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140" yWindow="0" windowWidth="32020" windowHeight="18160" tabRatio="500"/>
  </bookViews>
  <sheets>
    <sheet name="SOURCE" sheetId="1" r:id="rId1"/>
    <sheet name="XEQM.c" sheetId="9" r:id="rId2"/>
    <sheet name="EXPORT.C" sheetId="4" r:id="rId3"/>
    <sheet name="EXPORT.H" sheetId="7" r:id="rId4"/>
    <sheet name="lookups" sheetId="3" r:id="rId5"/>
    <sheet name="temp" sheetId="8" r:id="rId6"/>
  </sheets>
  <definedNames>
    <definedName name="_xlnm._FilterDatabase" localSheetId="0" hidden="1">SOURCE!$A$1:$Y$2250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236" i="1" l="1"/>
  <c r="B2234" i="1"/>
  <c r="B2235" i="1"/>
  <c r="B2236" i="1"/>
  <c r="Y2236" i="1"/>
  <c r="W2236" i="1"/>
  <c r="X2236" i="1"/>
  <c r="W2235" i="1"/>
  <c r="X2235" i="1"/>
  <c r="W2234" i="1"/>
  <c r="X2234" i="1"/>
  <c r="S2234" i="1"/>
  <c r="S2235" i="1"/>
  <c r="S2236" i="1"/>
  <c r="P2236" i="1"/>
  <c r="A2236" i="1"/>
  <c r="Z2235" i="1"/>
  <c r="Y2235" i="1"/>
  <c r="P2235" i="1"/>
  <c r="A2235" i="1"/>
  <c r="Z2234" i="1"/>
  <c r="Y2234" i="1"/>
  <c r="P2234" i="1"/>
  <c r="A2234" i="1"/>
  <c r="B2218" i="1"/>
  <c r="B2219" i="1"/>
  <c r="B2220" i="1"/>
  <c r="B2221" i="1"/>
  <c r="B2222" i="1"/>
  <c r="B2223" i="1"/>
  <c r="B2224" i="1"/>
  <c r="B2225" i="1"/>
  <c r="B2226" i="1"/>
  <c r="B2227" i="1"/>
  <c r="A2227" i="4"/>
  <c r="B2228" i="1"/>
  <c r="A2228" i="4"/>
  <c r="B2229" i="1"/>
  <c r="A2229" i="4"/>
  <c r="B2230" i="1"/>
  <c r="A2230" i="4"/>
  <c r="B2231" i="1"/>
  <c r="A2231" i="4"/>
  <c r="B2232" i="1"/>
  <c r="A2232" i="4"/>
  <c r="B2233" i="1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B2217" i="1"/>
  <c r="Z2217" i="1"/>
  <c r="Y2217" i="1"/>
  <c r="W2217" i="1"/>
  <c r="X2217" i="1"/>
  <c r="W1508" i="1"/>
  <c r="X1508" i="1"/>
  <c r="W1507" i="1"/>
  <c r="X1507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W2215" i="1"/>
  <c r="X2215" i="1"/>
  <c r="S2215" i="1"/>
  <c r="X2216" i="1"/>
  <c r="S2216" i="1"/>
  <c r="S2217" i="1"/>
  <c r="P2217" i="1"/>
  <c r="A2217" i="1"/>
  <c r="B1907" i="1"/>
  <c r="B1908" i="1"/>
  <c r="B1909" i="1"/>
  <c r="B1910" i="1"/>
  <c r="B1911" i="1"/>
  <c r="B1912" i="1"/>
  <c r="M1912" i="1"/>
  <c r="Z1912" i="1"/>
  <c r="Y1912" i="1"/>
  <c r="W1912" i="1"/>
  <c r="X1912" i="1"/>
  <c r="W1911" i="1"/>
  <c r="X1911" i="1"/>
  <c r="W1910" i="1"/>
  <c r="X1910" i="1"/>
  <c r="W1909" i="1"/>
  <c r="X1909" i="1"/>
  <c r="W1908" i="1"/>
  <c r="X1908" i="1"/>
  <c r="W1907" i="1"/>
  <c r="X1907" i="1"/>
  <c r="E1912" i="1"/>
  <c r="F1912" i="1"/>
  <c r="P1912" i="1"/>
  <c r="A1912" i="1"/>
  <c r="M1911" i="1"/>
  <c r="Z1911" i="1"/>
  <c r="Y1911" i="1"/>
  <c r="E1911" i="1"/>
  <c r="F1911" i="1"/>
  <c r="P1911" i="1"/>
  <c r="A1911" i="1"/>
  <c r="M1910" i="1"/>
  <c r="Z1910" i="1"/>
  <c r="Y1910" i="1"/>
  <c r="E1910" i="1"/>
  <c r="F1910" i="1"/>
  <c r="P1910" i="1"/>
  <c r="A1910" i="1"/>
  <c r="M1909" i="1"/>
  <c r="Z1909" i="1"/>
  <c r="Y1909" i="1"/>
  <c r="E1909" i="1"/>
  <c r="F1909" i="1"/>
  <c r="P1909" i="1"/>
  <c r="A1909" i="1"/>
  <c r="M1908" i="1"/>
  <c r="Z1908" i="1"/>
  <c r="Y1908" i="1"/>
  <c r="E1908" i="1"/>
  <c r="F1908" i="1"/>
  <c r="P1908" i="1"/>
  <c r="A1908" i="1"/>
  <c r="M1907" i="1"/>
  <c r="Z1907" i="1"/>
  <c r="Y1907" i="1"/>
  <c r="E1907" i="1"/>
  <c r="F1907" i="1"/>
  <c r="P1907" i="1"/>
  <c r="A1907" i="1"/>
  <c r="B1796" i="1"/>
  <c r="M1796" i="1"/>
  <c r="Z1796" i="1"/>
  <c r="Y1796" i="1"/>
  <c r="W1796" i="1"/>
  <c r="X1796" i="1"/>
  <c r="E1796" i="1"/>
  <c r="F1796" i="1"/>
  <c r="P1796" i="1"/>
  <c r="A1796" i="1"/>
  <c r="Z2233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13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Y2233" i="1"/>
  <c r="W2233" i="1"/>
  <c r="X2233" i="1"/>
  <c r="W2232" i="1"/>
  <c r="X2232" i="1"/>
  <c r="W2231" i="1"/>
  <c r="X2231" i="1"/>
  <c r="W2230" i="1"/>
  <c r="X2230" i="1"/>
  <c r="W2229" i="1"/>
  <c r="X2229" i="1"/>
  <c r="W2228" i="1"/>
  <c r="X2228" i="1"/>
  <c r="W1969" i="1"/>
  <c r="X1969" i="1"/>
  <c r="W1965" i="1"/>
  <c r="X1965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P2233" i="1"/>
  <c r="A2233" i="1"/>
  <c r="Z2232" i="1"/>
  <c r="Y2232" i="1"/>
  <c r="P2232" i="1"/>
  <c r="A2232" i="1"/>
  <c r="Z2231" i="1"/>
  <c r="Y2231" i="1"/>
  <c r="P2231" i="1"/>
  <c r="A2231" i="1"/>
  <c r="Z2230" i="1"/>
  <c r="Y2230" i="1"/>
  <c r="P2230" i="1"/>
  <c r="A2230" i="1"/>
  <c r="Z2229" i="1"/>
  <c r="Y2229" i="1"/>
  <c r="P2229" i="1"/>
  <c r="A2229" i="1"/>
  <c r="Z2228" i="1"/>
  <c r="Y2228" i="1"/>
  <c r="P2228" i="1"/>
  <c r="A2228" i="1"/>
  <c r="Z2227" i="1"/>
  <c r="Y2227" i="1"/>
  <c r="W2227" i="1"/>
  <c r="X2227" i="1"/>
  <c r="P2227" i="1"/>
  <c r="A2227" i="1"/>
  <c r="Z2226" i="1"/>
  <c r="Y2226" i="1"/>
  <c r="W2226" i="1"/>
  <c r="X2226" i="1"/>
  <c r="P2226" i="1"/>
  <c r="A2226" i="1"/>
  <c r="M1965" i="1"/>
  <c r="Z1965" i="1"/>
  <c r="Y1965" i="1"/>
  <c r="E1965" i="1"/>
  <c r="F1965" i="1"/>
  <c r="P1965" i="1"/>
  <c r="A1965" i="1"/>
  <c r="M1969" i="1"/>
  <c r="Z1969" i="1"/>
  <c r="Y1969" i="1"/>
  <c r="E1969" i="1"/>
  <c r="F1969" i="1"/>
  <c r="P1969" i="1"/>
  <c r="A1969" i="1"/>
  <c r="A2223" i="1"/>
  <c r="P2223" i="1"/>
  <c r="W2223" i="1"/>
  <c r="X2223" i="1"/>
  <c r="Y2223" i="1"/>
  <c r="Z2223" i="1"/>
  <c r="A2224" i="1"/>
  <c r="P2224" i="1"/>
  <c r="W2224" i="1"/>
  <c r="X2224" i="1"/>
  <c r="Y2224" i="1"/>
  <c r="Z2224" i="1"/>
  <c r="A2225" i="1"/>
  <c r="P2225" i="1"/>
  <c r="W2225" i="1"/>
  <c r="X2225" i="1"/>
  <c r="Y2225" i="1"/>
  <c r="Z2225" i="1"/>
  <c r="Z1915" i="1"/>
  <c r="Y1915" i="1"/>
  <c r="W1915" i="1"/>
  <c r="X1915" i="1"/>
  <c r="W1914" i="1"/>
  <c r="X1914" i="1"/>
  <c r="W1501" i="1"/>
  <c r="X1501" i="1"/>
  <c r="S1501" i="1"/>
  <c r="S1502" i="1"/>
  <c r="S1503" i="1"/>
  <c r="S1504" i="1"/>
  <c r="S1505" i="1"/>
  <c r="S1506" i="1"/>
  <c r="Z1914" i="1"/>
  <c r="Y1914" i="1"/>
  <c r="W2222" i="1"/>
  <c r="X2222" i="1"/>
  <c r="Z1863" i="1"/>
  <c r="Y1863" i="1"/>
  <c r="W1863" i="1"/>
  <c r="X1863" i="1"/>
  <c r="Z2222" i="1"/>
  <c r="Y2222" i="1"/>
  <c r="P2222" i="1"/>
  <c r="A2222" i="1"/>
  <c r="Z2221" i="1"/>
  <c r="Y2221" i="1"/>
  <c r="W2221" i="1"/>
  <c r="X2221" i="1"/>
  <c r="W2220" i="1"/>
  <c r="X2220" i="1"/>
  <c r="W2219" i="1"/>
  <c r="X2219" i="1"/>
  <c r="W2218" i="1"/>
  <c r="X2218" i="1"/>
  <c r="P2221" i="1"/>
  <c r="A2221" i="1"/>
  <c r="Z2220" i="1"/>
  <c r="Y2220" i="1"/>
  <c r="P2220" i="1"/>
  <c r="A2220" i="1"/>
  <c r="Z2219" i="1"/>
  <c r="Y2219" i="1"/>
  <c r="P2219" i="1"/>
  <c r="A2219" i="1"/>
  <c r="Z2218" i="1"/>
  <c r="Y2218" i="1"/>
  <c r="P2218" i="1"/>
  <c r="A2218" i="1"/>
  <c r="W1578" i="1"/>
  <c r="X1578" i="1"/>
  <c r="W1500" i="1"/>
  <c r="X1500" i="1"/>
  <c r="S1500" i="1"/>
  <c r="Z118" i="1"/>
  <c r="Y118" i="1"/>
  <c r="W118" i="1"/>
  <c r="X118" i="1"/>
  <c r="S118" i="1"/>
  <c r="P118" i="1"/>
  <c r="A118" i="1"/>
  <c r="W119" i="1"/>
  <c r="X119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W1690" i="1"/>
  <c r="X1690" i="1"/>
  <c r="A2216" i="1"/>
  <c r="P2216" i="1"/>
  <c r="W2216" i="1"/>
  <c r="W1865" i="1"/>
  <c r="X1865" i="1"/>
  <c r="W1888" i="1"/>
  <c r="X1888" i="1"/>
  <c r="W1980" i="1"/>
  <c r="X1980" i="1"/>
  <c r="Y2216" i="1"/>
  <c r="Z2216" i="1"/>
  <c r="W89" i="1"/>
  <c r="X89" i="1"/>
  <c r="X87" i="1"/>
  <c r="W50" i="1"/>
  <c r="X50" i="1"/>
  <c r="S50" i="1"/>
  <c r="W51" i="1"/>
  <c r="X51" i="1"/>
  <c r="S51" i="1"/>
  <c r="W52" i="1"/>
  <c r="X52" i="1"/>
  <c r="S52" i="1"/>
  <c r="W53" i="1"/>
  <c r="X53" i="1"/>
  <c r="S53" i="1"/>
  <c r="W54" i="1"/>
  <c r="X54" i="1"/>
  <c r="S54" i="1"/>
  <c r="W55" i="1"/>
  <c r="X55" i="1"/>
  <c r="S55" i="1"/>
  <c r="S56" i="1"/>
  <c r="W57" i="1"/>
  <c r="X57" i="1"/>
  <c r="S57" i="1"/>
  <c r="W58" i="1"/>
  <c r="X58" i="1"/>
  <c r="S58" i="1"/>
  <c r="X59" i="1"/>
  <c r="S59" i="1"/>
  <c r="W60" i="1"/>
  <c r="X60" i="1"/>
  <c r="S60" i="1"/>
  <c r="X61" i="1"/>
  <c r="S61" i="1"/>
  <c r="X62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X91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W549" i="1"/>
  <c r="X549" i="1"/>
  <c r="W1913" i="1"/>
  <c r="X1913" i="1"/>
  <c r="W2213" i="1"/>
  <c r="X2213" i="1"/>
  <c r="W2214" i="1"/>
  <c r="X2214" i="1"/>
  <c r="E351" i="9"/>
  <c r="F351" i="9"/>
  <c r="E350" i="9"/>
  <c r="F350" i="9"/>
  <c r="E349" i="9"/>
  <c r="F349" i="9"/>
  <c r="E348" i="9"/>
  <c r="F348" i="9"/>
  <c r="E347" i="9"/>
  <c r="F347" i="9"/>
  <c r="E346" i="9"/>
  <c r="F346" i="9"/>
  <c r="E345" i="9"/>
  <c r="F345" i="9"/>
  <c r="E344" i="9"/>
  <c r="F344" i="9"/>
  <c r="E343" i="9"/>
  <c r="F343" i="9"/>
  <c r="E342" i="9"/>
  <c r="D342" i="9"/>
  <c r="F342" i="9"/>
  <c r="E341" i="9"/>
  <c r="D341" i="9"/>
  <c r="F341" i="9"/>
  <c r="E340" i="9"/>
  <c r="D340" i="9"/>
  <c r="F340" i="9"/>
  <c r="E339" i="9"/>
  <c r="D339" i="9"/>
  <c r="F339" i="9"/>
  <c r="E338" i="9"/>
  <c r="D338" i="9"/>
  <c r="F338" i="9"/>
  <c r="E337" i="9"/>
  <c r="D337" i="9"/>
  <c r="F337" i="9"/>
  <c r="E336" i="9"/>
  <c r="D336" i="9"/>
  <c r="F336" i="9"/>
  <c r="E335" i="9"/>
  <c r="D335" i="9"/>
  <c r="F335" i="9"/>
  <c r="E334" i="9"/>
  <c r="D334" i="9"/>
  <c r="F334" i="9"/>
  <c r="E333" i="9"/>
  <c r="D333" i="9"/>
  <c r="F333" i="9"/>
  <c r="E332" i="9"/>
  <c r="D332" i="9"/>
  <c r="F332" i="9"/>
  <c r="E331" i="9"/>
  <c r="D331" i="9"/>
  <c r="F331" i="9"/>
  <c r="E330" i="9"/>
  <c r="D330" i="9"/>
  <c r="F330" i="9"/>
  <c r="E329" i="9"/>
  <c r="D329" i="9"/>
  <c r="F329" i="9"/>
  <c r="E328" i="9"/>
  <c r="D328" i="9"/>
  <c r="F328" i="9"/>
  <c r="E327" i="9"/>
  <c r="D327" i="9"/>
  <c r="F327" i="9"/>
  <c r="E326" i="9"/>
  <c r="D326" i="9"/>
  <c r="F326" i="9"/>
  <c r="E325" i="9"/>
  <c r="D325" i="9"/>
  <c r="F325" i="9"/>
  <c r="E324" i="9"/>
  <c r="D324" i="9"/>
  <c r="F324" i="9"/>
  <c r="E323" i="9"/>
  <c r="D323" i="9"/>
  <c r="F323" i="9"/>
  <c r="E322" i="9"/>
  <c r="D322" i="9"/>
  <c r="F322" i="9"/>
  <c r="E321" i="9"/>
  <c r="D321" i="9"/>
  <c r="F321" i="9"/>
  <c r="E320" i="9"/>
  <c r="D320" i="9"/>
  <c r="F320" i="9"/>
  <c r="E319" i="9"/>
  <c r="D319" i="9"/>
  <c r="F319" i="9"/>
  <c r="E318" i="9"/>
  <c r="D318" i="9"/>
  <c r="F318" i="9"/>
  <c r="E317" i="9"/>
  <c r="D317" i="9"/>
  <c r="F317" i="9"/>
  <c r="E316" i="9"/>
  <c r="D316" i="9"/>
  <c r="F316" i="9"/>
  <c r="E315" i="9"/>
  <c r="D315" i="9"/>
  <c r="F315" i="9"/>
  <c r="E314" i="9"/>
  <c r="D314" i="9"/>
  <c r="F314" i="9"/>
  <c r="E313" i="9"/>
  <c r="D313" i="9"/>
  <c r="F313" i="9"/>
  <c r="E312" i="9"/>
  <c r="D312" i="9"/>
  <c r="F312" i="9"/>
  <c r="E311" i="9"/>
  <c r="D311" i="9"/>
  <c r="F311" i="9"/>
  <c r="E310" i="9"/>
  <c r="D310" i="9"/>
  <c r="F310" i="9"/>
  <c r="E309" i="9"/>
  <c r="D309" i="9"/>
  <c r="F309" i="9"/>
  <c r="E308" i="9"/>
  <c r="D308" i="9"/>
  <c r="F308" i="9"/>
  <c r="E307" i="9"/>
  <c r="D307" i="9"/>
  <c r="F307" i="9"/>
  <c r="E306" i="9"/>
  <c r="D306" i="9"/>
  <c r="F306" i="9"/>
  <c r="E305" i="9"/>
  <c r="D305" i="9"/>
  <c r="F305" i="9"/>
  <c r="E304" i="9"/>
  <c r="D304" i="9"/>
  <c r="F304" i="9"/>
  <c r="E303" i="9"/>
  <c r="D303" i="9"/>
  <c r="F303" i="9"/>
  <c r="E302" i="9"/>
  <c r="D302" i="9"/>
  <c r="F302" i="9"/>
  <c r="E301" i="9"/>
  <c r="D301" i="9"/>
  <c r="F301" i="9"/>
  <c r="E300" i="9"/>
  <c r="D300" i="9"/>
  <c r="F300" i="9"/>
  <c r="E299" i="9"/>
  <c r="D299" i="9"/>
  <c r="F299" i="9"/>
  <c r="E298" i="9"/>
  <c r="D298" i="9"/>
  <c r="F298" i="9"/>
  <c r="E297" i="9"/>
  <c r="D297" i="9"/>
  <c r="F297" i="9"/>
  <c r="E296" i="9"/>
  <c r="D296" i="9"/>
  <c r="F296" i="9"/>
  <c r="E295" i="9"/>
  <c r="D295" i="9"/>
  <c r="F295" i="9"/>
  <c r="E294" i="9"/>
  <c r="D294" i="9"/>
  <c r="F294" i="9"/>
  <c r="E293" i="9"/>
  <c r="D293" i="9"/>
  <c r="F293" i="9"/>
  <c r="E292" i="9"/>
  <c r="D292" i="9"/>
  <c r="F292" i="9"/>
  <c r="E291" i="9"/>
  <c r="D291" i="9"/>
  <c r="F291" i="9"/>
  <c r="E290" i="9"/>
  <c r="D290" i="9"/>
  <c r="F290" i="9"/>
  <c r="E289" i="9"/>
  <c r="D289" i="9"/>
  <c r="F289" i="9"/>
  <c r="E288" i="9"/>
  <c r="D288" i="9"/>
  <c r="F288" i="9"/>
  <c r="E287" i="9"/>
  <c r="D287" i="9"/>
  <c r="F287" i="9"/>
  <c r="E286" i="9"/>
  <c r="D286" i="9"/>
  <c r="F286" i="9"/>
  <c r="E285" i="9"/>
  <c r="D285" i="9"/>
  <c r="F285" i="9"/>
  <c r="E284" i="9"/>
  <c r="D284" i="9"/>
  <c r="F284" i="9"/>
  <c r="E283" i="9"/>
  <c r="D283" i="9"/>
  <c r="F283" i="9"/>
  <c r="E282" i="9"/>
  <c r="D282" i="9"/>
  <c r="F282" i="9"/>
  <c r="E281" i="9"/>
  <c r="D281" i="9"/>
  <c r="F281" i="9"/>
  <c r="E280" i="9"/>
  <c r="D280" i="9"/>
  <c r="F280" i="9"/>
  <c r="E279" i="9"/>
  <c r="D279" i="9"/>
  <c r="F279" i="9"/>
  <c r="E278" i="9"/>
  <c r="D278" i="9"/>
  <c r="F278" i="9"/>
  <c r="E277" i="9"/>
  <c r="D277" i="9"/>
  <c r="F277" i="9"/>
  <c r="E276" i="9"/>
  <c r="D276" i="9"/>
  <c r="F276" i="9"/>
  <c r="E275" i="9"/>
  <c r="D275" i="9"/>
  <c r="F275" i="9"/>
  <c r="E274" i="9"/>
  <c r="D274" i="9"/>
  <c r="F274" i="9"/>
  <c r="E273" i="9"/>
  <c r="D273" i="9"/>
  <c r="F273" i="9"/>
  <c r="E272" i="9"/>
  <c r="D272" i="9"/>
  <c r="F272" i="9"/>
  <c r="E271" i="9"/>
  <c r="D271" i="9"/>
  <c r="F271" i="9"/>
  <c r="E270" i="9"/>
  <c r="D270" i="9"/>
  <c r="F270" i="9"/>
  <c r="E269" i="9"/>
  <c r="D269" i="9"/>
  <c r="F269" i="9"/>
  <c r="E268" i="9"/>
  <c r="D268" i="9"/>
  <c r="F268" i="9"/>
  <c r="E267" i="9"/>
  <c r="D267" i="9"/>
  <c r="F267" i="9"/>
  <c r="E266" i="9"/>
  <c r="D266" i="9"/>
  <c r="F266" i="9"/>
  <c r="E265" i="9"/>
  <c r="D265" i="9"/>
  <c r="F265" i="9"/>
  <c r="E264" i="9"/>
  <c r="D264" i="9"/>
  <c r="F264" i="9"/>
  <c r="E263" i="9"/>
  <c r="D263" i="9"/>
  <c r="F263" i="9"/>
  <c r="E262" i="9"/>
  <c r="D262" i="9"/>
  <c r="F262" i="9"/>
  <c r="E261" i="9"/>
  <c r="D261" i="9"/>
  <c r="F261" i="9"/>
  <c r="E260" i="9"/>
  <c r="D260" i="9"/>
  <c r="F260" i="9"/>
  <c r="E259" i="9"/>
  <c r="D259" i="9"/>
  <c r="F259" i="9"/>
  <c r="E258" i="9"/>
  <c r="D258" i="9"/>
  <c r="F258" i="9"/>
  <c r="E257" i="9"/>
  <c r="D257" i="9"/>
  <c r="F257" i="9"/>
  <c r="E256" i="9"/>
  <c r="D256" i="9"/>
  <c r="F256" i="9"/>
  <c r="E255" i="9"/>
  <c r="D255" i="9"/>
  <c r="F255" i="9"/>
  <c r="E254" i="9"/>
  <c r="D254" i="9"/>
  <c r="F254" i="9"/>
  <c r="E253" i="9"/>
  <c r="D253" i="9"/>
  <c r="F253" i="9"/>
  <c r="E252" i="9"/>
  <c r="D252" i="9"/>
  <c r="F252" i="9"/>
  <c r="E251" i="9"/>
  <c r="D251" i="9"/>
  <c r="F251" i="9"/>
  <c r="E250" i="9"/>
  <c r="D250" i="9"/>
  <c r="F250" i="9"/>
  <c r="E249" i="9"/>
  <c r="D249" i="9"/>
  <c r="F249" i="9"/>
  <c r="E248" i="9"/>
  <c r="D248" i="9"/>
  <c r="F248" i="9"/>
  <c r="E247" i="9"/>
  <c r="D247" i="9"/>
  <c r="F247" i="9"/>
  <c r="E246" i="9"/>
  <c r="D246" i="9"/>
  <c r="F246" i="9"/>
  <c r="E245" i="9"/>
  <c r="D245" i="9"/>
  <c r="F245" i="9"/>
  <c r="E244" i="9"/>
  <c r="D244" i="9"/>
  <c r="F244" i="9"/>
  <c r="E243" i="9"/>
  <c r="D243" i="9"/>
  <c r="F243" i="9"/>
  <c r="E242" i="9"/>
  <c r="D242" i="9"/>
  <c r="F242" i="9"/>
  <c r="E241" i="9"/>
  <c r="D241" i="9"/>
  <c r="F241" i="9"/>
  <c r="E240" i="9"/>
  <c r="D240" i="9"/>
  <c r="F240" i="9"/>
  <c r="E239" i="9"/>
  <c r="D239" i="9"/>
  <c r="F239" i="9"/>
  <c r="E238" i="9"/>
  <c r="D238" i="9"/>
  <c r="F238" i="9"/>
  <c r="E237" i="9"/>
  <c r="D237" i="9"/>
  <c r="F237" i="9"/>
  <c r="E236" i="9"/>
  <c r="D236" i="9"/>
  <c r="F236" i="9"/>
  <c r="E235" i="9"/>
  <c r="D235" i="9"/>
  <c r="F235" i="9"/>
  <c r="E234" i="9"/>
  <c r="D234" i="9"/>
  <c r="F234" i="9"/>
  <c r="E233" i="9"/>
  <c r="D233" i="9"/>
  <c r="F233" i="9"/>
  <c r="E232" i="9"/>
  <c r="D232" i="9"/>
  <c r="F232" i="9"/>
  <c r="E231" i="9"/>
  <c r="D231" i="9"/>
  <c r="F231" i="9"/>
  <c r="E230" i="9"/>
  <c r="D230" i="9"/>
  <c r="F230" i="9"/>
  <c r="E229" i="9"/>
  <c r="D229" i="9"/>
  <c r="F229" i="9"/>
  <c r="E228" i="9"/>
  <c r="D228" i="9"/>
  <c r="F228" i="9"/>
  <c r="E227" i="9"/>
  <c r="D227" i="9"/>
  <c r="F227" i="9"/>
  <c r="E226" i="9"/>
  <c r="D226" i="9"/>
  <c r="F226" i="9"/>
  <c r="E225" i="9"/>
  <c r="D225" i="9"/>
  <c r="F225" i="9"/>
  <c r="E224" i="9"/>
  <c r="D224" i="9"/>
  <c r="F224" i="9"/>
  <c r="E223" i="9"/>
  <c r="D223" i="9"/>
  <c r="F223" i="9"/>
  <c r="E222" i="9"/>
  <c r="D222" i="9"/>
  <c r="F222" i="9"/>
  <c r="E221" i="9"/>
  <c r="D221" i="9"/>
  <c r="F221" i="9"/>
  <c r="E220" i="9"/>
  <c r="D220" i="9"/>
  <c r="F220" i="9"/>
  <c r="E219" i="9"/>
  <c r="D219" i="9"/>
  <c r="F219" i="9"/>
  <c r="E218" i="9"/>
  <c r="D218" i="9"/>
  <c r="F218" i="9"/>
  <c r="E217" i="9"/>
  <c r="D217" i="9"/>
  <c r="F217" i="9"/>
  <c r="E216" i="9"/>
  <c r="D216" i="9"/>
  <c r="F216" i="9"/>
  <c r="E215" i="9"/>
  <c r="D215" i="9"/>
  <c r="F215" i="9"/>
  <c r="E214" i="9"/>
  <c r="D214" i="9"/>
  <c r="F214" i="9"/>
  <c r="E213" i="9"/>
  <c r="D213" i="9"/>
  <c r="F213" i="9"/>
  <c r="E212" i="9"/>
  <c r="D212" i="9"/>
  <c r="F212" i="9"/>
  <c r="E211" i="9"/>
  <c r="D211" i="9"/>
  <c r="F211" i="9"/>
  <c r="E210" i="9"/>
  <c r="D210" i="9"/>
  <c r="F210" i="9"/>
  <c r="E209" i="9"/>
  <c r="D209" i="9"/>
  <c r="F209" i="9"/>
  <c r="E208" i="9"/>
  <c r="D208" i="9"/>
  <c r="F208" i="9"/>
  <c r="E207" i="9"/>
  <c r="D207" i="9"/>
  <c r="F207" i="9"/>
  <c r="E206" i="9"/>
  <c r="D206" i="9"/>
  <c r="F206" i="9"/>
  <c r="E205" i="9"/>
  <c r="D205" i="9"/>
  <c r="F205" i="9"/>
  <c r="E204" i="9"/>
  <c r="D204" i="9"/>
  <c r="F204" i="9"/>
  <c r="E203" i="9"/>
  <c r="D203" i="9"/>
  <c r="F203" i="9"/>
  <c r="E202" i="9"/>
  <c r="D202" i="9"/>
  <c r="F202" i="9"/>
  <c r="E201" i="9"/>
  <c r="D201" i="9"/>
  <c r="F201" i="9"/>
  <c r="E200" i="9"/>
  <c r="D200" i="9"/>
  <c r="F200" i="9"/>
  <c r="E199" i="9"/>
  <c r="D199" i="9"/>
  <c r="F199" i="9"/>
  <c r="E198" i="9"/>
  <c r="D198" i="9"/>
  <c r="F198" i="9"/>
  <c r="E197" i="9"/>
  <c r="D197" i="9"/>
  <c r="F197" i="9"/>
  <c r="E196" i="9"/>
  <c r="D196" i="9"/>
  <c r="F196" i="9"/>
  <c r="E195" i="9"/>
  <c r="D195" i="9"/>
  <c r="F195" i="9"/>
  <c r="E194" i="9"/>
  <c r="D194" i="9"/>
  <c r="F194" i="9"/>
  <c r="E193" i="9"/>
  <c r="D193" i="9"/>
  <c r="F193" i="9"/>
  <c r="E192" i="9"/>
  <c r="D192" i="9"/>
  <c r="F192" i="9"/>
  <c r="E191" i="9"/>
  <c r="D191" i="9"/>
  <c r="F191" i="9"/>
  <c r="E190" i="9"/>
  <c r="D190" i="9"/>
  <c r="F190" i="9"/>
  <c r="E189" i="9"/>
  <c r="D189" i="9"/>
  <c r="F189" i="9"/>
  <c r="E188" i="9"/>
  <c r="D188" i="9"/>
  <c r="F188" i="9"/>
  <c r="E187" i="9"/>
  <c r="D187" i="9"/>
  <c r="F187" i="9"/>
  <c r="E186" i="9"/>
  <c r="D186" i="9"/>
  <c r="F186" i="9"/>
  <c r="E185" i="9"/>
  <c r="D185" i="9"/>
  <c r="F185" i="9"/>
  <c r="E184" i="9"/>
  <c r="D184" i="9"/>
  <c r="F184" i="9"/>
  <c r="E183" i="9"/>
  <c r="D183" i="9"/>
  <c r="F183" i="9"/>
  <c r="E182" i="9"/>
  <c r="D182" i="9"/>
  <c r="F182" i="9"/>
  <c r="E181" i="9"/>
  <c r="D181" i="9"/>
  <c r="F181" i="9"/>
  <c r="E180" i="9"/>
  <c r="D180" i="9"/>
  <c r="F180" i="9"/>
  <c r="E179" i="9"/>
  <c r="D179" i="9"/>
  <c r="F179" i="9"/>
  <c r="E178" i="9"/>
  <c r="D178" i="9"/>
  <c r="F178" i="9"/>
  <c r="E177" i="9"/>
  <c r="D177" i="9"/>
  <c r="F177" i="9"/>
  <c r="E176" i="9"/>
  <c r="D176" i="9"/>
  <c r="F176" i="9"/>
  <c r="E175" i="9"/>
  <c r="D175" i="9"/>
  <c r="F175" i="9"/>
  <c r="E174" i="9"/>
  <c r="D174" i="9"/>
  <c r="F174" i="9"/>
  <c r="E173" i="9"/>
  <c r="D173" i="9"/>
  <c r="F173" i="9"/>
  <c r="E172" i="9"/>
  <c r="D172" i="9"/>
  <c r="F172" i="9"/>
  <c r="E171" i="9"/>
  <c r="D171" i="9"/>
  <c r="F171" i="9"/>
  <c r="E170" i="9"/>
  <c r="D170" i="9"/>
  <c r="F170" i="9"/>
  <c r="E169" i="9"/>
  <c r="D169" i="9"/>
  <c r="F169" i="9"/>
  <c r="E168" i="9"/>
  <c r="D168" i="9"/>
  <c r="F168" i="9"/>
  <c r="E167" i="9"/>
  <c r="D167" i="9"/>
  <c r="F167" i="9"/>
  <c r="E166" i="9"/>
  <c r="D166" i="9"/>
  <c r="F166" i="9"/>
  <c r="E165" i="9"/>
  <c r="D165" i="9"/>
  <c r="F165" i="9"/>
  <c r="E164" i="9"/>
  <c r="D164" i="9"/>
  <c r="F164" i="9"/>
  <c r="E163" i="9"/>
  <c r="D163" i="9"/>
  <c r="F163" i="9"/>
  <c r="E162" i="9"/>
  <c r="D162" i="9"/>
  <c r="F162" i="9"/>
  <c r="E161" i="9"/>
  <c r="D161" i="9"/>
  <c r="F161" i="9"/>
  <c r="E160" i="9"/>
  <c r="D160" i="9"/>
  <c r="F160" i="9"/>
  <c r="E159" i="9"/>
  <c r="D159" i="9"/>
  <c r="F159" i="9"/>
  <c r="E158" i="9"/>
  <c r="D158" i="9"/>
  <c r="F158" i="9"/>
  <c r="E157" i="9"/>
  <c r="D157" i="9"/>
  <c r="F157" i="9"/>
  <c r="E156" i="9"/>
  <c r="D156" i="9"/>
  <c r="F156" i="9"/>
  <c r="E155" i="9"/>
  <c r="D155" i="9"/>
  <c r="F155" i="9"/>
  <c r="E154" i="9"/>
  <c r="D154" i="9"/>
  <c r="F154" i="9"/>
  <c r="E153" i="9"/>
  <c r="D153" i="9"/>
  <c r="F153" i="9"/>
  <c r="E152" i="9"/>
  <c r="D152" i="9"/>
  <c r="F152" i="9"/>
  <c r="E151" i="9"/>
  <c r="D151" i="9"/>
  <c r="F151" i="9"/>
  <c r="E150" i="9"/>
  <c r="D150" i="9"/>
  <c r="F150" i="9"/>
  <c r="E149" i="9"/>
  <c r="D149" i="9"/>
  <c r="F149" i="9"/>
  <c r="E148" i="9"/>
  <c r="D148" i="9"/>
  <c r="F148" i="9"/>
  <c r="E147" i="9"/>
  <c r="D147" i="9"/>
  <c r="F147" i="9"/>
  <c r="E146" i="9"/>
  <c r="D146" i="9"/>
  <c r="F146" i="9"/>
  <c r="E145" i="9"/>
  <c r="D145" i="9"/>
  <c r="F145" i="9"/>
  <c r="E144" i="9"/>
  <c r="D144" i="9"/>
  <c r="F144" i="9"/>
  <c r="E143" i="9"/>
  <c r="D143" i="9"/>
  <c r="F143" i="9"/>
  <c r="E142" i="9"/>
  <c r="D142" i="9"/>
  <c r="F142" i="9"/>
  <c r="E141" i="9"/>
  <c r="D141" i="9"/>
  <c r="F141" i="9"/>
  <c r="E140" i="9"/>
  <c r="D140" i="9"/>
  <c r="F140" i="9"/>
  <c r="E139" i="9"/>
  <c r="D139" i="9"/>
  <c r="F139" i="9"/>
  <c r="E138" i="9"/>
  <c r="D138" i="9"/>
  <c r="F138" i="9"/>
  <c r="E137" i="9"/>
  <c r="D137" i="9"/>
  <c r="F137" i="9"/>
  <c r="E136" i="9"/>
  <c r="D136" i="9"/>
  <c r="F136" i="9"/>
  <c r="E135" i="9"/>
  <c r="D135" i="9"/>
  <c r="F135" i="9"/>
  <c r="E134" i="9"/>
  <c r="D134" i="9"/>
  <c r="F134" i="9"/>
  <c r="E133" i="9"/>
  <c r="D133" i="9"/>
  <c r="F133" i="9"/>
  <c r="E132" i="9"/>
  <c r="D132" i="9"/>
  <c r="F132" i="9"/>
  <c r="E131" i="9"/>
  <c r="D131" i="9"/>
  <c r="F131" i="9"/>
  <c r="E130" i="9"/>
  <c r="D130" i="9"/>
  <c r="F130" i="9"/>
  <c r="E129" i="9"/>
  <c r="D129" i="9"/>
  <c r="F129" i="9"/>
  <c r="E128" i="9"/>
  <c r="D128" i="9"/>
  <c r="F128" i="9"/>
  <c r="E127" i="9"/>
  <c r="D127" i="9"/>
  <c r="F127" i="9"/>
  <c r="E126" i="9"/>
  <c r="D126" i="9"/>
  <c r="F126" i="9"/>
  <c r="E125" i="9"/>
  <c r="D125" i="9"/>
  <c r="F125" i="9"/>
  <c r="E124" i="9"/>
  <c r="D124" i="9"/>
  <c r="F124" i="9"/>
  <c r="E123" i="9"/>
  <c r="D123" i="9"/>
  <c r="F123" i="9"/>
  <c r="E122" i="9"/>
  <c r="D122" i="9"/>
  <c r="F122" i="9"/>
  <c r="E121" i="9"/>
  <c r="D121" i="9"/>
  <c r="F121" i="9"/>
  <c r="E120" i="9"/>
  <c r="D120" i="9"/>
  <c r="F120" i="9"/>
  <c r="E119" i="9"/>
  <c r="D119" i="9"/>
  <c r="F119" i="9"/>
  <c r="E118" i="9"/>
  <c r="D118" i="9"/>
  <c r="F118" i="9"/>
  <c r="E117" i="9"/>
  <c r="D117" i="9"/>
  <c r="F117" i="9"/>
  <c r="E116" i="9"/>
  <c r="D116" i="9"/>
  <c r="F116" i="9"/>
  <c r="E115" i="9"/>
  <c r="D115" i="9"/>
  <c r="F115" i="9"/>
  <c r="E114" i="9"/>
  <c r="D114" i="9"/>
  <c r="F114" i="9"/>
  <c r="E113" i="9"/>
  <c r="D113" i="9"/>
  <c r="F113" i="9"/>
  <c r="E112" i="9"/>
  <c r="D112" i="9"/>
  <c r="F112" i="9"/>
  <c r="E111" i="9"/>
  <c r="D111" i="9"/>
  <c r="F111" i="9"/>
  <c r="E110" i="9"/>
  <c r="D110" i="9"/>
  <c r="F110" i="9"/>
  <c r="E109" i="9"/>
  <c r="D109" i="9"/>
  <c r="F109" i="9"/>
  <c r="E108" i="9"/>
  <c r="D108" i="9"/>
  <c r="F108" i="9"/>
  <c r="E107" i="9"/>
  <c r="D107" i="9"/>
  <c r="F107" i="9"/>
  <c r="E106" i="9"/>
  <c r="D106" i="9"/>
  <c r="F106" i="9"/>
  <c r="E105" i="9"/>
  <c r="D105" i="9"/>
  <c r="F105" i="9"/>
  <c r="E104" i="9"/>
  <c r="D104" i="9"/>
  <c r="F104" i="9"/>
  <c r="E103" i="9"/>
  <c r="D103" i="9"/>
  <c r="F103" i="9"/>
  <c r="E102" i="9"/>
  <c r="D102" i="9"/>
  <c r="F102" i="9"/>
  <c r="E101" i="9"/>
  <c r="D101" i="9"/>
  <c r="F101" i="9"/>
  <c r="E100" i="9"/>
  <c r="D100" i="9"/>
  <c r="F100" i="9"/>
  <c r="E99" i="9"/>
  <c r="D99" i="9"/>
  <c r="F99" i="9"/>
  <c r="E98" i="9"/>
  <c r="D98" i="9"/>
  <c r="F98" i="9"/>
  <c r="E97" i="9"/>
  <c r="D97" i="9"/>
  <c r="F97" i="9"/>
  <c r="E96" i="9"/>
  <c r="D96" i="9"/>
  <c r="F96" i="9"/>
  <c r="E95" i="9"/>
  <c r="D95" i="9"/>
  <c r="F95" i="9"/>
  <c r="E94" i="9"/>
  <c r="D94" i="9"/>
  <c r="F94" i="9"/>
  <c r="E93" i="9"/>
  <c r="D93" i="9"/>
  <c r="F93" i="9"/>
  <c r="E92" i="9"/>
  <c r="D92" i="9"/>
  <c r="F92" i="9"/>
  <c r="E91" i="9"/>
  <c r="D91" i="9"/>
  <c r="F91" i="9"/>
  <c r="E90" i="9"/>
  <c r="D90" i="9"/>
  <c r="F90" i="9"/>
  <c r="E89" i="9"/>
  <c r="D89" i="9"/>
  <c r="F89" i="9"/>
  <c r="E88" i="9"/>
  <c r="D88" i="9"/>
  <c r="F88" i="9"/>
  <c r="E87" i="9"/>
  <c r="D87" i="9"/>
  <c r="F87" i="9"/>
  <c r="E86" i="9"/>
  <c r="D86" i="9"/>
  <c r="F86" i="9"/>
  <c r="E85" i="9"/>
  <c r="D85" i="9"/>
  <c r="F85" i="9"/>
  <c r="E84" i="9"/>
  <c r="D84" i="9"/>
  <c r="F84" i="9"/>
  <c r="E83" i="9"/>
  <c r="D83" i="9"/>
  <c r="F83" i="9"/>
  <c r="E82" i="9"/>
  <c r="D82" i="9"/>
  <c r="F82" i="9"/>
  <c r="E81" i="9"/>
  <c r="D81" i="9"/>
  <c r="F81" i="9"/>
  <c r="E80" i="9"/>
  <c r="D80" i="9"/>
  <c r="F80" i="9"/>
  <c r="E79" i="9"/>
  <c r="D79" i="9"/>
  <c r="F79" i="9"/>
  <c r="E78" i="9"/>
  <c r="D78" i="9"/>
  <c r="F78" i="9"/>
  <c r="E77" i="9"/>
  <c r="D77" i="9"/>
  <c r="F77" i="9"/>
  <c r="E76" i="9"/>
  <c r="D76" i="9"/>
  <c r="F76" i="9"/>
  <c r="E75" i="9"/>
  <c r="D75" i="9"/>
  <c r="F75" i="9"/>
  <c r="E74" i="9"/>
  <c r="D74" i="9"/>
  <c r="F74" i="9"/>
  <c r="E73" i="9"/>
  <c r="D73" i="9"/>
  <c r="F73" i="9"/>
  <c r="E72" i="9"/>
  <c r="D72" i="9"/>
  <c r="F72" i="9"/>
  <c r="E71" i="9"/>
  <c r="D71" i="9"/>
  <c r="F71" i="9"/>
  <c r="E70" i="9"/>
  <c r="D70" i="9"/>
  <c r="F70" i="9"/>
  <c r="E69" i="9"/>
  <c r="D69" i="9"/>
  <c r="F69" i="9"/>
  <c r="E68" i="9"/>
  <c r="D68" i="9"/>
  <c r="F68" i="9"/>
  <c r="E67" i="9"/>
  <c r="D67" i="9"/>
  <c r="F67" i="9"/>
  <c r="E66" i="9"/>
  <c r="D66" i="9"/>
  <c r="F66" i="9"/>
  <c r="E65" i="9"/>
  <c r="D65" i="9"/>
  <c r="F65" i="9"/>
  <c r="E64" i="9"/>
  <c r="D64" i="9"/>
  <c r="F64" i="9"/>
  <c r="E63" i="9"/>
  <c r="D63" i="9"/>
  <c r="F63" i="9"/>
  <c r="E62" i="9"/>
  <c r="D62" i="9"/>
  <c r="F62" i="9"/>
  <c r="E61" i="9"/>
  <c r="D61" i="9"/>
  <c r="F61" i="9"/>
  <c r="E60" i="9"/>
  <c r="D60" i="9"/>
  <c r="F60" i="9"/>
  <c r="E59" i="9"/>
  <c r="D59" i="9"/>
  <c r="F59" i="9"/>
  <c r="E58" i="9"/>
  <c r="D58" i="9"/>
  <c r="F58" i="9"/>
  <c r="E57" i="9"/>
  <c r="D57" i="9"/>
  <c r="F57" i="9"/>
  <c r="E56" i="9"/>
  <c r="D56" i="9"/>
  <c r="F56" i="9"/>
  <c r="E55" i="9"/>
  <c r="D55" i="9"/>
  <c r="F55" i="9"/>
  <c r="E54" i="9"/>
  <c r="D54" i="9"/>
  <c r="F54" i="9"/>
  <c r="E53" i="9"/>
  <c r="D53" i="9"/>
  <c r="F53" i="9"/>
  <c r="E52" i="9"/>
  <c r="D52" i="9"/>
  <c r="F52" i="9"/>
  <c r="E51" i="9"/>
  <c r="D51" i="9"/>
  <c r="F51" i="9"/>
  <c r="E50" i="9"/>
  <c r="D50" i="9"/>
  <c r="F50" i="9"/>
  <c r="E49" i="9"/>
  <c r="D49" i="9"/>
  <c r="F49" i="9"/>
  <c r="E48" i="9"/>
  <c r="D48" i="9"/>
  <c r="F48" i="9"/>
  <c r="E47" i="9"/>
  <c r="D47" i="9"/>
  <c r="F47" i="9"/>
  <c r="E46" i="9"/>
  <c r="D46" i="9"/>
  <c r="F46" i="9"/>
  <c r="E45" i="9"/>
  <c r="D45" i="9"/>
  <c r="F45" i="9"/>
  <c r="E44" i="9"/>
  <c r="D44" i="9"/>
  <c r="F44" i="9"/>
  <c r="E43" i="9"/>
  <c r="D43" i="9"/>
  <c r="F43" i="9"/>
  <c r="E42" i="9"/>
  <c r="D42" i="9"/>
  <c r="F42" i="9"/>
  <c r="E41" i="9"/>
  <c r="D41" i="9"/>
  <c r="F41" i="9"/>
  <c r="E40" i="9"/>
  <c r="D40" i="9"/>
  <c r="F40" i="9"/>
  <c r="E39" i="9"/>
  <c r="D39" i="9"/>
  <c r="F39" i="9"/>
  <c r="E38" i="9"/>
  <c r="D38" i="9"/>
  <c r="F38" i="9"/>
  <c r="E37" i="9"/>
  <c r="D37" i="9"/>
  <c r="F37" i="9"/>
  <c r="E36" i="9"/>
  <c r="D36" i="9"/>
  <c r="F36" i="9"/>
  <c r="E35" i="9"/>
  <c r="D35" i="9"/>
  <c r="F35" i="9"/>
  <c r="E34" i="9"/>
  <c r="D34" i="9"/>
  <c r="F34" i="9"/>
  <c r="E33" i="9"/>
  <c r="D33" i="9"/>
  <c r="F33" i="9"/>
  <c r="E32" i="9"/>
  <c r="D32" i="9"/>
  <c r="F32" i="9"/>
  <c r="E31" i="9"/>
  <c r="D31" i="9"/>
  <c r="F31" i="9"/>
  <c r="E30" i="9"/>
  <c r="D30" i="9"/>
  <c r="F30" i="9"/>
  <c r="E29" i="9"/>
  <c r="D29" i="9"/>
  <c r="F29" i="9"/>
  <c r="E28" i="9"/>
  <c r="D28" i="9"/>
  <c r="F28" i="9"/>
  <c r="E27" i="9"/>
  <c r="D27" i="9"/>
  <c r="F27" i="9"/>
  <c r="E26" i="9"/>
  <c r="D26" i="9"/>
  <c r="F26" i="9"/>
  <c r="E25" i="9"/>
  <c r="D25" i="9"/>
  <c r="F25" i="9"/>
  <c r="E24" i="9"/>
  <c r="D24" i="9"/>
  <c r="F24" i="9"/>
  <c r="E23" i="9"/>
  <c r="D23" i="9"/>
  <c r="F23" i="9"/>
  <c r="E22" i="9"/>
  <c r="D22" i="9"/>
  <c r="F22" i="9"/>
  <c r="E21" i="9"/>
  <c r="D21" i="9"/>
  <c r="F21" i="9"/>
  <c r="E20" i="9"/>
  <c r="D20" i="9"/>
  <c r="F20" i="9"/>
  <c r="E19" i="9"/>
  <c r="D19" i="9"/>
  <c r="F19" i="9"/>
  <c r="E18" i="9"/>
  <c r="D18" i="9"/>
  <c r="F18" i="9"/>
  <c r="E17" i="9"/>
  <c r="D17" i="9"/>
  <c r="F17" i="9"/>
  <c r="E16" i="9"/>
  <c r="D16" i="9"/>
  <c r="F16" i="9"/>
  <c r="E15" i="9"/>
  <c r="D15" i="9"/>
  <c r="F15" i="9"/>
  <c r="E14" i="9"/>
  <c r="D14" i="9"/>
  <c r="F14" i="9"/>
  <c r="E13" i="9"/>
  <c r="D13" i="9"/>
  <c r="F13" i="9"/>
  <c r="E12" i="9"/>
  <c r="D12" i="9"/>
  <c r="F12" i="9"/>
  <c r="E11" i="9"/>
  <c r="D11" i="9"/>
  <c r="F11" i="9"/>
  <c r="E10" i="9"/>
  <c r="D10" i="9"/>
  <c r="F10" i="9"/>
  <c r="E9" i="9"/>
  <c r="D9" i="9"/>
  <c r="F9" i="9"/>
  <c r="E8" i="9"/>
  <c r="D8" i="9"/>
  <c r="F8" i="9"/>
  <c r="E7" i="9"/>
  <c r="D7" i="9"/>
  <c r="F7" i="9"/>
  <c r="E6" i="9"/>
  <c r="D6" i="9"/>
  <c r="F6" i="9"/>
  <c r="E5" i="9"/>
  <c r="D5" i="9"/>
  <c r="F5" i="9"/>
  <c r="E4" i="9"/>
  <c r="D4" i="9"/>
  <c r="F4" i="9"/>
  <c r="E3" i="9"/>
  <c r="D3" i="9"/>
  <c r="F3" i="9"/>
  <c r="Z2215" i="1"/>
  <c r="Y2215" i="1"/>
  <c r="X68" i="1"/>
  <c r="W96" i="1"/>
  <c r="X96" i="1"/>
  <c r="W97" i="1"/>
  <c r="X97" i="1"/>
  <c r="W1159" i="1"/>
  <c r="X1159" i="1"/>
  <c r="W1474" i="1"/>
  <c r="X1474" i="1"/>
  <c r="W1480" i="1"/>
  <c r="X1480" i="1"/>
  <c r="W1509" i="1"/>
  <c r="X1509" i="1"/>
  <c r="W1552" i="1"/>
  <c r="X1552" i="1"/>
  <c r="W1586" i="1"/>
  <c r="X1586" i="1"/>
  <c r="P2215" i="1"/>
  <c r="A2215" i="1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Z2214" i="1"/>
  <c r="Y2214" i="1"/>
  <c r="W2169" i="1"/>
  <c r="X2169" i="1"/>
  <c r="W2168" i="1"/>
  <c r="X2168" i="1"/>
  <c r="W2167" i="1"/>
  <c r="X2167" i="1"/>
  <c r="W2166" i="1"/>
  <c r="X2166" i="1"/>
  <c r="W2165" i="1"/>
  <c r="X2165" i="1"/>
  <c r="W2164" i="1"/>
  <c r="X2164" i="1"/>
  <c r="W2163" i="1"/>
  <c r="X2163" i="1"/>
  <c r="W2162" i="1"/>
  <c r="X2162" i="1"/>
  <c r="W2161" i="1"/>
  <c r="X2161" i="1"/>
  <c r="W2160" i="1"/>
  <c r="X2160" i="1"/>
  <c r="W2159" i="1"/>
  <c r="X2159" i="1"/>
  <c r="W2158" i="1"/>
  <c r="X2158" i="1"/>
  <c r="W2157" i="1"/>
  <c r="X2157" i="1"/>
  <c r="W2156" i="1"/>
  <c r="X2156" i="1"/>
  <c r="W2155" i="1"/>
  <c r="X2155" i="1"/>
  <c r="W2154" i="1"/>
  <c r="X2154" i="1"/>
  <c r="W2153" i="1"/>
  <c r="X2153" i="1"/>
  <c r="W2152" i="1"/>
  <c r="X2152" i="1"/>
  <c r="W2151" i="1"/>
  <c r="X2151" i="1"/>
  <c r="W2150" i="1"/>
  <c r="X2150" i="1"/>
  <c r="W2149" i="1"/>
  <c r="X2149" i="1"/>
  <c r="W2148" i="1"/>
  <c r="X2148" i="1"/>
  <c r="W2147" i="1"/>
  <c r="X2147" i="1"/>
  <c r="W2146" i="1"/>
  <c r="X2146" i="1"/>
  <c r="W2145" i="1"/>
  <c r="X2145" i="1"/>
  <c r="W2144" i="1"/>
  <c r="X2144" i="1"/>
  <c r="W2143" i="1"/>
  <c r="X2143" i="1"/>
  <c r="W2142" i="1"/>
  <c r="X2142" i="1"/>
  <c r="W2141" i="1"/>
  <c r="X2141" i="1"/>
  <c r="W2140" i="1"/>
  <c r="X2140" i="1"/>
  <c r="W2139" i="1"/>
  <c r="X2139" i="1"/>
  <c r="W2138" i="1"/>
  <c r="X2138" i="1"/>
  <c r="W2137" i="1"/>
  <c r="X2137" i="1"/>
  <c r="W2136" i="1"/>
  <c r="X2136" i="1"/>
  <c r="W2135" i="1"/>
  <c r="X2135" i="1"/>
  <c r="W1477" i="1"/>
  <c r="X1477" i="1"/>
  <c r="W482" i="1"/>
  <c r="X482" i="1"/>
  <c r="W483" i="1"/>
  <c r="X483" i="1"/>
  <c r="W484" i="1"/>
  <c r="X484" i="1"/>
  <c r="W485" i="1"/>
  <c r="X485" i="1"/>
  <c r="W2170" i="1"/>
  <c r="X2170" i="1"/>
  <c r="W2171" i="1"/>
  <c r="X2171" i="1"/>
  <c r="W2172" i="1"/>
  <c r="X2172" i="1"/>
  <c r="W2173" i="1"/>
  <c r="X2173" i="1"/>
  <c r="W2174" i="1"/>
  <c r="X2174" i="1"/>
  <c r="W2175" i="1"/>
  <c r="X2175" i="1"/>
  <c r="W2176" i="1"/>
  <c r="X2176" i="1"/>
  <c r="W2177" i="1"/>
  <c r="X2177" i="1"/>
  <c r="W2178" i="1"/>
  <c r="X2178" i="1"/>
  <c r="W2179" i="1"/>
  <c r="X2179" i="1"/>
  <c r="W2180" i="1"/>
  <c r="X2180" i="1"/>
  <c r="W2181" i="1"/>
  <c r="X2181" i="1"/>
  <c r="W2182" i="1"/>
  <c r="X2182" i="1"/>
  <c r="W2183" i="1"/>
  <c r="X2183" i="1"/>
  <c r="W2184" i="1"/>
  <c r="X2184" i="1"/>
  <c r="W2185" i="1"/>
  <c r="X2185" i="1"/>
  <c r="W2186" i="1"/>
  <c r="X2186" i="1"/>
  <c r="W2187" i="1"/>
  <c r="X2187" i="1"/>
  <c r="W2188" i="1"/>
  <c r="X2188" i="1"/>
  <c r="W2189" i="1"/>
  <c r="X2189" i="1"/>
  <c r="W2190" i="1"/>
  <c r="X2190" i="1"/>
  <c r="W2191" i="1"/>
  <c r="X2191" i="1"/>
  <c r="W2192" i="1"/>
  <c r="X2192" i="1"/>
  <c r="W2193" i="1"/>
  <c r="X2193" i="1"/>
  <c r="W2194" i="1"/>
  <c r="X2194" i="1"/>
  <c r="W2195" i="1"/>
  <c r="X2195" i="1"/>
  <c r="W2196" i="1"/>
  <c r="X2196" i="1"/>
  <c r="W2197" i="1"/>
  <c r="X2197" i="1"/>
  <c r="W2198" i="1"/>
  <c r="X2198" i="1"/>
  <c r="P2214" i="1"/>
  <c r="A2214" i="1"/>
  <c r="Z2213" i="1"/>
  <c r="Y2213" i="1"/>
  <c r="P2213" i="1"/>
  <c r="A2213" i="1"/>
  <c r="A2211" i="1"/>
  <c r="P2211" i="1"/>
  <c r="W2211" i="1"/>
  <c r="X2211" i="1"/>
  <c r="W2210" i="1"/>
  <c r="X2210" i="1"/>
  <c r="Y2211" i="1"/>
  <c r="Z2211" i="1"/>
  <c r="A2212" i="1"/>
  <c r="P2212" i="1"/>
  <c r="W2212" i="1"/>
  <c r="X2212" i="1"/>
  <c r="Y2212" i="1"/>
  <c r="Z2212" i="1"/>
  <c r="Z2210" i="1"/>
  <c r="Y2210" i="1"/>
  <c r="P2210" i="1"/>
  <c r="A2210" i="1"/>
  <c r="Z2209" i="1"/>
  <c r="Y2209" i="1"/>
  <c r="W2209" i="1"/>
  <c r="X2209" i="1"/>
  <c r="P2209" i="1"/>
  <c r="A2209" i="1"/>
  <c r="Z2208" i="1"/>
  <c r="Y2208" i="1"/>
  <c r="W2208" i="1"/>
  <c r="X2208" i="1"/>
  <c r="W2207" i="1"/>
  <c r="X2207" i="1"/>
  <c r="W2206" i="1"/>
  <c r="X2206" i="1"/>
  <c r="W2205" i="1"/>
  <c r="X2205" i="1"/>
  <c r="W2204" i="1"/>
  <c r="X2204" i="1"/>
  <c r="W2203" i="1"/>
  <c r="X2203" i="1"/>
  <c r="W2202" i="1"/>
  <c r="X2202" i="1"/>
  <c r="W2201" i="1"/>
  <c r="X2201" i="1"/>
  <c r="W2200" i="1"/>
  <c r="X2200" i="1"/>
  <c r="W2199" i="1"/>
  <c r="X2199" i="1"/>
  <c r="P2208" i="1"/>
  <c r="A2208" i="1"/>
  <c r="Z2207" i="1"/>
  <c r="Y2207" i="1"/>
  <c r="P2207" i="1"/>
  <c r="A2207" i="1"/>
  <c r="Z2206" i="1"/>
  <c r="Y2206" i="1"/>
  <c r="P2206" i="1"/>
  <c r="A2206" i="1"/>
  <c r="Z2205" i="1"/>
  <c r="Y2205" i="1"/>
  <c r="P2205" i="1"/>
  <c r="A2205" i="1"/>
  <c r="Z2204" i="1"/>
  <c r="Y2204" i="1"/>
  <c r="P2204" i="1"/>
  <c r="A2204" i="1"/>
  <c r="Z2203" i="1"/>
  <c r="Y2203" i="1"/>
  <c r="P2203" i="1"/>
  <c r="A2203" i="1"/>
  <c r="Z2202" i="1"/>
  <c r="Y2202" i="1"/>
  <c r="P2202" i="1"/>
  <c r="A2202" i="1"/>
  <c r="Z2201" i="1"/>
  <c r="Y2201" i="1"/>
  <c r="P2201" i="1"/>
  <c r="A2201" i="1"/>
  <c r="Z2200" i="1"/>
  <c r="Y2200" i="1"/>
  <c r="P2200" i="1"/>
  <c r="A2200" i="1"/>
  <c r="Z2199" i="1"/>
  <c r="Y2199" i="1"/>
  <c r="P2199" i="1"/>
  <c r="A2199" i="1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14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15" i="8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52" i="1"/>
  <c r="P2152" i="1"/>
  <c r="W1635" i="1"/>
  <c r="X1635" i="1"/>
  <c r="Y2152" i="1"/>
  <c r="Z2152" i="1"/>
  <c r="A2153" i="1"/>
  <c r="P2153" i="1"/>
  <c r="Y2153" i="1"/>
  <c r="Z2153" i="1"/>
  <c r="A2154" i="1"/>
  <c r="P2154" i="1"/>
  <c r="Y2154" i="1"/>
  <c r="Z2154" i="1"/>
  <c r="A2155" i="1"/>
  <c r="P2155" i="1"/>
  <c r="Y2155" i="1"/>
  <c r="Z2155" i="1"/>
  <c r="A2156" i="1"/>
  <c r="P2156" i="1"/>
  <c r="Y2156" i="1"/>
  <c r="Z2156" i="1"/>
  <c r="A2157" i="1"/>
  <c r="P2157" i="1"/>
  <c r="Y2157" i="1"/>
  <c r="Z2157" i="1"/>
  <c r="A2158" i="1"/>
  <c r="P2158" i="1"/>
  <c r="Y2158" i="1"/>
  <c r="Z2158" i="1"/>
  <c r="A2159" i="1"/>
  <c r="P2159" i="1"/>
  <c r="Y2159" i="1"/>
  <c r="Z2159" i="1"/>
  <c r="A2160" i="1"/>
  <c r="P2160" i="1"/>
  <c r="Y2160" i="1"/>
  <c r="Z2160" i="1"/>
  <c r="A2161" i="1"/>
  <c r="P2161" i="1"/>
  <c r="Y2161" i="1"/>
  <c r="Z2161" i="1"/>
  <c r="A2162" i="1"/>
  <c r="P2162" i="1"/>
  <c r="Y2162" i="1"/>
  <c r="Z2162" i="1"/>
  <c r="A2163" i="1"/>
  <c r="P2163" i="1"/>
  <c r="Y2163" i="1"/>
  <c r="Z2163" i="1"/>
  <c r="A2164" i="1"/>
  <c r="P2164" i="1"/>
  <c r="Y2164" i="1"/>
  <c r="Z2164" i="1"/>
  <c r="A2165" i="1"/>
  <c r="P2165" i="1"/>
  <c r="Y2165" i="1"/>
  <c r="Z2165" i="1"/>
  <c r="A2166" i="1"/>
  <c r="P2166" i="1"/>
  <c r="Y2166" i="1"/>
  <c r="Z2166" i="1"/>
  <c r="A2167" i="1"/>
  <c r="P2167" i="1"/>
  <c r="Y2167" i="1"/>
  <c r="Z2167" i="1"/>
  <c r="A2168" i="1"/>
  <c r="P2168" i="1"/>
  <c r="Y2168" i="1"/>
  <c r="Z2168" i="1"/>
  <c r="A2169" i="1"/>
  <c r="P2169" i="1"/>
  <c r="Y2169" i="1"/>
  <c r="Z2169" i="1"/>
  <c r="A2170" i="1"/>
  <c r="P2170" i="1"/>
  <c r="Y2170" i="1"/>
  <c r="Z2170" i="1"/>
  <c r="A2171" i="1"/>
  <c r="P2171" i="1"/>
  <c r="Y2171" i="1"/>
  <c r="Z2171" i="1"/>
  <c r="A2172" i="1"/>
  <c r="P2172" i="1"/>
  <c r="Y2172" i="1"/>
  <c r="Z2172" i="1"/>
  <c r="A2173" i="1"/>
  <c r="P2173" i="1"/>
  <c r="Y2173" i="1"/>
  <c r="Z2173" i="1"/>
  <c r="A2174" i="1"/>
  <c r="P2174" i="1"/>
  <c r="Y2174" i="1"/>
  <c r="Z2174" i="1"/>
  <c r="A2175" i="1"/>
  <c r="P2175" i="1"/>
  <c r="Y2175" i="1"/>
  <c r="Z2175" i="1"/>
  <c r="A2176" i="1"/>
  <c r="P2176" i="1"/>
  <c r="Y2176" i="1"/>
  <c r="Z2176" i="1"/>
  <c r="A2177" i="1"/>
  <c r="P2177" i="1"/>
  <c r="Y2177" i="1"/>
  <c r="Z2177" i="1"/>
  <c r="A2178" i="1"/>
  <c r="P2178" i="1"/>
  <c r="Y2178" i="1"/>
  <c r="Z2178" i="1"/>
  <c r="A2179" i="1"/>
  <c r="P2179" i="1"/>
  <c r="Y2179" i="1"/>
  <c r="Z2179" i="1"/>
  <c r="A2180" i="1"/>
  <c r="P2180" i="1"/>
  <c r="Y2180" i="1"/>
  <c r="Z2180" i="1"/>
  <c r="A2181" i="1"/>
  <c r="P2181" i="1"/>
  <c r="Y2181" i="1"/>
  <c r="Z2181" i="1"/>
  <c r="A2182" i="1"/>
  <c r="P2182" i="1"/>
  <c r="Y2182" i="1"/>
  <c r="Z2182" i="1"/>
  <c r="A2183" i="1"/>
  <c r="P2183" i="1"/>
  <c r="Y2183" i="1"/>
  <c r="Z2183" i="1"/>
  <c r="A2184" i="1"/>
  <c r="P2184" i="1"/>
  <c r="Y2184" i="1"/>
  <c r="Z2184" i="1"/>
  <c r="A2185" i="1"/>
  <c r="P2185" i="1"/>
  <c r="Y2185" i="1"/>
  <c r="Z2185" i="1"/>
  <c r="A2186" i="1"/>
  <c r="P2186" i="1"/>
  <c r="Y2186" i="1"/>
  <c r="Z2186" i="1"/>
  <c r="A2187" i="1"/>
  <c r="P2187" i="1"/>
  <c r="Y2187" i="1"/>
  <c r="Z2187" i="1"/>
  <c r="A2188" i="1"/>
  <c r="P2188" i="1"/>
  <c r="Y2188" i="1"/>
  <c r="Z2188" i="1"/>
  <c r="A2189" i="1"/>
  <c r="P2189" i="1"/>
  <c r="Y2189" i="1"/>
  <c r="Z2189" i="1"/>
  <c r="A2190" i="1"/>
  <c r="P2190" i="1"/>
  <c r="Y2190" i="1"/>
  <c r="Z2190" i="1"/>
  <c r="A2191" i="1"/>
  <c r="P2191" i="1"/>
  <c r="Y2191" i="1"/>
  <c r="Z2191" i="1"/>
  <c r="A2192" i="1"/>
  <c r="P2192" i="1"/>
  <c r="Y2192" i="1"/>
  <c r="Z2192" i="1"/>
  <c r="A2193" i="1"/>
  <c r="P2193" i="1"/>
  <c r="Y2193" i="1"/>
  <c r="Z2193" i="1"/>
  <c r="A2194" i="1"/>
  <c r="P2194" i="1"/>
  <c r="Y2194" i="1"/>
  <c r="Z2194" i="1"/>
  <c r="A2195" i="1"/>
  <c r="P2195" i="1"/>
  <c r="Y2195" i="1"/>
  <c r="Z2195" i="1"/>
  <c r="A2196" i="1"/>
  <c r="P2196" i="1"/>
  <c r="Y2196" i="1"/>
  <c r="Z2196" i="1"/>
  <c r="A2197" i="1"/>
  <c r="P2197" i="1"/>
  <c r="Y2197" i="1"/>
  <c r="Z2197" i="1"/>
  <c r="A2198" i="1"/>
  <c r="P2198" i="1"/>
  <c r="Y2198" i="1"/>
  <c r="Z2198" i="1"/>
  <c r="A2137" i="1"/>
  <c r="P2137" i="1"/>
  <c r="Y2137" i="1"/>
  <c r="Z2137" i="1"/>
  <c r="A2138" i="1"/>
  <c r="P2138" i="1"/>
  <c r="Y2138" i="1"/>
  <c r="Z2138" i="1"/>
  <c r="A2139" i="1"/>
  <c r="P2139" i="1"/>
  <c r="Y2139" i="1"/>
  <c r="Z2139" i="1"/>
  <c r="A2140" i="1"/>
  <c r="P2140" i="1"/>
  <c r="Y2140" i="1"/>
  <c r="Z2140" i="1"/>
  <c r="A2141" i="1"/>
  <c r="P2141" i="1"/>
  <c r="Y2141" i="1"/>
  <c r="Z2141" i="1"/>
  <c r="A2142" i="1"/>
  <c r="P2142" i="1"/>
  <c r="Y2142" i="1"/>
  <c r="Z2142" i="1"/>
  <c r="A2143" i="1"/>
  <c r="P2143" i="1"/>
  <c r="Y2143" i="1"/>
  <c r="Z2143" i="1"/>
  <c r="A2144" i="1"/>
  <c r="P2144" i="1"/>
  <c r="Y2144" i="1"/>
  <c r="Z2144" i="1"/>
  <c r="A2145" i="1"/>
  <c r="P2145" i="1"/>
  <c r="Y2145" i="1"/>
  <c r="Z2145" i="1"/>
  <c r="A2146" i="1"/>
  <c r="P2146" i="1"/>
  <c r="Y2146" i="1"/>
  <c r="Z2146" i="1"/>
  <c r="A2147" i="1"/>
  <c r="P2147" i="1"/>
  <c r="Y2147" i="1"/>
  <c r="Z2147" i="1"/>
  <c r="A2148" i="1"/>
  <c r="P2148" i="1"/>
  <c r="Y2148" i="1"/>
  <c r="Z2148" i="1"/>
  <c r="A2149" i="1"/>
  <c r="P2149" i="1"/>
  <c r="Y2149" i="1"/>
  <c r="Z2149" i="1"/>
  <c r="A2150" i="1"/>
  <c r="P2150" i="1"/>
  <c r="Y2150" i="1"/>
  <c r="Z2150" i="1"/>
  <c r="A2151" i="1"/>
  <c r="P2151" i="1"/>
  <c r="Y2151" i="1"/>
  <c r="Z2151" i="1"/>
  <c r="Z2136" i="1"/>
  <c r="Y2136" i="1"/>
  <c r="P2136" i="1"/>
  <c r="A2136" i="1"/>
  <c r="Z2135" i="1"/>
  <c r="Y2135" i="1"/>
  <c r="P2135" i="1"/>
  <c r="A2135" i="1"/>
  <c r="B1793" i="1"/>
  <c r="Z1792" i="1"/>
  <c r="Y1792" i="1"/>
  <c r="W1792" i="1"/>
  <c r="X1792" i="1"/>
  <c r="W1791" i="1"/>
  <c r="X1791" i="1"/>
  <c r="W1790" i="1"/>
  <c r="X1790" i="1"/>
  <c r="Z1791" i="1"/>
  <c r="Y1791" i="1"/>
  <c r="Z1790" i="1"/>
  <c r="Y1790" i="1"/>
  <c r="B1794" i="1"/>
  <c r="B1795" i="1"/>
  <c r="B2519" i="7"/>
  <c r="D2519" i="7"/>
  <c r="B2518" i="7"/>
  <c r="D2518" i="7"/>
  <c r="B2517" i="7"/>
  <c r="D2517" i="7"/>
  <c r="B2516" i="7"/>
  <c r="D2516" i="7"/>
  <c r="B2515" i="7"/>
  <c r="D2515" i="7"/>
  <c r="B2514" i="7"/>
  <c r="D2514" i="7"/>
  <c r="B2513" i="7"/>
  <c r="D2513" i="7"/>
  <c r="B2512" i="7"/>
  <c r="D2512" i="7"/>
  <c r="B2511" i="7"/>
  <c r="D2511" i="7"/>
  <c r="B2510" i="7"/>
  <c r="D2510" i="7"/>
  <c r="B2509" i="7"/>
  <c r="D2509" i="7"/>
  <c r="B2508" i="7"/>
  <c r="D2508" i="7"/>
  <c r="B2507" i="7"/>
  <c r="D2507" i="7"/>
  <c r="B2506" i="7"/>
  <c r="D2506" i="7"/>
  <c r="B2505" i="7"/>
  <c r="D2505" i="7"/>
  <c r="B2504" i="7"/>
  <c r="D2504" i="7"/>
  <c r="B2503" i="7"/>
  <c r="D2503" i="7"/>
  <c r="B2502" i="7"/>
  <c r="D2502" i="7"/>
  <c r="B2501" i="7"/>
  <c r="D2501" i="7"/>
  <c r="B2500" i="7"/>
  <c r="D2500" i="7"/>
  <c r="B2499" i="7"/>
  <c r="D2499" i="7"/>
  <c r="B2498" i="7"/>
  <c r="D2498" i="7"/>
  <c r="B2497" i="7"/>
  <c r="D2497" i="7"/>
  <c r="B2496" i="7"/>
  <c r="D2496" i="7"/>
  <c r="B2495" i="7"/>
  <c r="D2495" i="7"/>
  <c r="B2494" i="7"/>
  <c r="D2494" i="7"/>
  <c r="B2493" i="7"/>
  <c r="D2493" i="7"/>
  <c r="B2492" i="7"/>
  <c r="D2492" i="7"/>
  <c r="B2491" i="7"/>
  <c r="D2491" i="7"/>
  <c r="B2490" i="7"/>
  <c r="D2490" i="7"/>
  <c r="B2489" i="7"/>
  <c r="D2489" i="7"/>
  <c r="B2488" i="7"/>
  <c r="D2488" i="7"/>
  <c r="B2487" i="7"/>
  <c r="D2487" i="7"/>
  <c r="B2486" i="7"/>
  <c r="D2486" i="7"/>
  <c r="B2485" i="7"/>
  <c r="D2485" i="7"/>
  <c r="B2484" i="7"/>
  <c r="D2484" i="7"/>
  <c r="B2483" i="7"/>
  <c r="D2483" i="7"/>
  <c r="B2482" i="7"/>
  <c r="D2482" i="7"/>
  <c r="B2481" i="7"/>
  <c r="D2481" i="7"/>
  <c r="B2480" i="7"/>
  <c r="D2480" i="7"/>
  <c r="B2479" i="7"/>
  <c r="D2479" i="7"/>
  <c r="B2478" i="7"/>
  <c r="D2478" i="7"/>
  <c r="B2477" i="7"/>
  <c r="D2477" i="7"/>
  <c r="B2476" i="7"/>
  <c r="D2476" i="7"/>
  <c r="B2475" i="7"/>
  <c r="D2475" i="7"/>
  <c r="B2474" i="7"/>
  <c r="D2474" i="7"/>
  <c r="B2473" i="7"/>
  <c r="D2473" i="7"/>
  <c r="B2472" i="7"/>
  <c r="D2472" i="7"/>
  <c r="B2471" i="7"/>
  <c r="D2471" i="7"/>
  <c r="B2470" i="7"/>
  <c r="D2470" i="7"/>
  <c r="B2469" i="7"/>
  <c r="D2469" i="7"/>
  <c r="B2468" i="7"/>
  <c r="D2468" i="7"/>
  <c r="B2467" i="7"/>
  <c r="D2467" i="7"/>
  <c r="B2466" i="7"/>
  <c r="D2466" i="7"/>
  <c r="B2465" i="7"/>
  <c r="D2465" i="7"/>
  <c r="B2464" i="7"/>
  <c r="D2464" i="7"/>
  <c r="B2463" i="7"/>
  <c r="D2463" i="7"/>
  <c r="B2462" i="7"/>
  <c r="D2462" i="7"/>
  <c r="B2461" i="7"/>
  <c r="D2461" i="7"/>
  <c r="B2460" i="7"/>
  <c r="D2460" i="7"/>
  <c r="B2459" i="7"/>
  <c r="D2459" i="7"/>
  <c r="B2458" i="7"/>
  <c r="D2458" i="7"/>
  <c r="B2457" i="7"/>
  <c r="D2457" i="7"/>
  <c r="B2456" i="7"/>
  <c r="D2456" i="7"/>
  <c r="B2455" i="7"/>
  <c r="D2455" i="7"/>
  <c r="B2454" i="7"/>
  <c r="D2454" i="7"/>
  <c r="B2453" i="7"/>
  <c r="D2453" i="7"/>
  <c r="B2452" i="7"/>
  <c r="D2452" i="7"/>
  <c r="B2451" i="7"/>
  <c r="D2451" i="7"/>
  <c r="B2450" i="7"/>
  <c r="D2450" i="7"/>
  <c r="B2449" i="7"/>
  <c r="D2449" i="7"/>
  <c r="B2448" i="7"/>
  <c r="D2448" i="7"/>
  <c r="B2447" i="7"/>
  <c r="D2447" i="7"/>
  <c r="B2446" i="7"/>
  <c r="D2446" i="7"/>
  <c r="B2445" i="7"/>
  <c r="D2445" i="7"/>
  <c r="B2444" i="7"/>
  <c r="D2444" i="7"/>
  <c r="B2443" i="7"/>
  <c r="D2443" i="7"/>
  <c r="B2442" i="7"/>
  <c r="D2442" i="7"/>
  <c r="B2441" i="7"/>
  <c r="D2441" i="7"/>
  <c r="B2440" i="7"/>
  <c r="D2440" i="7"/>
  <c r="B2439" i="7"/>
  <c r="D2439" i="7"/>
  <c r="B2438" i="7"/>
  <c r="D2438" i="7"/>
  <c r="B2437" i="7"/>
  <c r="D2437" i="7"/>
  <c r="B2436" i="7"/>
  <c r="D2436" i="7"/>
  <c r="B2435" i="7"/>
  <c r="D2435" i="7"/>
  <c r="B2434" i="7"/>
  <c r="D2434" i="7"/>
  <c r="B2433" i="7"/>
  <c r="D2433" i="7"/>
  <c r="B2432" i="7"/>
  <c r="D2432" i="7"/>
  <c r="B2431" i="7"/>
  <c r="D2431" i="7"/>
  <c r="B2430" i="7"/>
  <c r="D2430" i="7"/>
  <c r="B2429" i="7"/>
  <c r="D2429" i="7"/>
  <c r="B2428" i="7"/>
  <c r="D2428" i="7"/>
  <c r="B2427" i="7"/>
  <c r="D2427" i="7"/>
  <c r="B2426" i="7"/>
  <c r="D2426" i="7"/>
  <c r="B2425" i="7"/>
  <c r="D2425" i="7"/>
  <c r="B2424" i="7"/>
  <c r="D2424" i="7"/>
  <c r="B2423" i="7"/>
  <c r="D2423" i="7"/>
  <c r="B2422" i="7"/>
  <c r="D2422" i="7"/>
  <c r="B2421" i="7"/>
  <c r="D2421" i="7"/>
  <c r="B2420" i="7"/>
  <c r="D2420" i="7"/>
  <c r="B2419" i="7"/>
  <c r="D2419" i="7"/>
  <c r="B2418" i="7"/>
  <c r="D2418" i="7"/>
  <c r="B2417" i="7"/>
  <c r="D2417" i="7"/>
  <c r="B2416" i="7"/>
  <c r="D2416" i="7"/>
  <c r="B2415" i="7"/>
  <c r="D2415" i="7"/>
  <c r="B2414" i="7"/>
  <c r="D2414" i="7"/>
  <c r="B2413" i="7"/>
  <c r="D2413" i="7"/>
  <c r="B2412" i="7"/>
  <c r="D2412" i="7"/>
  <c r="B2411" i="7"/>
  <c r="D2411" i="7"/>
  <c r="B2410" i="7"/>
  <c r="D2410" i="7"/>
  <c r="B2409" i="7"/>
  <c r="D2409" i="7"/>
  <c r="B2408" i="7"/>
  <c r="D2408" i="7"/>
  <c r="B2407" i="7"/>
  <c r="D2407" i="7"/>
  <c r="B2406" i="7"/>
  <c r="D2406" i="7"/>
  <c r="B2405" i="7"/>
  <c r="D2405" i="7"/>
  <c r="B2404" i="7"/>
  <c r="D2404" i="7"/>
  <c r="B2403" i="7"/>
  <c r="D2403" i="7"/>
  <c r="B2402" i="7"/>
  <c r="D2402" i="7"/>
  <c r="B2401" i="7"/>
  <c r="D2401" i="7"/>
  <c r="B2400" i="7"/>
  <c r="D2400" i="7"/>
  <c r="B2399" i="7"/>
  <c r="D2399" i="7"/>
  <c r="B2398" i="7"/>
  <c r="D2398" i="7"/>
  <c r="B2397" i="7"/>
  <c r="D2397" i="7"/>
  <c r="B2396" i="7"/>
  <c r="D2396" i="7"/>
  <c r="B2395" i="7"/>
  <c r="D2395" i="7"/>
  <c r="B2394" i="7"/>
  <c r="D2394" i="7"/>
  <c r="B2393" i="7"/>
  <c r="D2393" i="7"/>
  <c r="B2392" i="7"/>
  <c r="D2392" i="7"/>
  <c r="B2391" i="7"/>
  <c r="D2391" i="7"/>
  <c r="B2390" i="7"/>
  <c r="D2390" i="7"/>
  <c r="B2389" i="7"/>
  <c r="D2389" i="7"/>
  <c r="B2388" i="7"/>
  <c r="D2388" i="7"/>
  <c r="B2387" i="7"/>
  <c r="D2387" i="7"/>
  <c r="B2386" i="7"/>
  <c r="D2386" i="7"/>
  <c r="B2385" i="7"/>
  <c r="D2385" i="7"/>
  <c r="B2384" i="7"/>
  <c r="D2384" i="7"/>
  <c r="B2383" i="7"/>
  <c r="D2383" i="7"/>
  <c r="B2382" i="7"/>
  <c r="D2382" i="7"/>
  <c r="B2381" i="7"/>
  <c r="D2381" i="7"/>
  <c r="B2380" i="7"/>
  <c r="D2380" i="7"/>
  <c r="B2379" i="7"/>
  <c r="D2379" i="7"/>
  <c r="B2378" i="7"/>
  <c r="D2378" i="7"/>
  <c r="B2377" i="7"/>
  <c r="D2377" i="7"/>
  <c r="B2376" i="7"/>
  <c r="D2376" i="7"/>
  <c r="B2375" i="7"/>
  <c r="D2375" i="7"/>
  <c r="B2374" i="7"/>
  <c r="D2374" i="7"/>
  <c r="B2373" i="7"/>
  <c r="D2373" i="7"/>
  <c r="B2372" i="7"/>
  <c r="D2372" i="7"/>
  <c r="B2371" i="7"/>
  <c r="D2371" i="7"/>
  <c r="B2370" i="7"/>
  <c r="D2370" i="7"/>
  <c r="B2369" i="7"/>
  <c r="D2369" i="7"/>
  <c r="B2368" i="7"/>
  <c r="D2368" i="7"/>
  <c r="B2367" i="7"/>
  <c r="D2367" i="7"/>
  <c r="B2366" i="7"/>
  <c r="D2366" i="7"/>
  <c r="B2365" i="7"/>
  <c r="D2365" i="7"/>
  <c r="B2364" i="7"/>
  <c r="D2364" i="7"/>
  <c r="B2363" i="7"/>
  <c r="D2363" i="7"/>
  <c r="B2362" i="7"/>
  <c r="D2362" i="7"/>
  <c r="B2361" i="7"/>
  <c r="D2361" i="7"/>
  <c r="B2360" i="7"/>
  <c r="D2360" i="7"/>
  <c r="B2359" i="7"/>
  <c r="D2359" i="7"/>
  <c r="B2358" i="7"/>
  <c r="D2358" i="7"/>
  <c r="B2357" i="7"/>
  <c r="D2357" i="7"/>
  <c r="B2356" i="7"/>
  <c r="D2356" i="7"/>
  <c r="B2355" i="7"/>
  <c r="D2355" i="7"/>
  <c r="B2354" i="7"/>
  <c r="D2354" i="7"/>
  <c r="B2353" i="7"/>
  <c r="D2353" i="7"/>
  <c r="B2352" i="7"/>
  <c r="D2352" i="7"/>
  <c r="B2351" i="7"/>
  <c r="D2351" i="7"/>
  <c r="B2350" i="7"/>
  <c r="D2350" i="7"/>
  <c r="B2349" i="7"/>
  <c r="D2349" i="7"/>
  <c r="B2348" i="7"/>
  <c r="D2348" i="7"/>
  <c r="B2347" i="7"/>
  <c r="D2347" i="7"/>
  <c r="B2346" i="7"/>
  <c r="D2346" i="7"/>
  <c r="B2345" i="7"/>
  <c r="D2345" i="7"/>
  <c r="B2344" i="7"/>
  <c r="D2344" i="7"/>
  <c r="B2343" i="7"/>
  <c r="D2343" i="7"/>
  <c r="B2342" i="7"/>
  <c r="D2342" i="7"/>
  <c r="B2341" i="7"/>
  <c r="D2341" i="7"/>
  <c r="B2340" i="7"/>
  <c r="D2340" i="7"/>
  <c r="B2339" i="7"/>
  <c r="D2339" i="7"/>
  <c r="B2338" i="7"/>
  <c r="D2338" i="7"/>
  <c r="B2337" i="7"/>
  <c r="D2337" i="7"/>
  <c r="B2336" i="7"/>
  <c r="D2336" i="7"/>
  <c r="B2335" i="7"/>
  <c r="D2335" i="7"/>
  <c r="B2334" i="7"/>
  <c r="D2334" i="7"/>
  <c r="B2333" i="7"/>
  <c r="D2333" i="7"/>
  <c r="B2332" i="7"/>
  <c r="D2332" i="7"/>
  <c r="B2331" i="7"/>
  <c r="D2331" i="7"/>
  <c r="B2330" i="7"/>
  <c r="D2330" i="7"/>
  <c r="B2329" i="7"/>
  <c r="D2329" i="7"/>
  <c r="B2328" i="7"/>
  <c r="D2328" i="7"/>
  <c r="B2327" i="7"/>
  <c r="D2327" i="7"/>
  <c r="B2326" i="7"/>
  <c r="D2326" i="7"/>
  <c r="B2325" i="7"/>
  <c r="D2325" i="7"/>
  <c r="B2324" i="7"/>
  <c r="D2324" i="7"/>
  <c r="B2323" i="7"/>
  <c r="D2323" i="7"/>
  <c r="B2322" i="7"/>
  <c r="D2322" i="7"/>
  <c r="B2321" i="7"/>
  <c r="D2321" i="7"/>
  <c r="B2320" i="7"/>
  <c r="D2320" i="7"/>
  <c r="B2319" i="7"/>
  <c r="D2319" i="7"/>
  <c r="B2318" i="7"/>
  <c r="D2318" i="7"/>
  <c r="B2317" i="7"/>
  <c r="D2317" i="7"/>
  <c r="B2316" i="7"/>
  <c r="D2316" i="7"/>
  <c r="B2315" i="7"/>
  <c r="D2315" i="7"/>
  <c r="B2314" i="7"/>
  <c r="D2314" i="7"/>
  <c r="B2313" i="7"/>
  <c r="D2313" i="7"/>
  <c r="B2312" i="7"/>
  <c r="D2312" i="7"/>
  <c r="B2311" i="7"/>
  <c r="D2311" i="7"/>
  <c r="B2310" i="7"/>
  <c r="D2310" i="7"/>
  <c r="B2309" i="7"/>
  <c r="D2309" i="7"/>
  <c r="B2308" i="7"/>
  <c r="D2308" i="7"/>
  <c r="B2307" i="7"/>
  <c r="D2307" i="7"/>
  <c r="B2306" i="7"/>
  <c r="D2306" i="7"/>
  <c r="B2305" i="7"/>
  <c r="D2305" i="7"/>
  <c r="B2304" i="7"/>
  <c r="D2304" i="7"/>
  <c r="B2303" i="7"/>
  <c r="D2303" i="7"/>
  <c r="B2302" i="7"/>
  <c r="D2302" i="7"/>
  <c r="B2301" i="7"/>
  <c r="D2301" i="7"/>
  <c r="B2300" i="7"/>
  <c r="D2300" i="7"/>
  <c r="B2299" i="7"/>
  <c r="D2299" i="7"/>
  <c r="B2298" i="7"/>
  <c r="D2298" i="7"/>
  <c r="B2297" i="7"/>
  <c r="D2297" i="7"/>
  <c r="B2296" i="7"/>
  <c r="D2296" i="7"/>
  <c r="B2295" i="7"/>
  <c r="D2295" i="7"/>
  <c r="B2294" i="7"/>
  <c r="D2294" i="7"/>
  <c r="B2293" i="7"/>
  <c r="D2293" i="7"/>
  <c r="B2292" i="7"/>
  <c r="D2292" i="7"/>
  <c r="B2291" i="7"/>
  <c r="D2291" i="7"/>
  <c r="B2290" i="7"/>
  <c r="D2290" i="7"/>
  <c r="B2289" i="7"/>
  <c r="D2289" i="7"/>
  <c r="B2288" i="7"/>
  <c r="D2288" i="7"/>
  <c r="B2287" i="7"/>
  <c r="D2287" i="7"/>
  <c r="B2286" i="7"/>
  <c r="D2286" i="7"/>
  <c r="B2285" i="7"/>
  <c r="D2285" i="7"/>
  <c r="B2284" i="7"/>
  <c r="D2284" i="7"/>
  <c r="B2283" i="7"/>
  <c r="D2283" i="7"/>
  <c r="B2282" i="7"/>
  <c r="D2282" i="7"/>
  <c r="B2281" i="7"/>
  <c r="D2281" i="7"/>
  <c r="B2280" i="7"/>
  <c r="D2280" i="7"/>
  <c r="B2279" i="7"/>
  <c r="D2279" i="7"/>
  <c r="B2278" i="7"/>
  <c r="D2278" i="7"/>
  <c r="B2277" i="7"/>
  <c r="D2277" i="7"/>
  <c r="B2276" i="7"/>
  <c r="D2276" i="7"/>
  <c r="B2275" i="7"/>
  <c r="D2275" i="7"/>
  <c r="B2274" i="7"/>
  <c r="D2274" i="7"/>
  <c r="B2273" i="7"/>
  <c r="D2273" i="7"/>
  <c r="B2272" i="7"/>
  <c r="D2272" i="7"/>
  <c r="B2271" i="7"/>
  <c r="D2271" i="7"/>
  <c r="B2270" i="7"/>
  <c r="D2270" i="7"/>
  <c r="B2269" i="7"/>
  <c r="D2269" i="7"/>
  <c r="B2268" i="7"/>
  <c r="D2268" i="7"/>
  <c r="B2267" i="7"/>
  <c r="D2267" i="7"/>
  <c r="B2266" i="7"/>
  <c r="D2266" i="7"/>
  <c r="B2265" i="7"/>
  <c r="D2265" i="7"/>
  <c r="B2264" i="7"/>
  <c r="D2264" i="7"/>
  <c r="B2263" i="7"/>
  <c r="D2263" i="7"/>
  <c r="B2262" i="7"/>
  <c r="D2262" i="7"/>
  <c r="B2261" i="7"/>
  <c r="D2261" i="7"/>
  <c r="B2260" i="7"/>
  <c r="D2260" i="7"/>
  <c r="B2259" i="7"/>
  <c r="D2259" i="7"/>
  <c r="B2258" i="7"/>
  <c r="D2258" i="7"/>
  <c r="B2257" i="7"/>
  <c r="D2257" i="7"/>
  <c r="B2256" i="7"/>
  <c r="D2256" i="7"/>
  <c r="B2255" i="7"/>
  <c r="D2255" i="7"/>
  <c r="B2254" i="7"/>
  <c r="D2254" i="7"/>
  <c r="B2253" i="7"/>
  <c r="D2253" i="7"/>
  <c r="B2252" i="7"/>
  <c r="D2252" i="7"/>
  <c r="B2251" i="7"/>
  <c r="D2251" i="7"/>
  <c r="B2250" i="7"/>
  <c r="D2250" i="7"/>
  <c r="B2249" i="7"/>
  <c r="D2249" i="7"/>
  <c r="B2248" i="7"/>
  <c r="D2248" i="7"/>
  <c r="B2247" i="7"/>
  <c r="D2247" i="7"/>
  <c r="B2246" i="7"/>
  <c r="D2246" i="7"/>
  <c r="B2245" i="7"/>
  <c r="D2245" i="7"/>
  <c r="B2244" i="7"/>
  <c r="D2244" i="7"/>
  <c r="B2243" i="7"/>
  <c r="D2243" i="7"/>
  <c r="B2242" i="7"/>
  <c r="D2242" i="7"/>
  <c r="B2241" i="7"/>
  <c r="D2241" i="7"/>
  <c r="B2240" i="7"/>
  <c r="D2240" i="7"/>
  <c r="B2239" i="7"/>
  <c r="D2239" i="7"/>
  <c r="B2238" i="7"/>
  <c r="D2238" i="7"/>
  <c r="B2237" i="7"/>
  <c r="D2237" i="7"/>
  <c r="B2236" i="7"/>
  <c r="D2236" i="7"/>
  <c r="B2235" i="7"/>
  <c r="D2235" i="7"/>
  <c r="B2234" i="7"/>
  <c r="D2234" i="7"/>
  <c r="B2233" i="7"/>
  <c r="D2233" i="7"/>
  <c r="B2232" i="7"/>
  <c r="D2232" i="7"/>
  <c r="B2231" i="7"/>
  <c r="D2231" i="7"/>
  <c r="B2230" i="7"/>
  <c r="D2230" i="7"/>
  <c r="B2229" i="7"/>
  <c r="D2229" i="7"/>
  <c r="B2228" i="7"/>
  <c r="D2228" i="7"/>
  <c r="B2227" i="7"/>
  <c r="D2227" i="7"/>
  <c r="B2226" i="7"/>
  <c r="D2226" i="7"/>
  <c r="B2225" i="7"/>
  <c r="D2225" i="7"/>
  <c r="B2224" i="7"/>
  <c r="D2224" i="7"/>
  <c r="B2223" i="7"/>
  <c r="D2223" i="7"/>
  <c r="B2222" i="7"/>
  <c r="D2222" i="7"/>
  <c r="B2221" i="7"/>
  <c r="D2221" i="7"/>
  <c r="B2220" i="7"/>
  <c r="D2220" i="7"/>
  <c r="B2219" i="7"/>
  <c r="D2219" i="7"/>
  <c r="B2218" i="7"/>
  <c r="D2218" i="7"/>
  <c r="B2217" i="7"/>
  <c r="D2217" i="7"/>
  <c r="B2216" i="7"/>
  <c r="D2216" i="7"/>
  <c r="B2215" i="7"/>
  <c r="D2215" i="7"/>
  <c r="B2214" i="7"/>
  <c r="D2214" i="7"/>
  <c r="B2213" i="7"/>
  <c r="D2213" i="7"/>
  <c r="B2212" i="7"/>
  <c r="D2212" i="7"/>
  <c r="B2211" i="7"/>
  <c r="D2211" i="7"/>
  <c r="B2210" i="7"/>
  <c r="D2210" i="7"/>
  <c r="B2209" i="7"/>
  <c r="D2209" i="7"/>
  <c r="B2208" i="7"/>
  <c r="D2208" i="7"/>
  <c r="B2207" i="7"/>
  <c r="D2207" i="7"/>
  <c r="B2206" i="7"/>
  <c r="D2206" i="7"/>
  <c r="B2205" i="7"/>
  <c r="D2205" i="7"/>
  <c r="B2204" i="7"/>
  <c r="D2204" i="7"/>
  <c r="B2203" i="7"/>
  <c r="D2203" i="7"/>
  <c r="B2202" i="7"/>
  <c r="D2202" i="7"/>
  <c r="B2201" i="7"/>
  <c r="D2201" i="7"/>
  <c r="B2200" i="7"/>
  <c r="D2200" i="7"/>
  <c r="B2199" i="7"/>
  <c r="D2199" i="7"/>
  <c r="B2198" i="7"/>
  <c r="D2198" i="7"/>
  <c r="B2197" i="7"/>
  <c r="D2197" i="7"/>
  <c r="B2196" i="7"/>
  <c r="D2196" i="7"/>
  <c r="B2195" i="7"/>
  <c r="D2195" i="7"/>
  <c r="B2194" i="7"/>
  <c r="D2194" i="7"/>
  <c r="B2193" i="7"/>
  <c r="D2193" i="7"/>
  <c r="B2192" i="7"/>
  <c r="D2192" i="7"/>
  <c r="B2191" i="7"/>
  <c r="D2191" i="7"/>
  <c r="B2190" i="7"/>
  <c r="D2190" i="7"/>
  <c r="B2189" i="7"/>
  <c r="D2189" i="7"/>
  <c r="B2188" i="7"/>
  <c r="D2188" i="7"/>
  <c r="B2187" i="7"/>
  <c r="D2187" i="7"/>
  <c r="B2186" i="7"/>
  <c r="D2186" i="7"/>
  <c r="B2185" i="7"/>
  <c r="D2185" i="7"/>
  <c r="B2184" i="7"/>
  <c r="D2184" i="7"/>
  <c r="B2183" i="7"/>
  <c r="D2183" i="7"/>
  <c r="B2182" i="7"/>
  <c r="D2182" i="7"/>
  <c r="B2181" i="7"/>
  <c r="D2181" i="7"/>
  <c r="B2180" i="7"/>
  <c r="D2180" i="7"/>
  <c r="B2179" i="7"/>
  <c r="D2179" i="7"/>
  <c r="B2178" i="7"/>
  <c r="D2178" i="7"/>
  <c r="B2177" i="7"/>
  <c r="D2177" i="7"/>
  <c r="B2176" i="7"/>
  <c r="D2176" i="7"/>
  <c r="B2175" i="7"/>
  <c r="D2175" i="7"/>
  <c r="B2174" i="7"/>
  <c r="D2174" i="7"/>
  <c r="B2173" i="7"/>
  <c r="D2173" i="7"/>
  <c r="B2172" i="7"/>
  <c r="D2172" i="7"/>
  <c r="B2171" i="7"/>
  <c r="D2171" i="7"/>
  <c r="B2170" i="7"/>
  <c r="D2170" i="7"/>
  <c r="B2169" i="7"/>
  <c r="D2169" i="7"/>
  <c r="B2168" i="7"/>
  <c r="D2168" i="7"/>
  <c r="B2167" i="7"/>
  <c r="D2167" i="7"/>
  <c r="B2166" i="7"/>
  <c r="D2166" i="7"/>
  <c r="B2165" i="7"/>
  <c r="D2165" i="7"/>
  <c r="B2164" i="7"/>
  <c r="D2164" i="7"/>
  <c r="B2163" i="7"/>
  <c r="D2163" i="7"/>
  <c r="B2162" i="7"/>
  <c r="D2162" i="7"/>
  <c r="B2161" i="7"/>
  <c r="D2161" i="7"/>
  <c r="B2160" i="7"/>
  <c r="D2160" i="7"/>
  <c r="B2159" i="7"/>
  <c r="D2159" i="7"/>
  <c r="B2158" i="7"/>
  <c r="D2158" i="7"/>
  <c r="B2157" i="7"/>
  <c r="D2157" i="7"/>
  <c r="B2156" i="7"/>
  <c r="D2156" i="7"/>
  <c r="B2155" i="7"/>
  <c r="D2155" i="7"/>
  <c r="B2154" i="7"/>
  <c r="D2154" i="7"/>
  <c r="B2153" i="7"/>
  <c r="D2153" i="7"/>
  <c r="B2152" i="7"/>
  <c r="D2152" i="7"/>
  <c r="B2151" i="7"/>
  <c r="D2151" i="7"/>
  <c r="B2150" i="7"/>
  <c r="D2150" i="7"/>
  <c r="B2149" i="7"/>
  <c r="D2149" i="7"/>
  <c r="B2148" i="7"/>
  <c r="D2148" i="7"/>
  <c r="B2147" i="7"/>
  <c r="D2147" i="7"/>
  <c r="B2146" i="7"/>
  <c r="D2146" i="7"/>
  <c r="B2145" i="7"/>
  <c r="D2145" i="7"/>
  <c r="B2144" i="7"/>
  <c r="D2144" i="7"/>
  <c r="B2143" i="7"/>
  <c r="D2143" i="7"/>
  <c r="B2142" i="7"/>
  <c r="D2142" i="7"/>
  <c r="B2141" i="7"/>
  <c r="D2141" i="7"/>
  <c r="B2140" i="7"/>
  <c r="D2140" i="7"/>
  <c r="B2139" i="7"/>
  <c r="D2139" i="7"/>
  <c r="B2138" i="7"/>
  <c r="D2138" i="7"/>
  <c r="B2137" i="7"/>
  <c r="D2137" i="7"/>
  <c r="B2136" i="7"/>
  <c r="D2136" i="7"/>
  <c r="B2135" i="7"/>
  <c r="D2135" i="7"/>
  <c r="B2134" i="7"/>
  <c r="D2134" i="7"/>
  <c r="B2133" i="7"/>
  <c r="D2133" i="7"/>
  <c r="B2132" i="7"/>
  <c r="D2132" i="7"/>
  <c r="B2131" i="7"/>
  <c r="D2131" i="7"/>
  <c r="B2130" i="7"/>
  <c r="D2130" i="7"/>
  <c r="B2129" i="7"/>
  <c r="D2129" i="7"/>
  <c r="B2128" i="7"/>
  <c r="D2128" i="7"/>
  <c r="B2127" i="7"/>
  <c r="D2127" i="7"/>
  <c r="B2126" i="7"/>
  <c r="D2126" i="7"/>
  <c r="B2125" i="7"/>
  <c r="D2125" i="7"/>
  <c r="B2124" i="7"/>
  <c r="D2124" i="7"/>
  <c r="B2123" i="7"/>
  <c r="D2123" i="7"/>
  <c r="B2122" i="7"/>
  <c r="D2122" i="7"/>
  <c r="B2121" i="7"/>
  <c r="D2121" i="7"/>
  <c r="B2120" i="7"/>
  <c r="D2120" i="7"/>
  <c r="B2119" i="7"/>
  <c r="D2119" i="7"/>
  <c r="B2118" i="7"/>
  <c r="D2118" i="7"/>
  <c r="B2117" i="7"/>
  <c r="D2117" i="7"/>
  <c r="B2116" i="7"/>
  <c r="D2116" i="7"/>
  <c r="B2115" i="7"/>
  <c r="D2115" i="7"/>
  <c r="B2114" i="7"/>
  <c r="D2114" i="7"/>
  <c r="B2113" i="7"/>
  <c r="D2113" i="7"/>
  <c r="B2112" i="7"/>
  <c r="D2112" i="7"/>
  <c r="B2111" i="7"/>
  <c r="D2111" i="7"/>
  <c r="B2110" i="7"/>
  <c r="D2110" i="7"/>
  <c r="B2109" i="7"/>
  <c r="D2109" i="7"/>
  <c r="B2108" i="7"/>
  <c r="D2108" i="7"/>
  <c r="B2107" i="7"/>
  <c r="D2107" i="7"/>
  <c r="B2106" i="7"/>
  <c r="D2106" i="7"/>
  <c r="B2105" i="7"/>
  <c r="D2105" i="7"/>
  <c r="B2104" i="7"/>
  <c r="D2104" i="7"/>
  <c r="B2103" i="7"/>
  <c r="D2103" i="7"/>
  <c r="B2102" i="7"/>
  <c r="D2102" i="7"/>
  <c r="B2101" i="7"/>
  <c r="D2101" i="7"/>
  <c r="B2100" i="7"/>
  <c r="D2100" i="7"/>
  <c r="B2099" i="7"/>
  <c r="D2099" i="7"/>
  <c r="B2098" i="7"/>
  <c r="D2098" i="7"/>
  <c r="B2096" i="7"/>
  <c r="D2096" i="7"/>
  <c r="B2095" i="7"/>
  <c r="D2095" i="7"/>
  <c r="B2094" i="7"/>
  <c r="D2094" i="7"/>
  <c r="B2093" i="7"/>
  <c r="D2093" i="7"/>
  <c r="B2092" i="7"/>
  <c r="D2092" i="7"/>
  <c r="B2091" i="7"/>
  <c r="D2091" i="7"/>
  <c r="B2090" i="7"/>
  <c r="D2090" i="7"/>
  <c r="B2089" i="7"/>
  <c r="D2089" i="7"/>
  <c r="B2088" i="7"/>
  <c r="D2088" i="7"/>
  <c r="B2087" i="7"/>
  <c r="D2087" i="7"/>
  <c r="B2086" i="7"/>
  <c r="D2086" i="7"/>
  <c r="B2085" i="7"/>
  <c r="D2085" i="7"/>
  <c r="B2084" i="7"/>
  <c r="D2084" i="7"/>
  <c r="B2083" i="7"/>
  <c r="D2083" i="7"/>
  <c r="B2082" i="7"/>
  <c r="D2082" i="7"/>
  <c r="B2081" i="7"/>
  <c r="D2081" i="7"/>
  <c r="B2080" i="7"/>
  <c r="D2080" i="7"/>
  <c r="B2079" i="7"/>
  <c r="D2079" i="7"/>
  <c r="B2078" i="7"/>
  <c r="D2078" i="7"/>
  <c r="B2077" i="7"/>
  <c r="D2077" i="7"/>
  <c r="B2076" i="7"/>
  <c r="D2076" i="7"/>
  <c r="B2075" i="7"/>
  <c r="D2075" i="7"/>
  <c r="B2074" i="7"/>
  <c r="D2074" i="7"/>
  <c r="B2073" i="7"/>
  <c r="D2073" i="7"/>
  <c r="B2072" i="7"/>
  <c r="D2072" i="7"/>
  <c r="B2071" i="7"/>
  <c r="D2071" i="7"/>
  <c r="B2070" i="7"/>
  <c r="D2070" i="7"/>
  <c r="B2069" i="7"/>
  <c r="D2069" i="7"/>
  <c r="B2068" i="7"/>
  <c r="D2068" i="7"/>
  <c r="B2067" i="7"/>
  <c r="D2067" i="7"/>
  <c r="B2066" i="7"/>
  <c r="D2066" i="7"/>
  <c r="B2065" i="7"/>
  <c r="D2065" i="7"/>
  <c r="B2064" i="7"/>
  <c r="D2064" i="7"/>
  <c r="B2063" i="7"/>
  <c r="D2063" i="7"/>
  <c r="B2062" i="7"/>
  <c r="D2062" i="7"/>
  <c r="B2061" i="7"/>
  <c r="D2061" i="7"/>
  <c r="B2060" i="7"/>
  <c r="D2060" i="7"/>
  <c r="B2059" i="7"/>
  <c r="D2059" i="7"/>
  <c r="B2058" i="7"/>
  <c r="D2058" i="7"/>
  <c r="B2057" i="7"/>
  <c r="D2057" i="7"/>
  <c r="B2056" i="7"/>
  <c r="D2056" i="7"/>
  <c r="B2055" i="7"/>
  <c r="D2055" i="7"/>
  <c r="B2054" i="7"/>
  <c r="D2054" i="7"/>
  <c r="B2053" i="7"/>
  <c r="D2053" i="7"/>
  <c r="B2052" i="7"/>
  <c r="D2052" i="7"/>
  <c r="B2051" i="7"/>
  <c r="D2051" i="7"/>
  <c r="B2050" i="7"/>
  <c r="D2050" i="7"/>
  <c r="B2049" i="7"/>
  <c r="D2049" i="7"/>
  <c r="B2048" i="7"/>
  <c r="D2048" i="7"/>
  <c r="B2047" i="7"/>
  <c r="D2047" i="7"/>
  <c r="B2046" i="7"/>
  <c r="D2046" i="7"/>
  <c r="B2045" i="7"/>
  <c r="D2045" i="7"/>
  <c r="B2044" i="7"/>
  <c r="D2044" i="7"/>
  <c r="B2043" i="7"/>
  <c r="D2043" i="7"/>
  <c r="B2042" i="7"/>
  <c r="D2042" i="7"/>
  <c r="B2041" i="7"/>
  <c r="D2041" i="7"/>
  <c r="B2040" i="7"/>
  <c r="D2040" i="7"/>
  <c r="B2039" i="7"/>
  <c r="D2039" i="7"/>
  <c r="B2038" i="7"/>
  <c r="D2038" i="7"/>
  <c r="B2037" i="7"/>
  <c r="D2037" i="7"/>
  <c r="B2036" i="7"/>
  <c r="D2036" i="7"/>
  <c r="B2035" i="7"/>
  <c r="D2035" i="7"/>
  <c r="B2034" i="7"/>
  <c r="D2034" i="7"/>
  <c r="B2033" i="7"/>
  <c r="D2033" i="7"/>
  <c r="B2032" i="7"/>
  <c r="D2032" i="7"/>
  <c r="B2031" i="7"/>
  <c r="D2031" i="7"/>
  <c r="B2030" i="7"/>
  <c r="D2030" i="7"/>
  <c r="B2029" i="7"/>
  <c r="D2029" i="7"/>
  <c r="B2028" i="7"/>
  <c r="D2028" i="7"/>
  <c r="B2027" i="7"/>
  <c r="D2027" i="7"/>
  <c r="B2026" i="7"/>
  <c r="D2026" i="7"/>
  <c r="B2025" i="7"/>
  <c r="D2025" i="7"/>
  <c r="B2024" i="7"/>
  <c r="D2024" i="7"/>
  <c r="B2023" i="7"/>
  <c r="D2023" i="7"/>
  <c r="B2022" i="7"/>
  <c r="D2022" i="7"/>
  <c r="B2021" i="7"/>
  <c r="D2021" i="7"/>
  <c r="B2020" i="7"/>
  <c r="D2020" i="7"/>
  <c r="B2019" i="7"/>
  <c r="D2019" i="7"/>
  <c r="B2018" i="7"/>
  <c r="D2018" i="7"/>
  <c r="B2017" i="7"/>
  <c r="D2017" i="7"/>
  <c r="B2016" i="7"/>
  <c r="D2016" i="7"/>
  <c r="B2015" i="7"/>
  <c r="D2015" i="7"/>
  <c r="B2014" i="7"/>
  <c r="D2014" i="7"/>
  <c r="B2013" i="7"/>
  <c r="D2013" i="7"/>
  <c r="B2012" i="7"/>
  <c r="D2012" i="7"/>
  <c r="B2011" i="7"/>
  <c r="D2011" i="7"/>
  <c r="B2010" i="7"/>
  <c r="D2010" i="7"/>
  <c r="B2009" i="7"/>
  <c r="D2009" i="7"/>
  <c r="B2008" i="7"/>
  <c r="D2008" i="7"/>
  <c r="B2007" i="7"/>
  <c r="D2007" i="7"/>
  <c r="B2006" i="7"/>
  <c r="D2006" i="7"/>
  <c r="B2005" i="7"/>
  <c r="D2005" i="7"/>
  <c r="B2004" i="7"/>
  <c r="D2004" i="7"/>
  <c r="B2003" i="7"/>
  <c r="D2003" i="7"/>
  <c r="B2002" i="7"/>
  <c r="D2002" i="7"/>
  <c r="B2001" i="7"/>
  <c r="D2001" i="7"/>
  <c r="B2000" i="7"/>
  <c r="D2000" i="7"/>
  <c r="B1999" i="7"/>
  <c r="D1999" i="7"/>
  <c r="B1998" i="7"/>
  <c r="D1998" i="7"/>
  <c r="B1997" i="7"/>
  <c r="D1997" i="7"/>
  <c r="B1996" i="7"/>
  <c r="D1996" i="7"/>
  <c r="B1995" i="7"/>
  <c r="D1995" i="7"/>
  <c r="B1994" i="7"/>
  <c r="D1994" i="7"/>
  <c r="B1993" i="7"/>
  <c r="D1993" i="7"/>
  <c r="B1992" i="7"/>
  <c r="D1992" i="7"/>
  <c r="B1991" i="7"/>
  <c r="D1991" i="7"/>
  <c r="B1990" i="7"/>
  <c r="D1990" i="7"/>
  <c r="B1989" i="7"/>
  <c r="D1989" i="7"/>
  <c r="B1988" i="7"/>
  <c r="D1988" i="7"/>
  <c r="B1987" i="7"/>
  <c r="D1987" i="7"/>
  <c r="B1986" i="7"/>
  <c r="D1986" i="7"/>
  <c r="B1985" i="7"/>
  <c r="D1985" i="7"/>
  <c r="B1984" i="7"/>
  <c r="D1984" i="7"/>
  <c r="B1983" i="7"/>
  <c r="D1983" i="7"/>
  <c r="B1982" i="7"/>
  <c r="D1982" i="7"/>
  <c r="B1981" i="7"/>
  <c r="D1981" i="7"/>
  <c r="B1980" i="7"/>
  <c r="D1980" i="7"/>
  <c r="B1979" i="7"/>
  <c r="D1979" i="7"/>
  <c r="B1978" i="7"/>
  <c r="D1978" i="7"/>
  <c r="B1977" i="7"/>
  <c r="D1977" i="7"/>
  <c r="B1976" i="7"/>
  <c r="D1976" i="7"/>
  <c r="B1975" i="7"/>
  <c r="D1975" i="7"/>
  <c r="B1974" i="7"/>
  <c r="D1974" i="7"/>
  <c r="B1973" i="7"/>
  <c r="D1973" i="7"/>
  <c r="B1972" i="7"/>
  <c r="D1972" i="7"/>
  <c r="B1971" i="7"/>
  <c r="D1971" i="7"/>
  <c r="B1970" i="7"/>
  <c r="D1970" i="7"/>
  <c r="B1969" i="7"/>
  <c r="D1969" i="7"/>
  <c r="B1968" i="7"/>
  <c r="D1968" i="7"/>
  <c r="B1967" i="7"/>
  <c r="D1967" i="7"/>
  <c r="B1966" i="7"/>
  <c r="D1966" i="7"/>
  <c r="B1965" i="7"/>
  <c r="D1965" i="7"/>
  <c r="B1964" i="7"/>
  <c r="D1964" i="7"/>
  <c r="B1963" i="7"/>
  <c r="D1963" i="7"/>
  <c r="B1962" i="7"/>
  <c r="D1962" i="7"/>
  <c r="B1961" i="7"/>
  <c r="D1961" i="7"/>
  <c r="B1960" i="7"/>
  <c r="D1960" i="7"/>
  <c r="B1959" i="7"/>
  <c r="D1959" i="7"/>
  <c r="B1958" i="7"/>
  <c r="D1958" i="7"/>
  <c r="B1957" i="7"/>
  <c r="D1957" i="7"/>
  <c r="B1956" i="7"/>
  <c r="D1956" i="7"/>
  <c r="B1955" i="7"/>
  <c r="D1955" i="7"/>
  <c r="B1954" i="7"/>
  <c r="D1954" i="7"/>
  <c r="B1953" i="7"/>
  <c r="D1953" i="7"/>
  <c r="B1952" i="7"/>
  <c r="D1952" i="7"/>
  <c r="B1951" i="7"/>
  <c r="D1951" i="7"/>
  <c r="B1950" i="7"/>
  <c r="D1950" i="7"/>
  <c r="B1949" i="7"/>
  <c r="D1949" i="7"/>
  <c r="B1948" i="7"/>
  <c r="D1948" i="7"/>
  <c r="B1947" i="7"/>
  <c r="D1947" i="7"/>
  <c r="B1946" i="7"/>
  <c r="D1946" i="7"/>
  <c r="B1945" i="7"/>
  <c r="D1945" i="7"/>
  <c r="B1944" i="7"/>
  <c r="D1944" i="7"/>
  <c r="B1943" i="7"/>
  <c r="D1943" i="7"/>
  <c r="B1942" i="7"/>
  <c r="D1942" i="7"/>
  <c r="B1941" i="7"/>
  <c r="D1941" i="7"/>
  <c r="B1940" i="7"/>
  <c r="D1940" i="7"/>
  <c r="B1939" i="7"/>
  <c r="D1939" i="7"/>
  <c r="B1938" i="7"/>
  <c r="D1938" i="7"/>
  <c r="B1937" i="7"/>
  <c r="D1937" i="7"/>
  <c r="B1936" i="7"/>
  <c r="D1936" i="7"/>
  <c r="B1935" i="7"/>
  <c r="D1935" i="7"/>
  <c r="B1934" i="7"/>
  <c r="D1934" i="7"/>
  <c r="B1933" i="7"/>
  <c r="D1933" i="7"/>
  <c r="B1932" i="7"/>
  <c r="D1932" i="7"/>
  <c r="B1931" i="7"/>
  <c r="D1931" i="7"/>
  <c r="B1930" i="7"/>
  <c r="D1930" i="7"/>
  <c r="B1929" i="7"/>
  <c r="D1929" i="7"/>
  <c r="B1928" i="7"/>
  <c r="D1928" i="7"/>
  <c r="B1927" i="7"/>
  <c r="D1927" i="7"/>
  <c r="B1926" i="7"/>
  <c r="D1926" i="7"/>
  <c r="B1925" i="7"/>
  <c r="D1925" i="7"/>
  <c r="B1924" i="7"/>
  <c r="D1924" i="7"/>
  <c r="B1923" i="7"/>
  <c r="D1923" i="7"/>
  <c r="B1922" i="7"/>
  <c r="D1922" i="7"/>
  <c r="B1921" i="7"/>
  <c r="D1921" i="7"/>
  <c r="B1920" i="7"/>
  <c r="D1920" i="7"/>
  <c r="B1919" i="7"/>
  <c r="D1919" i="7"/>
  <c r="B1918" i="7"/>
  <c r="D1918" i="7"/>
  <c r="B1917" i="7"/>
  <c r="D1917" i="7"/>
  <c r="B1916" i="7"/>
  <c r="D1916" i="7"/>
  <c r="B1915" i="7"/>
  <c r="D1915" i="7"/>
  <c r="B1914" i="7"/>
  <c r="D1914" i="7"/>
  <c r="B1913" i="7"/>
  <c r="D1913" i="7"/>
  <c r="B1912" i="7"/>
  <c r="D1912" i="7"/>
  <c r="B1911" i="7"/>
  <c r="D1911" i="7"/>
  <c r="B1910" i="7"/>
  <c r="D1910" i="7"/>
  <c r="B1909" i="7"/>
  <c r="D1909" i="7"/>
  <c r="B1908" i="7"/>
  <c r="D1908" i="7"/>
  <c r="B1907" i="7"/>
  <c r="D1907" i="7"/>
  <c r="B1906" i="7"/>
  <c r="D1906" i="7"/>
  <c r="B1905" i="7"/>
  <c r="D1905" i="7"/>
  <c r="B1904" i="7"/>
  <c r="D1904" i="7"/>
  <c r="B1903" i="7"/>
  <c r="D1903" i="7"/>
  <c r="B1902" i="7"/>
  <c r="D1902" i="7"/>
  <c r="B1901" i="7"/>
  <c r="D1901" i="7"/>
  <c r="B1900" i="7"/>
  <c r="D1900" i="7"/>
  <c r="B1899" i="7"/>
  <c r="D1899" i="7"/>
  <c r="B1898" i="7"/>
  <c r="D1898" i="7"/>
  <c r="B1897" i="7"/>
  <c r="D1897" i="7"/>
  <c r="B1896" i="7"/>
  <c r="D1896" i="7"/>
  <c r="B1895" i="7"/>
  <c r="D1895" i="7"/>
  <c r="B1894" i="7"/>
  <c r="D1894" i="7"/>
  <c r="B1893" i="7"/>
  <c r="D1893" i="7"/>
  <c r="B1892" i="7"/>
  <c r="D1892" i="7"/>
  <c r="B1891" i="7"/>
  <c r="D1891" i="7"/>
  <c r="B1890" i="7"/>
  <c r="D1890" i="7"/>
  <c r="B1889" i="7"/>
  <c r="D1889" i="7"/>
  <c r="B1888" i="7"/>
  <c r="D1888" i="7"/>
  <c r="B1887" i="7"/>
  <c r="D1887" i="7"/>
  <c r="B1886" i="7"/>
  <c r="D1886" i="7"/>
  <c r="B1885" i="7"/>
  <c r="D1885" i="7"/>
  <c r="B1884" i="7"/>
  <c r="D1884" i="7"/>
  <c r="B1883" i="7"/>
  <c r="D1883" i="7"/>
  <c r="B1882" i="7"/>
  <c r="D1882" i="7"/>
  <c r="B1881" i="7"/>
  <c r="D1881" i="7"/>
  <c r="B1880" i="7"/>
  <c r="D1880" i="7"/>
  <c r="B1879" i="7"/>
  <c r="D1879" i="7"/>
  <c r="B1878" i="7"/>
  <c r="D1878" i="7"/>
  <c r="B1877" i="7"/>
  <c r="D1877" i="7"/>
  <c r="B1876" i="7"/>
  <c r="D1876" i="7"/>
  <c r="B1875" i="7"/>
  <c r="D1875" i="7"/>
  <c r="B1874" i="7"/>
  <c r="D1874" i="7"/>
  <c r="B1873" i="7"/>
  <c r="D1873" i="7"/>
  <c r="B1872" i="7"/>
  <c r="D1872" i="7"/>
  <c r="B1871" i="7"/>
  <c r="D1871" i="7"/>
  <c r="B1870" i="7"/>
  <c r="D1870" i="7"/>
  <c r="B1869" i="7"/>
  <c r="D1869" i="7"/>
  <c r="B1868" i="7"/>
  <c r="D1868" i="7"/>
  <c r="B1867" i="7"/>
  <c r="D1867" i="7"/>
  <c r="B1866" i="7"/>
  <c r="D1866" i="7"/>
  <c r="B1865" i="7"/>
  <c r="D1865" i="7"/>
  <c r="B1864" i="7"/>
  <c r="D1864" i="7"/>
  <c r="B1863" i="7"/>
  <c r="D1863" i="7"/>
  <c r="B1862" i="7"/>
  <c r="D1862" i="7"/>
  <c r="B1861" i="7"/>
  <c r="D1861" i="7"/>
  <c r="B1860" i="7"/>
  <c r="D1860" i="7"/>
  <c r="B1859" i="7"/>
  <c r="D1859" i="7"/>
  <c r="B1858" i="7"/>
  <c r="D1858" i="7"/>
  <c r="B1857" i="7"/>
  <c r="D1857" i="7"/>
  <c r="B1856" i="7"/>
  <c r="D1856" i="7"/>
  <c r="B1855" i="7"/>
  <c r="D1855" i="7"/>
  <c r="B1854" i="7"/>
  <c r="D1854" i="7"/>
  <c r="B1853" i="7"/>
  <c r="D1853" i="7"/>
  <c r="B1852" i="7"/>
  <c r="D1852" i="7"/>
  <c r="B1851" i="7"/>
  <c r="D1851" i="7"/>
  <c r="B1850" i="7"/>
  <c r="D1850" i="7"/>
  <c r="B1849" i="7"/>
  <c r="D1849" i="7"/>
  <c r="B1848" i="7"/>
  <c r="D1848" i="7"/>
  <c r="B1847" i="7"/>
  <c r="D1847" i="7"/>
  <c r="B1846" i="7"/>
  <c r="D1846" i="7"/>
  <c r="B1845" i="7"/>
  <c r="D1845" i="7"/>
  <c r="B1844" i="7"/>
  <c r="D1844" i="7"/>
  <c r="B1843" i="7"/>
  <c r="D1843" i="7"/>
  <c r="B1842" i="7"/>
  <c r="D1842" i="7"/>
  <c r="B1841" i="7"/>
  <c r="D1841" i="7"/>
  <c r="B1840" i="7"/>
  <c r="D1840" i="7"/>
  <c r="B1839" i="7"/>
  <c r="D1839" i="7"/>
  <c r="B1838" i="7"/>
  <c r="D1838" i="7"/>
  <c r="B1837" i="7"/>
  <c r="D1837" i="7"/>
  <c r="B1836" i="7"/>
  <c r="D1836" i="7"/>
  <c r="B1835" i="7"/>
  <c r="D1835" i="7"/>
  <c r="B1834" i="7"/>
  <c r="D1834" i="7"/>
  <c r="B1833" i="7"/>
  <c r="D1833" i="7"/>
  <c r="B1832" i="7"/>
  <c r="D1832" i="7"/>
  <c r="B1831" i="7"/>
  <c r="D1831" i="7"/>
  <c r="B1830" i="7"/>
  <c r="D1830" i="7"/>
  <c r="B1829" i="7"/>
  <c r="D1829" i="7"/>
  <c r="B1828" i="7"/>
  <c r="D1828" i="7"/>
  <c r="B1827" i="7"/>
  <c r="D1827" i="7"/>
  <c r="B1826" i="7"/>
  <c r="D1826" i="7"/>
  <c r="B1825" i="7"/>
  <c r="D1825" i="7"/>
  <c r="B1824" i="7"/>
  <c r="D1824" i="7"/>
  <c r="B1823" i="7"/>
  <c r="D1823" i="7"/>
  <c r="B1822" i="7"/>
  <c r="D1822" i="7"/>
  <c r="B1821" i="7"/>
  <c r="D1821" i="7"/>
  <c r="B1820" i="7"/>
  <c r="D1820" i="7"/>
  <c r="B1819" i="7"/>
  <c r="D1819" i="7"/>
  <c r="B1818" i="7"/>
  <c r="D1818" i="7"/>
  <c r="B1817" i="7"/>
  <c r="D1817" i="7"/>
  <c r="B1816" i="7"/>
  <c r="D1816" i="7"/>
  <c r="B1815" i="7"/>
  <c r="D1815" i="7"/>
  <c r="B1814" i="7"/>
  <c r="D1814" i="7"/>
  <c r="B1813" i="7"/>
  <c r="D1813" i="7"/>
  <c r="B1812" i="7"/>
  <c r="D1812" i="7"/>
  <c r="B1811" i="7"/>
  <c r="D1811" i="7"/>
  <c r="B1810" i="7"/>
  <c r="D1810" i="7"/>
  <c r="B1809" i="7"/>
  <c r="D1809" i="7"/>
  <c r="B1808" i="7"/>
  <c r="D1808" i="7"/>
  <c r="B1807" i="7"/>
  <c r="D1807" i="7"/>
  <c r="B1806" i="7"/>
  <c r="D1806" i="7"/>
  <c r="B1805" i="7"/>
  <c r="D1805" i="7"/>
  <c r="B1804" i="7"/>
  <c r="D1804" i="7"/>
  <c r="B1803" i="7"/>
  <c r="D1803" i="7"/>
  <c r="B1802" i="7"/>
  <c r="D1802" i="7"/>
  <c r="B1801" i="7"/>
  <c r="D1801" i="7"/>
  <c r="B1800" i="7"/>
  <c r="D1800" i="7"/>
  <c r="B1799" i="7"/>
  <c r="D1799" i="7"/>
  <c r="B1798" i="7"/>
  <c r="D1798" i="7"/>
  <c r="B1797" i="7"/>
  <c r="D1797" i="7"/>
  <c r="B1796" i="7"/>
  <c r="D1796" i="7"/>
  <c r="B1795" i="7"/>
  <c r="D1795" i="7"/>
  <c r="B1794" i="7"/>
  <c r="D1794" i="7"/>
  <c r="B1793" i="7"/>
  <c r="D1793" i="7"/>
  <c r="B1792" i="7"/>
  <c r="D1792" i="7"/>
  <c r="B1791" i="7"/>
  <c r="D1791" i="7"/>
  <c r="B1790" i="7"/>
  <c r="D1790" i="7"/>
  <c r="B1789" i="7"/>
  <c r="D1789" i="7"/>
  <c r="B1788" i="7"/>
  <c r="D1788" i="7"/>
  <c r="B1787" i="7"/>
  <c r="D1787" i="7"/>
  <c r="B1786" i="7"/>
  <c r="D1786" i="7"/>
  <c r="B1785" i="7"/>
  <c r="D1785" i="7"/>
  <c r="B1784" i="7"/>
  <c r="D1784" i="7"/>
  <c r="B1783" i="7"/>
  <c r="D1783" i="7"/>
  <c r="B1782" i="7"/>
  <c r="D1782" i="7"/>
  <c r="B1781" i="7"/>
  <c r="D1781" i="7"/>
  <c r="B1780" i="7"/>
  <c r="D1780" i="7"/>
  <c r="B1779" i="7"/>
  <c r="D1779" i="7"/>
  <c r="B1778" i="7"/>
  <c r="D1778" i="7"/>
  <c r="B1777" i="7"/>
  <c r="D1777" i="7"/>
  <c r="B1776" i="7"/>
  <c r="D1776" i="7"/>
  <c r="B1775" i="7"/>
  <c r="D1775" i="7"/>
  <c r="B1774" i="7"/>
  <c r="D1774" i="7"/>
  <c r="B1773" i="7"/>
  <c r="D1773" i="7"/>
  <c r="B1772" i="7"/>
  <c r="D1772" i="7"/>
  <c r="B1771" i="7"/>
  <c r="D1771" i="7"/>
  <c r="B1770" i="7"/>
  <c r="D1770" i="7"/>
  <c r="B1769" i="7"/>
  <c r="D1769" i="7"/>
  <c r="B1768" i="7"/>
  <c r="D1768" i="7"/>
  <c r="B1767" i="7"/>
  <c r="D1767" i="7"/>
  <c r="B1766" i="7"/>
  <c r="D1766" i="7"/>
  <c r="B1765" i="7"/>
  <c r="D1765" i="7"/>
  <c r="B1764" i="7"/>
  <c r="D1764" i="7"/>
  <c r="B1763" i="7"/>
  <c r="D1763" i="7"/>
  <c r="B1762" i="7"/>
  <c r="D1762" i="7"/>
  <c r="B1761" i="7"/>
  <c r="D1761" i="7"/>
  <c r="B1760" i="7"/>
  <c r="D1760" i="7"/>
  <c r="B1759" i="7"/>
  <c r="D1759" i="7"/>
  <c r="B1758" i="7"/>
  <c r="D1758" i="7"/>
  <c r="B1757" i="7"/>
  <c r="D1757" i="7"/>
  <c r="B1756" i="7"/>
  <c r="D1756" i="7"/>
  <c r="B1755" i="7"/>
  <c r="D1755" i="7"/>
  <c r="B1754" i="7"/>
  <c r="D1754" i="7"/>
  <c r="B1753" i="7"/>
  <c r="D1753" i="7"/>
  <c r="B1752" i="7"/>
  <c r="D1752" i="7"/>
  <c r="B1751" i="7"/>
  <c r="D1751" i="7"/>
  <c r="B1750" i="7"/>
  <c r="D1750" i="7"/>
  <c r="B1749" i="7"/>
  <c r="D1749" i="7"/>
  <c r="B1748" i="7"/>
  <c r="D1748" i="7"/>
  <c r="B1747" i="7"/>
  <c r="D1747" i="7"/>
  <c r="B1746" i="7"/>
  <c r="D1746" i="7"/>
  <c r="B1745" i="7"/>
  <c r="D1745" i="7"/>
  <c r="B1744" i="7"/>
  <c r="D1744" i="7"/>
  <c r="B1743" i="7"/>
  <c r="D1743" i="7"/>
  <c r="B1742" i="7"/>
  <c r="D1742" i="7"/>
  <c r="B1741" i="7"/>
  <c r="D1741" i="7"/>
  <c r="B1740" i="7"/>
  <c r="D1740" i="7"/>
  <c r="B1739" i="7"/>
  <c r="D1739" i="7"/>
  <c r="B1738" i="7"/>
  <c r="D1738" i="7"/>
  <c r="B1737" i="7"/>
  <c r="D1737" i="7"/>
  <c r="B1736" i="7"/>
  <c r="D1736" i="7"/>
  <c r="B1735" i="7"/>
  <c r="D1735" i="7"/>
  <c r="B1734" i="7"/>
  <c r="D1734" i="7"/>
  <c r="B1733" i="7"/>
  <c r="D1733" i="7"/>
  <c r="B1732" i="7"/>
  <c r="D1732" i="7"/>
  <c r="B1731" i="7"/>
  <c r="D1731" i="7"/>
  <c r="B1730" i="7"/>
  <c r="D1730" i="7"/>
  <c r="B1729" i="7"/>
  <c r="D1729" i="7"/>
  <c r="B1728" i="7"/>
  <c r="D1728" i="7"/>
  <c r="B1727" i="7"/>
  <c r="D1727" i="7"/>
  <c r="B1726" i="7"/>
  <c r="D1726" i="7"/>
  <c r="B1725" i="7"/>
  <c r="D1725" i="7"/>
  <c r="B1724" i="7"/>
  <c r="D1724" i="7"/>
  <c r="B1723" i="7"/>
  <c r="D1723" i="7"/>
  <c r="B1722" i="7"/>
  <c r="D1722" i="7"/>
  <c r="B1721" i="7"/>
  <c r="D1721" i="7"/>
  <c r="B1720" i="7"/>
  <c r="D1720" i="7"/>
  <c r="B1719" i="7"/>
  <c r="D1719" i="7"/>
  <c r="B1718" i="7"/>
  <c r="D1718" i="7"/>
  <c r="B1717" i="7"/>
  <c r="D1717" i="7"/>
  <c r="B1716" i="7"/>
  <c r="D1716" i="7"/>
  <c r="B1715" i="7"/>
  <c r="D1715" i="7"/>
  <c r="B1714" i="7"/>
  <c r="D1714" i="7"/>
  <c r="B1713" i="7"/>
  <c r="D1713" i="7"/>
  <c r="B1712" i="7"/>
  <c r="D1712" i="7"/>
  <c r="B1711" i="7"/>
  <c r="D1711" i="7"/>
  <c r="B1710" i="7"/>
  <c r="D1710" i="7"/>
  <c r="B1709" i="7"/>
  <c r="D1709" i="7"/>
  <c r="B1708" i="7"/>
  <c r="D1708" i="7"/>
  <c r="B1707" i="7"/>
  <c r="D1707" i="7"/>
  <c r="B1706" i="7"/>
  <c r="D1706" i="7"/>
  <c r="B1705" i="7"/>
  <c r="D1705" i="7"/>
  <c r="B1704" i="7"/>
  <c r="D1704" i="7"/>
  <c r="B1703" i="7"/>
  <c r="D1703" i="7"/>
  <c r="B1702" i="7"/>
  <c r="D1702" i="7"/>
  <c r="B1701" i="7"/>
  <c r="D1701" i="7"/>
  <c r="B1700" i="7"/>
  <c r="D1700" i="7"/>
  <c r="B1699" i="7"/>
  <c r="D1699" i="7"/>
  <c r="B1698" i="7"/>
  <c r="D1698" i="7"/>
  <c r="B1697" i="7"/>
  <c r="D1697" i="7"/>
  <c r="B1696" i="7"/>
  <c r="D1696" i="7"/>
  <c r="B1695" i="7"/>
  <c r="D1695" i="7"/>
  <c r="B1694" i="7"/>
  <c r="D1694" i="7"/>
  <c r="B1693" i="7"/>
  <c r="D1693" i="7"/>
  <c r="B1692" i="7"/>
  <c r="D1692" i="7"/>
  <c r="B1691" i="7"/>
  <c r="D1691" i="7"/>
  <c r="B1690" i="7"/>
  <c r="D1690" i="7"/>
  <c r="B1689" i="7"/>
  <c r="D1689" i="7"/>
  <c r="B1688" i="7"/>
  <c r="D1688" i="7"/>
  <c r="B1687" i="7"/>
  <c r="D1687" i="7"/>
  <c r="B1686" i="7"/>
  <c r="D1686" i="7"/>
  <c r="B1685" i="7"/>
  <c r="D1685" i="7"/>
  <c r="B1684" i="7"/>
  <c r="D1684" i="7"/>
  <c r="B1683" i="7"/>
  <c r="D1683" i="7"/>
  <c r="B1682" i="7"/>
  <c r="D1682" i="7"/>
  <c r="B1681" i="7"/>
  <c r="D1681" i="7"/>
  <c r="B1680" i="7"/>
  <c r="D1680" i="7"/>
  <c r="B1679" i="7"/>
  <c r="D1679" i="7"/>
  <c r="B1678" i="7"/>
  <c r="D1678" i="7"/>
  <c r="B1677" i="7"/>
  <c r="D1677" i="7"/>
  <c r="B1676" i="7"/>
  <c r="D1676" i="7"/>
  <c r="B1675" i="7"/>
  <c r="D1675" i="7"/>
  <c r="B1674" i="7"/>
  <c r="D1674" i="7"/>
  <c r="B1673" i="7"/>
  <c r="D1673" i="7"/>
  <c r="B1672" i="7"/>
  <c r="D1672" i="7"/>
  <c r="B1671" i="7"/>
  <c r="D1671" i="7"/>
  <c r="B1670" i="7"/>
  <c r="D1670" i="7"/>
  <c r="B1669" i="7"/>
  <c r="D1669" i="7"/>
  <c r="B1668" i="7"/>
  <c r="D1668" i="7"/>
  <c r="B1667" i="7"/>
  <c r="D1667" i="7"/>
  <c r="B1666" i="7"/>
  <c r="D1666" i="7"/>
  <c r="B1665" i="7"/>
  <c r="D1665" i="7"/>
  <c r="B1664" i="7"/>
  <c r="D1664" i="7"/>
  <c r="B1663" i="7"/>
  <c r="D1663" i="7"/>
  <c r="B1662" i="7"/>
  <c r="D1662" i="7"/>
  <c r="B1661" i="7"/>
  <c r="D1661" i="7"/>
  <c r="B1660" i="7"/>
  <c r="D1660" i="7"/>
  <c r="B1659" i="7"/>
  <c r="D1659" i="7"/>
  <c r="B1658" i="7"/>
  <c r="D1658" i="7"/>
  <c r="B1657" i="7"/>
  <c r="D1657" i="7"/>
  <c r="B1656" i="7"/>
  <c r="D1656" i="7"/>
  <c r="B1655" i="7"/>
  <c r="D1655" i="7"/>
  <c r="B1654" i="7"/>
  <c r="D1654" i="7"/>
  <c r="B1653" i="7"/>
  <c r="D1653" i="7"/>
  <c r="B1652" i="7"/>
  <c r="D1652" i="7"/>
  <c r="B1651" i="7"/>
  <c r="D1651" i="7"/>
  <c r="B1650" i="7"/>
  <c r="D1650" i="7"/>
  <c r="B1649" i="7"/>
  <c r="D1649" i="7"/>
  <c r="B1648" i="7"/>
  <c r="D1648" i="7"/>
  <c r="B1647" i="7"/>
  <c r="D1647" i="7"/>
  <c r="B1646" i="7"/>
  <c r="D1646" i="7"/>
  <c r="B1645" i="7"/>
  <c r="D1645" i="7"/>
  <c r="B1644" i="7"/>
  <c r="D1644" i="7"/>
  <c r="B1643" i="7"/>
  <c r="D1643" i="7"/>
  <c r="B1642" i="7"/>
  <c r="D1642" i="7"/>
  <c r="B1641" i="7"/>
  <c r="D1641" i="7"/>
  <c r="B1640" i="7"/>
  <c r="D1640" i="7"/>
  <c r="B1639" i="7"/>
  <c r="D1639" i="7"/>
  <c r="B1638" i="7"/>
  <c r="D1638" i="7"/>
  <c r="B1637" i="7"/>
  <c r="D1637" i="7"/>
  <c r="B1636" i="7"/>
  <c r="D1636" i="7"/>
  <c r="B1635" i="7"/>
  <c r="D1635" i="7"/>
  <c r="B1634" i="7"/>
  <c r="D1634" i="7"/>
  <c r="B1633" i="7"/>
  <c r="D1633" i="7"/>
  <c r="B1632" i="7"/>
  <c r="D1632" i="7"/>
  <c r="B1631" i="7"/>
  <c r="D1631" i="7"/>
  <c r="B1630" i="7"/>
  <c r="D1630" i="7"/>
  <c r="B1629" i="7"/>
  <c r="D1629" i="7"/>
  <c r="B1628" i="7"/>
  <c r="D1628" i="7"/>
  <c r="B1627" i="7"/>
  <c r="D1627" i="7"/>
  <c r="B1626" i="7"/>
  <c r="D1626" i="7"/>
  <c r="B1625" i="7"/>
  <c r="D1625" i="7"/>
  <c r="B1624" i="7"/>
  <c r="D1624" i="7"/>
  <c r="B1623" i="7"/>
  <c r="D1623" i="7"/>
  <c r="B1622" i="7"/>
  <c r="D1622" i="7"/>
  <c r="B1621" i="7"/>
  <c r="D1621" i="7"/>
  <c r="B1620" i="7"/>
  <c r="D1620" i="7"/>
  <c r="B1619" i="7"/>
  <c r="D1619" i="7"/>
  <c r="B1618" i="7"/>
  <c r="D1618" i="7"/>
  <c r="B1617" i="7"/>
  <c r="D1617" i="7"/>
  <c r="B1616" i="7"/>
  <c r="D1616" i="7"/>
  <c r="B1615" i="7"/>
  <c r="D1615" i="7"/>
  <c r="B1614" i="7"/>
  <c r="D1614" i="7"/>
  <c r="B1613" i="7"/>
  <c r="D1613" i="7"/>
  <c r="B1612" i="7"/>
  <c r="D1612" i="7"/>
  <c r="B1611" i="7"/>
  <c r="D1611" i="7"/>
  <c r="B1610" i="7"/>
  <c r="D1610" i="7"/>
  <c r="B1609" i="7"/>
  <c r="D1609" i="7"/>
  <c r="B1608" i="7"/>
  <c r="D1608" i="7"/>
  <c r="B1607" i="7"/>
  <c r="D1607" i="7"/>
  <c r="B1606" i="7"/>
  <c r="D1606" i="7"/>
  <c r="B1605" i="7"/>
  <c r="D1605" i="7"/>
  <c r="B1604" i="7"/>
  <c r="D1604" i="7"/>
  <c r="B1603" i="7"/>
  <c r="D1603" i="7"/>
  <c r="B1602" i="7"/>
  <c r="D1602" i="7"/>
  <c r="B1601" i="7"/>
  <c r="D1601" i="7"/>
  <c r="B1600" i="7"/>
  <c r="D1600" i="7"/>
  <c r="B1599" i="7"/>
  <c r="D1599" i="7"/>
  <c r="B1598" i="7"/>
  <c r="D1598" i="7"/>
  <c r="B1597" i="7"/>
  <c r="D1597" i="7"/>
  <c r="B1596" i="7"/>
  <c r="D1596" i="7"/>
  <c r="B1595" i="7"/>
  <c r="D1595" i="7"/>
  <c r="B1594" i="7"/>
  <c r="D1594" i="7"/>
  <c r="B1593" i="7"/>
  <c r="D1593" i="7"/>
  <c r="B1592" i="7"/>
  <c r="D1592" i="7"/>
  <c r="B1591" i="7"/>
  <c r="D1591" i="7"/>
  <c r="B1590" i="7"/>
  <c r="D1590" i="7"/>
  <c r="B1589" i="7"/>
  <c r="D1589" i="7"/>
  <c r="B1588" i="7"/>
  <c r="D1588" i="7"/>
  <c r="B1587" i="7"/>
  <c r="D1587" i="7"/>
  <c r="B1586" i="7"/>
  <c r="D1586" i="7"/>
  <c r="B1585" i="7"/>
  <c r="D1585" i="7"/>
  <c r="B1584" i="7"/>
  <c r="D1584" i="7"/>
  <c r="B1583" i="7"/>
  <c r="D1583" i="7"/>
  <c r="B1582" i="7"/>
  <c r="D1582" i="7"/>
  <c r="B1581" i="7"/>
  <c r="D1581" i="7"/>
  <c r="B1580" i="7"/>
  <c r="D1580" i="7"/>
  <c r="B1579" i="7"/>
  <c r="D1579" i="7"/>
  <c r="B1578" i="7"/>
  <c r="D1578" i="7"/>
  <c r="B1577" i="7"/>
  <c r="D1577" i="7"/>
  <c r="B1576" i="7"/>
  <c r="D1576" i="7"/>
  <c r="B1575" i="7"/>
  <c r="D1575" i="7"/>
  <c r="B1574" i="7"/>
  <c r="D1574" i="7"/>
  <c r="B1573" i="7"/>
  <c r="D1573" i="7"/>
  <c r="B1572" i="7"/>
  <c r="D1572" i="7"/>
  <c r="B1571" i="7"/>
  <c r="D1571" i="7"/>
  <c r="B1570" i="7"/>
  <c r="D1570" i="7"/>
  <c r="B1569" i="7"/>
  <c r="D1569" i="7"/>
  <c r="B1568" i="7"/>
  <c r="D1568" i="7"/>
  <c r="B1567" i="7"/>
  <c r="D1567" i="7"/>
  <c r="B1566" i="7"/>
  <c r="D1566" i="7"/>
  <c r="B1565" i="7"/>
  <c r="D1565" i="7"/>
  <c r="B1564" i="7"/>
  <c r="D1564" i="7"/>
  <c r="B1563" i="7"/>
  <c r="D1563" i="7"/>
  <c r="B1562" i="7"/>
  <c r="D1562" i="7"/>
  <c r="B1561" i="7"/>
  <c r="D1561" i="7"/>
  <c r="B1560" i="7"/>
  <c r="D1560" i="7"/>
  <c r="B1559" i="7"/>
  <c r="D1559" i="7"/>
  <c r="B1558" i="7"/>
  <c r="D1558" i="7"/>
  <c r="B1557" i="7"/>
  <c r="D1557" i="7"/>
  <c r="B1556" i="7"/>
  <c r="D1556" i="7"/>
  <c r="B1555" i="7"/>
  <c r="D1555" i="7"/>
  <c r="B1554" i="7"/>
  <c r="D1554" i="7"/>
  <c r="B1553" i="7"/>
  <c r="D1553" i="7"/>
  <c r="B1552" i="7"/>
  <c r="D1552" i="7"/>
  <c r="B1551" i="7"/>
  <c r="D1551" i="7"/>
  <c r="B1550" i="7"/>
  <c r="D1550" i="7"/>
  <c r="B1549" i="7"/>
  <c r="D1549" i="7"/>
  <c r="B1548" i="7"/>
  <c r="D1548" i="7"/>
  <c r="B1547" i="7"/>
  <c r="D1547" i="7"/>
  <c r="B1546" i="7"/>
  <c r="D1546" i="7"/>
  <c r="B1545" i="7"/>
  <c r="D1545" i="7"/>
  <c r="B1544" i="7"/>
  <c r="D1544" i="7"/>
  <c r="B1543" i="7"/>
  <c r="D1543" i="7"/>
  <c r="B1542" i="7"/>
  <c r="D1542" i="7"/>
  <c r="B1541" i="7"/>
  <c r="D1541" i="7"/>
  <c r="B1540" i="7"/>
  <c r="D1540" i="7"/>
  <c r="B1539" i="7"/>
  <c r="D1539" i="7"/>
  <c r="B1538" i="7"/>
  <c r="D1538" i="7"/>
  <c r="B1537" i="7"/>
  <c r="D1537" i="7"/>
  <c r="B1536" i="7"/>
  <c r="D1536" i="7"/>
  <c r="B1535" i="7"/>
  <c r="D1535" i="7"/>
  <c r="B1534" i="7"/>
  <c r="D1534" i="7"/>
  <c r="B1533" i="7"/>
  <c r="D1533" i="7"/>
  <c r="B1532" i="7"/>
  <c r="D1532" i="7"/>
  <c r="B1531" i="7"/>
  <c r="D1531" i="7"/>
  <c r="B1530" i="7"/>
  <c r="D1530" i="7"/>
  <c r="B1529" i="7"/>
  <c r="D1529" i="7"/>
  <c r="B1528" i="7"/>
  <c r="D1528" i="7"/>
  <c r="B1527" i="7"/>
  <c r="D1527" i="7"/>
  <c r="B1526" i="7"/>
  <c r="D1526" i="7"/>
  <c r="B1525" i="7"/>
  <c r="D1525" i="7"/>
  <c r="B1524" i="7"/>
  <c r="D1524" i="7"/>
  <c r="B1523" i="7"/>
  <c r="D1523" i="7"/>
  <c r="B1522" i="7"/>
  <c r="D1522" i="7"/>
  <c r="B1521" i="7"/>
  <c r="D1521" i="7"/>
  <c r="B1520" i="7"/>
  <c r="D1520" i="7"/>
  <c r="B1519" i="7"/>
  <c r="D1519" i="7"/>
  <c r="B1518" i="7"/>
  <c r="D1518" i="7"/>
  <c r="B1517" i="7"/>
  <c r="D1517" i="7"/>
  <c r="B1516" i="7"/>
  <c r="D1516" i="7"/>
  <c r="B1515" i="7"/>
  <c r="D1515" i="7"/>
  <c r="B1514" i="7"/>
  <c r="D1514" i="7"/>
  <c r="B1513" i="7"/>
  <c r="D1513" i="7"/>
  <c r="B1512" i="7"/>
  <c r="D1512" i="7"/>
  <c r="B1511" i="7"/>
  <c r="D1511" i="7"/>
  <c r="B1510" i="7"/>
  <c r="D1510" i="7"/>
  <c r="B1509" i="7"/>
  <c r="D1509" i="7"/>
  <c r="B1508" i="7"/>
  <c r="D1508" i="7"/>
  <c r="B1507" i="7"/>
  <c r="D1507" i="7"/>
  <c r="B1506" i="7"/>
  <c r="D1506" i="7"/>
  <c r="B1505" i="7"/>
  <c r="D1505" i="7"/>
  <c r="B1504" i="7"/>
  <c r="D1504" i="7"/>
  <c r="B1503" i="7"/>
  <c r="D1503" i="7"/>
  <c r="B1502" i="7"/>
  <c r="D1502" i="7"/>
  <c r="B1501" i="7"/>
  <c r="D1501" i="7"/>
  <c r="B1500" i="7"/>
  <c r="D1500" i="7"/>
  <c r="B1499" i="7"/>
  <c r="D1499" i="7"/>
  <c r="B1498" i="7"/>
  <c r="D1498" i="7"/>
  <c r="B1497" i="7"/>
  <c r="D1497" i="7"/>
  <c r="B1496" i="7"/>
  <c r="D1496" i="7"/>
  <c r="B1495" i="7"/>
  <c r="D1495" i="7"/>
  <c r="B1494" i="7"/>
  <c r="D1494" i="7"/>
  <c r="B1493" i="7"/>
  <c r="D1493" i="7"/>
  <c r="B1492" i="7"/>
  <c r="D1492" i="7"/>
  <c r="B1491" i="7"/>
  <c r="D1491" i="7"/>
  <c r="B1490" i="7"/>
  <c r="D1490" i="7"/>
  <c r="B1489" i="7"/>
  <c r="D1489" i="7"/>
  <c r="B1488" i="7"/>
  <c r="D1488" i="7"/>
  <c r="B1487" i="7"/>
  <c r="D1487" i="7"/>
  <c r="B1486" i="7"/>
  <c r="D1486" i="7"/>
  <c r="B1485" i="7"/>
  <c r="D1485" i="7"/>
  <c r="B1484" i="7"/>
  <c r="D1484" i="7"/>
  <c r="B1483" i="7"/>
  <c r="D1483" i="7"/>
  <c r="B1482" i="7"/>
  <c r="D1482" i="7"/>
  <c r="B1481" i="7"/>
  <c r="D1481" i="7"/>
  <c r="B1480" i="7"/>
  <c r="D1480" i="7"/>
  <c r="B1479" i="7"/>
  <c r="D1479" i="7"/>
  <c r="B1478" i="7"/>
  <c r="D1478" i="7"/>
  <c r="B1477" i="7"/>
  <c r="D1477" i="7"/>
  <c r="B1476" i="7"/>
  <c r="D1476" i="7"/>
  <c r="B1475" i="7"/>
  <c r="D1475" i="7"/>
  <c r="B1474" i="7"/>
  <c r="D1474" i="7"/>
  <c r="B1473" i="7"/>
  <c r="D1473" i="7"/>
  <c r="B1472" i="7"/>
  <c r="D1472" i="7"/>
  <c r="B1471" i="7"/>
  <c r="D1471" i="7"/>
  <c r="B1470" i="7"/>
  <c r="D1470" i="7"/>
  <c r="B1469" i="7"/>
  <c r="D1469" i="7"/>
  <c r="B1468" i="7"/>
  <c r="D1468" i="7"/>
  <c r="B1467" i="7"/>
  <c r="D1467" i="7"/>
  <c r="B1466" i="7"/>
  <c r="D1466" i="7"/>
  <c r="B1465" i="7"/>
  <c r="D1465" i="7"/>
  <c r="B1464" i="7"/>
  <c r="D1464" i="7"/>
  <c r="B1463" i="7"/>
  <c r="D1463" i="7"/>
  <c r="B1462" i="7"/>
  <c r="D1462" i="7"/>
  <c r="B1461" i="7"/>
  <c r="D1461" i="7"/>
  <c r="B1460" i="7"/>
  <c r="D1460" i="7"/>
  <c r="B1459" i="7"/>
  <c r="D1459" i="7"/>
  <c r="B1458" i="7"/>
  <c r="D1458" i="7"/>
  <c r="B1457" i="7"/>
  <c r="D1457" i="7"/>
  <c r="B1456" i="7"/>
  <c r="D1456" i="7"/>
  <c r="B1455" i="7"/>
  <c r="D1455" i="7"/>
  <c r="B1454" i="7"/>
  <c r="D1454" i="7"/>
  <c r="B1453" i="7"/>
  <c r="D1453" i="7"/>
  <c r="B1452" i="7"/>
  <c r="D1452" i="7"/>
  <c r="B1451" i="7"/>
  <c r="D1451" i="7"/>
  <c r="B1450" i="7"/>
  <c r="D1450" i="7"/>
  <c r="B1449" i="7"/>
  <c r="D1449" i="7"/>
  <c r="B1448" i="7"/>
  <c r="D1448" i="7"/>
  <c r="B1447" i="7"/>
  <c r="D1447" i="7"/>
  <c r="B1446" i="7"/>
  <c r="D1446" i="7"/>
  <c r="B1445" i="7"/>
  <c r="D1445" i="7"/>
  <c r="B1444" i="7"/>
  <c r="D1444" i="7"/>
  <c r="B1443" i="7"/>
  <c r="D1443" i="7"/>
  <c r="B1442" i="7"/>
  <c r="D1442" i="7"/>
  <c r="B1441" i="7"/>
  <c r="D1441" i="7"/>
  <c r="B1440" i="7"/>
  <c r="D1440" i="7"/>
  <c r="B1439" i="7"/>
  <c r="D1439" i="7"/>
  <c r="B1438" i="7"/>
  <c r="D1438" i="7"/>
  <c r="B1437" i="7"/>
  <c r="D1437" i="7"/>
  <c r="B1436" i="7"/>
  <c r="D1436" i="7"/>
  <c r="B1435" i="7"/>
  <c r="D1435" i="7"/>
  <c r="B1434" i="7"/>
  <c r="D1434" i="7"/>
  <c r="B1433" i="7"/>
  <c r="D1433" i="7"/>
  <c r="B1432" i="7"/>
  <c r="D1432" i="7"/>
  <c r="B1431" i="7"/>
  <c r="D1431" i="7"/>
  <c r="B1430" i="7"/>
  <c r="D1430" i="7"/>
  <c r="B1429" i="7"/>
  <c r="D1429" i="7"/>
  <c r="B1428" i="7"/>
  <c r="D1428" i="7"/>
  <c r="B1427" i="7"/>
  <c r="D1427" i="7"/>
  <c r="B1426" i="7"/>
  <c r="D1426" i="7"/>
  <c r="B1425" i="7"/>
  <c r="D1425" i="7"/>
  <c r="B1424" i="7"/>
  <c r="D1424" i="7"/>
  <c r="B1423" i="7"/>
  <c r="D1423" i="7"/>
  <c r="B1422" i="7"/>
  <c r="D1422" i="7"/>
  <c r="B1421" i="7"/>
  <c r="D1421" i="7"/>
  <c r="B1420" i="7"/>
  <c r="D1420" i="7"/>
  <c r="B1419" i="7"/>
  <c r="D1419" i="7"/>
  <c r="B1418" i="7"/>
  <c r="D1418" i="7"/>
  <c r="B1417" i="7"/>
  <c r="D1417" i="7"/>
  <c r="B1416" i="7"/>
  <c r="D1416" i="7"/>
  <c r="B1415" i="7"/>
  <c r="D1415" i="7"/>
  <c r="B1414" i="7"/>
  <c r="D1414" i="7"/>
  <c r="B1413" i="7"/>
  <c r="D1413" i="7"/>
  <c r="B1412" i="7"/>
  <c r="D1412" i="7"/>
  <c r="B1411" i="7"/>
  <c r="D1411" i="7"/>
  <c r="B1410" i="7"/>
  <c r="D1410" i="7"/>
  <c r="B1409" i="7"/>
  <c r="D1409" i="7"/>
  <c r="B1408" i="7"/>
  <c r="D1408" i="7"/>
  <c r="B1407" i="7"/>
  <c r="D1407" i="7"/>
  <c r="B1406" i="7"/>
  <c r="D1406" i="7"/>
  <c r="B1405" i="7"/>
  <c r="D1405" i="7"/>
  <c r="B1404" i="7"/>
  <c r="D1404" i="7"/>
  <c r="B1403" i="7"/>
  <c r="D1403" i="7"/>
  <c r="B1402" i="7"/>
  <c r="D1402" i="7"/>
  <c r="B1401" i="7"/>
  <c r="D1401" i="7"/>
  <c r="B1400" i="7"/>
  <c r="D1400" i="7"/>
  <c r="B1399" i="7"/>
  <c r="D1399" i="7"/>
  <c r="B1398" i="7"/>
  <c r="D1398" i="7"/>
  <c r="B1397" i="7"/>
  <c r="D1397" i="7"/>
  <c r="B1396" i="7"/>
  <c r="D1396" i="7"/>
  <c r="B1395" i="7"/>
  <c r="D1395" i="7"/>
  <c r="B1394" i="7"/>
  <c r="D1394" i="7"/>
  <c r="B1393" i="7"/>
  <c r="D1393" i="7"/>
  <c r="B1392" i="7"/>
  <c r="D1392" i="7"/>
  <c r="B1391" i="7"/>
  <c r="D1391" i="7"/>
  <c r="B1390" i="7"/>
  <c r="D1390" i="7"/>
  <c r="B1389" i="7"/>
  <c r="D1389" i="7"/>
  <c r="B1388" i="7"/>
  <c r="D1388" i="7"/>
  <c r="B1387" i="7"/>
  <c r="D1387" i="7"/>
  <c r="B1386" i="7"/>
  <c r="D1386" i="7"/>
  <c r="B1385" i="7"/>
  <c r="D1385" i="7"/>
  <c r="B1384" i="7"/>
  <c r="D1384" i="7"/>
  <c r="B1383" i="7"/>
  <c r="D1383" i="7"/>
  <c r="B1382" i="7"/>
  <c r="D1382" i="7"/>
  <c r="B1381" i="7"/>
  <c r="D1381" i="7"/>
  <c r="B1380" i="7"/>
  <c r="D1380" i="7"/>
  <c r="B1379" i="7"/>
  <c r="D1379" i="7"/>
  <c r="B1378" i="7"/>
  <c r="D1378" i="7"/>
  <c r="B1377" i="7"/>
  <c r="D1377" i="7"/>
  <c r="B1376" i="7"/>
  <c r="D1376" i="7"/>
  <c r="B1375" i="7"/>
  <c r="D1375" i="7"/>
  <c r="B1374" i="7"/>
  <c r="D1374" i="7"/>
  <c r="B1373" i="7"/>
  <c r="D1373" i="7"/>
  <c r="B1372" i="7"/>
  <c r="D1372" i="7"/>
  <c r="B1371" i="7"/>
  <c r="D1371" i="7"/>
  <c r="B1370" i="7"/>
  <c r="D1370" i="7"/>
  <c r="B1369" i="7"/>
  <c r="D1369" i="7"/>
  <c r="B1368" i="7"/>
  <c r="D1368" i="7"/>
  <c r="B1367" i="7"/>
  <c r="D1367" i="7"/>
  <c r="B1366" i="7"/>
  <c r="D1366" i="7"/>
  <c r="B1365" i="7"/>
  <c r="D1365" i="7"/>
  <c r="B1364" i="7"/>
  <c r="D1364" i="7"/>
  <c r="B1363" i="7"/>
  <c r="D1363" i="7"/>
  <c r="B1362" i="7"/>
  <c r="D1362" i="7"/>
  <c r="B1361" i="7"/>
  <c r="D1361" i="7"/>
  <c r="B1360" i="7"/>
  <c r="D1360" i="7"/>
  <c r="B1359" i="7"/>
  <c r="D1359" i="7"/>
  <c r="B1358" i="7"/>
  <c r="D1358" i="7"/>
  <c r="B1357" i="7"/>
  <c r="D1357" i="7"/>
  <c r="B1356" i="7"/>
  <c r="D1356" i="7"/>
  <c r="B1355" i="7"/>
  <c r="D1355" i="7"/>
  <c r="B1354" i="7"/>
  <c r="D1354" i="7"/>
  <c r="B1353" i="7"/>
  <c r="D1353" i="7"/>
  <c r="B1352" i="7"/>
  <c r="D1352" i="7"/>
  <c r="B1351" i="7"/>
  <c r="D1351" i="7"/>
  <c r="B1350" i="7"/>
  <c r="D1350" i="7"/>
  <c r="B1349" i="7"/>
  <c r="D1349" i="7"/>
  <c r="B1348" i="7"/>
  <c r="D1348" i="7"/>
  <c r="B1347" i="7"/>
  <c r="D1347" i="7"/>
  <c r="B1346" i="7"/>
  <c r="D1346" i="7"/>
  <c r="B1345" i="7"/>
  <c r="D1345" i="7"/>
  <c r="B1344" i="7"/>
  <c r="D1344" i="7"/>
  <c r="B1343" i="7"/>
  <c r="D1343" i="7"/>
  <c r="B1342" i="7"/>
  <c r="D1342" i="7"/>
  <c r="B1341" i="7"/>
  <c r="D1341" i="7"/>
  <c r="B1340" i="7"/>
  <c r="D1340" i="7"/>
  <c r="B1339" i="7"/>
  <c r="D1339" i="7"/>
  <c r="B1338" i="7"/>
  <c r="D1338" i="7"/>
  <c r="B1337" i="7"/>
  <c r="D1337" i="7"/>
  <c r="B1336" i="7"/>
  <c r="D1336" i="7"/>
  <c r="B1335" i="7"/>
  <c r="D1335" i="7"/>
  <c r="B1334" i="7"/>
  <c r="D1334" i="7"/>
  <c r="B1333" i="7"/>
  <c r="D1333" i="7"/>
  <c r="B1332" i="7"/>
  <c r="D1332" i="7"/>
  <c r="B1331" i="7"/>
  <c r="D1331" i="7"/>
  <c r="B1330" i="7"/>
  <c r="D1330" i="7"/>
  <c r="B1329" i="7"/>
  <c r="D1329" i="7"/>
  <c r="B1328" i="7"/>
  <c r="D1328" i="7"/>
  <c r="B1327" i="7"/>
  <c r="D1327" i="7"/>
  <c r="B1326" i="7"/>
  <c r="D1326" i="7"/>
  <c r="B1325" i="7"/>
  <c r="D1325" i="7"/>
  <c r="B1324" i="7"/>
  <c r="D1324" i="7"/>
  <c r="B1323" i="7"/>
  <c r="D1323" i="7"/>
  <c r="B1322" i="7"/>
  <c r="D1322" i="7"/>
  <c r="B1321" i="7"/>
  <c r="D1321" i="7"/>
  <c r="B1320" i="7"/>
  <c r="D1320" i="7"/>
  <c r="B1319" i="7"/>
  <c r="D1319" i="7"/>
  <c r="B1318" i="7"/>
  <c r="D1318" i="7"/>
  <c r="B1317" i="7"/>
  <c r="D1317" i="7"/>
  <c r="B1316" i="7"/>
  <c r="D1316" i="7"/>
  <c r="B1315" i="7"/>
  <c r="D1315" i="7"/>
  <c r="B1314" i="7"/>
  <c r="D1314" i="7"/>
  <c r="B1313" i="7"/>
  <c r="D1313" i="7"/>
  <c r="B1312" i="7"/>
  <c r="D1312" i="7"/>
  <c r="B1311" i="7"/>
  <c r="D1311" i="7"/>
  <c r="B1310" i="7"/>
  <c r="D1310" i="7"/>
  <c r="B1309" i="7"/>
  <c r="D1309" i="7"/>
  <c r="B1308" i="7"/>
  <c r="D1308" i="7"/>
  <c r="B1307" i="7"/>
  <c r="D1307" i="7"/>
  <c r="B1306" i="7"/>
  <c r="D1306" i="7"/>
  <c r="B1305" i="7"/>
  <c r="D1305" i="7"/>
  <c r="B1304" i="7"/>
  <c r="D1304" i="7"/>
  <c r="B1303" i="7"/>
  <c r="D1303" i="7"/>
  <c r="B1302" i="7"/>
  <c r="D1302" i="7"/>
  <c r="B1301" i="7"/>
  <c r="D1301" i="7"/>
  <c r="B1300" i="7"/>
  <c r="D1300" i="7"/>
  <c r="B1299" i="7"/>
  <c r="D1299" i="7"/>
  <c r="B1298" i="7"/>
  <c r="D1298" i="7"/>
  <c r="B1297" i="7"/>
  <c r="D1297" i="7"/>
  <c r="B1296" i="7"/>
  <c r="D1296" i="7"/>
  <c r="B1295" i="7"/>
  <c r="D1295" i="7"/>
  <c r="B1294" i="7"/>
  <c r="D1294" i="7"/>
  <c r="B1293" i="7"/>
  <c r="D1293" i="7"/>
  <c r="B1292" i="7"/>
  <c r="D1292" i="7"/>
  <c r="B1291" i="7"/>
  <c r="D1291" i="7"/>
  <c r="B1290" i="7"/>
  <c r="D1290" i="7"/>
  <c r="B1289" i="7"/>
  <c r="D1289" i="7"/>
  <c r="B1288" i="7"/>
  <c r="D1288" i="7"/>
  <c r="B1287" i="7"/>
  <c r="D1287" i="7"/>
  <c r="B1286" i="7"/>
  <c r="D1286" i="7"/>
  <c r="B1285" i="7"/>
  <c r="D1285" i="7"/>
  <c r="B1284" i="7"/>
  <c r="D1284" i="7"/>
  <c r="B1283" i="7"/>
  <c r="D1283" i="7"/>
  <c r="B1282" i="7"/>
  <c r="D1282" i="7"/>
  <c r="B1281" i="7"/>
  <c r="D1281" i="7"/>
  <c r="B1280" i="7"/>
  <c r="D1280" i="7"/>
  <c r="B1279" i="7"/>
  <c r="D1279" i="7"/>
  <c r="B1278" i="7"/>
  <c r="D1278" i="7"/>
  <c r="B1277" i="7"/>
  <c r="D1277" i="7"/>
  <c r="B1276" i="7"/>
  <c r="D1276" i="7"/>
  <c r="B1275" i="7"/>
  <c r="D1275" i="7"/>
  <c r="B1274" i="7"/>
  <c r="D1274" i="7"/>
  <c r="B1273" i="7"/>
  <c r="D1273" i="7"/>
  <c r="B1272" i="7"/>
  <c r="D1272" i="7"/>
  <c r="B1271" i="7"/>
  <c r="D1271" i="7"/>
  <c r="B1270" i="7"/>
  <c r="D1270" i="7"/>
  <c r="B1269" i="7"/>
  <c r="D1269" i="7"/>
  <c r="B1268" i="7"/>
  <c r="D1268" i="7"/>
  <c r="B1267" i="7"/>
  <c r="D1267" i="7"/>
  <c r="B1266" i="7"/>
  <c r="D1266" i="7"/>
  <c r="B1265" i="7"/>
  <c r="D1265" i="7"/>
  <c r="B1264" i="7"/>
  <c r="D1264" i="7"/>
  <c r="B1263" i="7"/>
  <c r="D1263" i="7"/>
  <c r="B1262" i="7"/>
  <c r="D1262" i="7"/>
  <c r="B1261" i="7"/>
  <c r="D1261" i="7"/>
  <c r="B1260" i="7"/>
  <c r="D1260" i="7"/>
  <c r="B1259" i="7"/>
  <c r="D1259" i="7"/>
  <c r="B1258" i="7"/>
  <c r="D1258" i="7"/>
  <c r="B1257" i="7"/>
  <c r="D1257" i="7"/>
  <c r="B1256" i="7"/>
  <c r="D1256" i="7"/>
  <c r="B1255" i="7"/>
  <c r="D1255" i="7"/>
  <c r="B1254" i="7"/>
  <c r="D1254" i="7"/>
  <c r="B1253" i="7"/>
  <c r="D1253" i="7"/>
  <c r="B1252" i="7"/>
  <c r="D1252" i="7"/>
  <c r="B1251" i="7"/>
  <c r="D1251" i="7"/>
  <c r="B1250" i="7"/>
  <c r="D1250" i="7"/>
  <c r="B1249" i="7"/>
  <c r="D1249" i="7"/>
  <c r="B1248" i="7"/>
  <c r="D1248" i="7"/>
  <c r="B1247" i="7"/>
  <c r="D1247" i="7"/>
  <c r="B1246" i="7"/>
  <c r="D1246" i="7"/>
  <c r="B1245" i="7"/>
  <c r="D1245" i="7"/>
  <c r="B1244" i="7"/>
  <c r="D1244" i="7"/>
  <c r="B1243" i="7"/>
  <c r="D1243" i="7"/>
  <c r="B1242" i="7"/>
  <c r="D1242" i="7"/>
  <c r="B1241" i="7"/>
  <c r="D1241" i="7"/>
  <c r="B1240" i="7"/>
  <c r="D1240" i="7"/>
  <c r="B1239" i="7"/>
  <c r="D1239" i="7"/>
  <c r="B1238" i="7"/>
  <c r="D1238" i="7"/>
  <c r="B1237" i="7"/>
  <c r="D1237" i="7"/>
  <c r="B1236" i="7"/>
  <c r="D1236" i="7"/>
  <c r="B1235" i="7"/>
  <c r="D1235" i="7"/>
  <c r="B1234" i="7"/>
  <c r="D1234" i="7"/>
  <c r="B1233" i="7"/>
  <c r="D1233" i="7"/>
  <c r="B1232" i="7"/>
  <c r="D1232" i="7"/>
  <c r="B1231" i="7"/>
  <c r="D1231" i="7"/>
  <c r="B1230" i="7"/>
  <c r="D1230" i="7"/>
  <c r="B1229" i="7"/>
  <c r="D1229" i="7"/>
  <c r="B1228" i="7"/>
  <c r="D1228" i="7"/>
  <c r="B1227" i="7"/>
  <c r="D1227" i="7"/>
  <c r="B1226" i="7"/>
  <c r="D1226" i="7"/>
  <c r="B1225" i="7"/>
  <c r="D1225" i="7"/>
  <c r="B1224" i="7"/>
  <c r="D1224" i="7"/>
  <c r="B1223" i="7"/>
  <c r="D1223" i="7"/>
  <c r="B1222" i="7"/>
  <c r="D1222" i="7"/>
  <c r="B1221" i="7"/>
  <c r="D1221" i="7"/>
  <c r="B1220" i="7"/>
  <c r="D1220" i="7"/>
  <c r="B1219" i="7"/>
  <c r="D1219" i="7"/>
  <c r="B1218" i="7"/>
  <c r="D1218" i="7"/>
  <c r="B1217" i="7"/>
  <c r="D1217" i="7"/>
  <c r="B1216" i="7"/>
  <c r="D1216" i="7"/>
  <c r="B1215" i="7"/>
  <c r="D1215" i="7"/>
  <c r="B1214" i="7"/>
  <c r="D1214" i="7"/>
  <c r="B1213" i="7"/>
  <c r="D1213" i="7"/>
  <c r="B1212" i="7"/>
  <c r="D1212" i="7"/>
  <c r="B1211" i="7"/>
  <c r="D1211" i="7"/>
  <c r="B1210" i="7"/>
  <c r="D1210" i="7"/>
  <c r="B1209" i="7"/>
  <c r="D1209" i="7"/>
  <c r="B1208" i="7"/>
  <c r="D1208" i="7"/>
  <c r="B1207" i="7"/>
  <c r="D1207" i="7"/>
  <c r="B1206" i="7"/>
  <c r="D1206" i="7"/>
  <c r="B1205" i="7"/>
  <c r="D1205" i="7"/>
  <c r="B1204" i="7"/>
  <c r="D1204" i="7"/>
  <c r="B1203" i="7"/>
  <c r="D1203" i="7"/>
  <c r="B1202" i="7"/>
  <c r="D1202" i="7"/>
  <c r="B1201" i="7"/>
  <c r="D1201" i="7"/>
  <c r="B1200" i="7"/>
  <c r="D1200" i="7"/>
  <c r="B1199" i="7"/>
  <c r="D1199" i="7"/>
  <c r="B1198" i="7"/>
  <c r="D1198" i="7"/>
  <c r="B1197" i="7"/>
  <c r="D1197" i="7"/>
  <c r="B1196" i="7"/>
  <c r="D1196" i="7"/>
  <c r="B1195" i="7"/>
  <c r="D1195" i="7"/>
  <c r="B1194" i="7"/>
  <c r="D1194" i="7"/>
  <c r="B1193" i="7"/>
  <c r="D1193" i="7"/>
  <c r="B1192" i="7"/>
  <c r="D1192" i="7"/>
  <c r="B1191" i="7"/>
  <c r="D1191" i="7"/>
  <c r="B1190" i="7"/>
  <c r="D1190" i="7"/>
  <c r="B1189" i="7"/>
  <c r="D1189" i="7"/>
  <c r="B1188" i="7"/>
  <c r="D1188" i="7"/>
  <c r="B1187" i="7"/>
  <c r="D1187" i="7"/>
  <c r="B1186" i="7"/>
  <c r="D1186" i="7"/>
  <c r="B1185" i="7"/>
  <c r="D1185" i="7"/>
  <c r="B1184" i="7"/>
  <c r="D1184" i="7"/>
  <c r="B1183" i="7"/>
  <c r="D1183" i="7"/>
  <c r="B1182" i="7"/>
  <c r="D1182" i="7"/>
  <c r="B1181" i="7"/>
  <c r="D1181" i="7"/>
  <c r="B1180" i="7"/>
  <c r="D1180" i="7"/>
  <c r="B1179" i="7"/>
  <c r="D1179" i="7"/>
  <c r="B1178" i="7"/>
  <c r="D1178" i="7"/>
  <c r="B1177" i="7"/>
  <c r="D1177" i="7"/>
  <c r="B1176" i="7"/>
  <c r="D1176" i="7"/>
  <c r="B1175" i="7"/>
  <c r="D1175" i="7"/>
  <c r="B1174" i="7"/>
  <c r="D1174" i="7"/>
  <c r="B1173" i="7"/>
  <c r="D1173" i="7"/>
  <c r="B1172" i="7"/>
  <c r="D1172" i="7"/>
  <c r="B1171" i="7"/>
  <c r="D1171" i="7"/>
  <c r="B1170" i="7"/>
  <c r="D1170" i="7"/>
  <c r="B1169" i="7"/>
  <c r="D1169" i="7"/>
  <c r="B1168" i="7"/>
  <c r="D1168" i="7"/>
  <c r="B1167" i="7"/>
  <c r="D1167" i="7"/>
  <c r="B1166" i="7"/>
  <c r="D1166" i="7"/>
  <c r="B1165" i="7"/>
  <c r="D1165" i="7"/>
  <c r="B1164" i="7"/>
  <c r="D1164" i="7"/>
  <c r="B1163" i="7"/>
  <c r="D1163" i="7"/>
  <c r="B1162" i="7"/>
  <c r="D1162" i="7"/>
  <c r="B1161" i="7"/>
  <c r="D1161" i="7"/>
  <c r="B1160" i="7"/>
  <c r="D1160" i="7"/>
  <c r="B1159" i="7"/>
  <c r="D1159" i="7"/>
  <c r="B1158" i="7"/>
  <c r="D1158" i="7"/>
  <c r="B1157" i="7"/>
  <c r="D1157" i="7"/>
  <c r="B1156" i="7"/>
  <c r="D1156" i="7"/>
  <c r="B1155" i="7"/>
  <c r="D1155" i="7"/>
  <c r="B1154" i="7"/>
  <c r="D1154" i="7"/>
  <c r="B1153" i="7"/>
  <c r="D1153" i="7"/>
  <c r="B1152" i="7"/>
  <c r="D1152" i="7"/>
  <c r="B1151" i="7"/>
  <c r="D1151" i="7"/>
  <c r="B1150" i="7"/>
  <c r="D1150" i="7"/>
  <c r="B1149" i="7"/>
  <c r="D1149" i="7"/>
  <c r="B1148" i="7"/>
  <c r="D1148" i="7"/>
  <c r="B1147" i="7"/>
  <c r="D1147" i="7"/>
  <c r="B1146" i="7"/>
  <c r="D1146" i="7"/>
  <c r="B1145" i="7"/>
  <c r="D1145" i="7"/>
  <c r="B1144" i="7"/>
  <c r="D1144" i="7"/>
  <c r="B1143" i="7"/>
  <c r="D1143" i="7"/>
  <c r="B1142" i="7"/>
  <c r="D1142" i="7"/>
  <c r="B1141" i="7"/>
  <c r="D1141" i="7"/>
  <c r="B1140" i="7"/>
  <c r="D1140" i="7"/>
  <c r="B1139" i="7"/>
  <c r="D1139" i="7"/>
  <c r="B1138" i="7"/>
  <c r="D1138" i="7"/>
  <c r="B1137" i="7"/>
  <c r="D1137" i="7"/>
  <c r="B1136" i="7"/>
  <c r="D1136" i="7"/>
  <c r="B1135" i="7"/>
  <c r="D1135" i="7"/>
  <c r="B1134" i="7"/>
  <c r="D1134" i="7"/>
  <c r="B1133" i="7"/>
  <c r="D1133" i="7"/>
  <c r="B1132" i="7"/>
  <c r="D1132" i="7"/>
  <c r="B1131" i="7"/>
  <c r="D1131" i="7"/>
  <c r="B1130" i="7"/>
  <c r="D1130" i="7"/>
  <c r="B1129" i="7"/>
  <c r="D1129" i="7"/>
  <c r="B1128" i="7"/>
  <c r="D1128" i="7"/>
  <c r="B1127" i="7"/>
  <c r="D1127" i="7"/>
  <c r="B1126" i="7"/>
  <c r="D1126" i="7"/>
  <c r="B1125" i="7"/>
  <c r="D1125" i="7"/>
  <c r="B1124" i="7"/>
  <c r="D1124" i="7"/>
  <c r="B1123" i="7"/>
  <c r="D1123" i="7"/>
  <c r="B1122" i="7"/>
  <c r="D1122" i="7"/>
  <c r="B1121" i="7"/>
  <c r="D1121" i="7"/>
  <c r="B1120" i="7"/>
  <c r="D1120" i="7"/>
  <c r="B1119" i="7"/>
  <c r="D1119" i="7"/>
  <c r="B1118" i="7"/>
  <c r="D1118" i="7"/>
  <c r="B1117" i="7"/>
  <c r="D1117" i="7"/>
  <c r="B1116" i="7"/>
  <c r="D1116" i="7"/>
  <c r="B1115" i="7"/>
  <c r="D1115" i="7"/>
  <c r="B1114" i="7"/>
  <c r="D1114" i="7"/>
  <c r="B1113" i="7"/>
  <c r="D1113" i="7"/>
  <c r="B1112" i="7"/>
  <c r="D1112" i="7"/>
  <c r="B1111" i="7"/>
  <c r="D1111" i="7"/>
  <c r="B1110" i="7"/>
  <c r="D1110" i="7"/>
  <c r="B1109" i="7"/>
  <c r="D1109" i="7"/>
  <c r="B1108" i="7"/>
  <c r="D1108" i="7"/>
  <c r="B1107" i="7"/>
  <c r="D1107" i="7"/>
  <c r="B1106" i="7"/>
  <c r="D1106" i="7"/>
  <c r="B1105" i="7"/>
  <c r="D1105" i="7"/>
  <c r="B1104" i="7"/>
  <c r="D1104" i="7"/>
  <c r="B1103" i="7"/>
  <c r="D1103" i="7"/>
  <c r="B1102" i="7"/>
  <c r="D1102" i="7"/>
  <c r="B1101" i="7"/>
  <c r="D1101" i="7"/>
  <c r="B1100" i="7"/>
  <c r="D1100" i="7"/>
  <c r="B1099" i="7"/>
  <c r="D1099" i="7"/>
  <c r="B1098" i="7"/>
  <c r="D1098" i="7"/>
  <c r="B1097" i="7"/>
  <c r="D1097" i="7"/>
  <c r="B1096" i="7"/>
  <c r="D1096" i="7"/>
  <c r="B1095" i="7"/>
  <c r="D1095" i="7"/>
  <c r="B1094" i="7"/>
  <c r="D1094" i="7"/>
  <c r="B1093" i="7"/>
  <c r="D1093" i="7"/>
  <c r="B1092" i="7"/>
  <c r="D1092" i="7"/>
  <c r="B1091" i="7"/>
  <c r="D1091" i="7"/>
  <c r="B1090" i="7"/>
  <c r="D1090" i="7"/>
  <c r="B1089" i="7"/>
  <c r="D1089" i="7"/>
  <c r="B1088" i="7"/>
  <c r="D1088" i="7"/>
  <c r="B1087" i="7"/>
  <c r="D1087" i="7"/>
  <c r="B1086" i="7"/>
  <c r="D1086" i="7"/>
  <c r="B1085" i="7"/>
  <c r="D1085" i="7"/>
  <c r="B1084" i="7"/>
  <c r="D1084" i="7"/>
  <c r="B1083" i="7"/>
  <c r="D1083" i="7"/>
  <c r="B1082" i="7"/>
  <c r="D1082" i="7"/>
  <c r="B1081" i="7"/>
  <c r="D1081" i="7"/>
  <c r="B1080" i="7"/>
  <c r="D1080" i="7"/>
  <c r="B1079" i="7"/>
  <c r="D1079" i="7"/>
  <c r="B1078" i="7"/>
  <c r="D1078" i="7"/>
  <c r="B1077" i="7"/>
  <c r="D1077" i="7"/>
  <c r="B1076" i="7"/>
  <c r="D1076" i="7"/>
  <c r="B1075" i="7"/>
  <c r="D1075" i="7"/>
  <c r="B1074" i="7"/>
  <c r="D1074" i="7"/>
  <c r="B1073" i="7"/>
  <c r="D1073" i="7"/>
  <c r="B1072" i="7"/>
  <c r="D1072" i="7"/>
  <c r="B1071" i="7"/>
  <c r="D1071" i="7"/>
  <c r="B1070" i="7"/>
  <c r="D1070" i="7"/>
  <c r="B1069" i="7"/>
  <c r="D1069" i="7"/>
  <c r="B1068" i="7"/>
  <c r="D1068" i="7"/>
  <c r="B1067" i="7"/>
  <c r="D1067" i="7"/>
  <c r="B1066" i="7"/>
  <c r="D1066" i="7"/>
  <c r="B1065" i="7"/>
  <c r="D1065" i="7"/>
  <c r="B1064" i="7"/>
  <c r="D1064" i="7"/>
  <c r="B1063" i="7"/>
  <c r="D1063" i="7"/>
  <c r="B1062" i="7"/>
  <c r="D1062" i="7"/>
  <c r="B1061" i="7"/>
  <c r="D1061" i="7"/>
  <c r="B1060" i="7"/>
  <c r="D1060" i="7"/>
  <c r="B1059" i="7"/>
  <c r="D1059" i="7"/>
  <c r="B1058" i="7"/>
  <c r="D1058" i="7"/>
  <c r="B1057" i="7"/>
  <c r="D1057" i="7"/>
  <c r="B1056" i="7"/>
  <c r="D1056" i="7"/>
  <c r="B1055" i="7"/>
  <c r="D1055" i="7"/>
  <c r="B1054" i="7"/>
  <c r="D1054" i="7"/>
  <c r="B1053" i="7"/>
  <c r="D1053" i="7"/>
  <c r="B1052" i="7"/>
  <c r="D1052" i="7"/>
  <c r="B1051" i="7"/>
  <c r="D1051" i="7"/>
  <c r="B1050" i="7"/>
  <c r="D1050" i="7"/>
  <c r="B1049" i="7"/>
  <c r="D1049" i="7"/>
  <c r="B1048" i="7"/>
  <c r="D1048" i="7"/>
  <c r="B1047" i="7"/>
  <c r="D1047" i="7"/>
  <c r="B1046" i="7"/>
  <c r="D1046" i="7"/>
  <c r="B1045" i="7"/>
  <c r="D1045" i="7"/>
  <c r="B1044" i="7"/>
  <c r="D1044" i="7"/>
  <c r="B1043" i="7"/>
  <c r="D1043" i="7"/>
  <c r="B1042" i="7"/>
  <c r="D1042" i="7"/>
  <c r="B1041" i="7"/>
  <c r="D1041" i="7"/>
  <c r="B1040" i="7"/>
  <c r="D1040" i="7"/>
  <c r="B1039" i="7"/>
  <c r="D1039" i="7"/>
  <c r="B1038" i="7"/>
  <c r="D1038" i="7"/>
  <c r="B1037" i="7"/>
  <c r="D1037" i="7"/>
  <c r="B1036" i="7"/>
  <c r="D1036" i="7"/>
  <c r="B1035" i="7"/>
  <c r="D1035" i="7"/>
  <c r="B1034" i="7"/>
  <c r="D1034" i="7"/>
  <c r="B1033" i="7"/>
  <c r="D1033" i="7"/>
  <c r="B1032" i="7"/>
  <c r="D1032" i="7"/>
  <c r="B1031" i="7"/>
  <c r="D1031" i="7"/>
  <c r="B1030" i="7"/>
  <c r="D1030" i="7"/>
  <c r="B1029" i="7"/>
  <c r="D1029" i="7"/>
  <c r="B1028" i="7"/>
  <c r="D1028" i="7"/>
  <c r="B1027" i="7"/>
  <c r="D1027" i="7"/>
  <c r="B1026" i="7"/>
  <c r="D1026" i="7"/>
  <c r="B1025" i="7"/>
  <c r="D1025" i="7"/>
  <c r="B1024" i="7"/>
  <c r="D1024" i="7"/>
  <c r="B1023" i="7"/>
  <c r="D1023" i="7"/>
  <c r="B1022" i="7"/>
  <c r="D1022" i="7"/>
  <c r="B1021" i="7"/>
  <c r="D1021" i="7"/>
  <c r="B1020" i="7"/>
  <c r="D1020" i="7"/>
  <c r="B1019" i="7"/>
  <c r="D1019" i="7"/>
  <c r="B1018" i="7"/>
  <c r="D1018" i="7"/>
  <c r="B1017" i="7"/>
  <c r="D1017" i="7"/>
  <c r="B1016" i="7"/>
  <c r="D1016" i="7"/>
  <c r="B1015" i="7"/>
  <c r="D1015" i="7"/>
  <c r="B1014" i="7"/>
  <c r="D1014" i="7"/>
  <c r="B1013" i="7"/>
  <c r="D1013" i="7"/>
  <c r="B1012" i="7"/>
  <c r="D1012" i="7"/>
  <c r="B1011" i="7"/>
  <c r="D1011" i="7"/>
  <c r="B1010" i="7"/>
  <c r="D1010" i="7"/>
  <c r="B1009" i="7"/>
  <c r="D1009" i="7"/>
  <c r="B1008" i="7"/>
  <c r="D1008" i="7"/>
  <c r="B1007" i="7"/>
  <c r="D1007" i="7"/>
  <c r="B1006" i="7"/>
  <c r="D1006" i="7"/>
  <c r="B1005" i="7"/>
  <c r="D1005" i="7"/>
  <c r="B1004" i="7"/>
  <c r="D1004" i="7"/>
  <c r="B1003" i="7"/>
  <c r="D1003" i="7"/>
  <c r="B1002" i="7"/>
  <c r="D1002" i="7"/>
  <c r="B1001" i="7"/>
  <c r="D1001" i="7"/>
  <c r="B1000" i="7"/>
  <c r="D1000" i="7"/>
  <c r="B999" i="7"/>
  <c r="D999" i="7"/>
  <c r="B998" i="7"/>
  <c r="D998" i="7"/>
  <c r="B997" i="7"/>
  <c r="D997" i="7"/>
  <c r="B996" i="7"/>
  <c r="D996" i="7"/>
  <c r="B995" i="7"/>
  <c r="D995" i="7"/>
  <c r="B994" i="7"/>
  <c r="D994" i="7"/>
  <c r="B993" i="7"/>
  <c r="D993" i="7"/>
  <c r="B992" i="7"/>
  <c r="D992" i="7"/>
  <c r="B991" i="7"/>
  <c r="D991" i="7"/>
  <c r="B990" i="7"/>
  <c r="D990" i="7"/>
  <c r="B989" i="7"/>
  <c r="D989" i="7"/>
  <c r="B988" i="7"/>
  <c r="D988" i="7"/>
  <c r="B987" i="7"/>
  <c r="D987" i="7"/>
  <c r="B986" i="7"/>
  <c r="D986" i="7"/>
  <c r="B985" i="7"/>
  <c r="D985" i="7"/>
  <c r="B984" i="7"/>
  <c r="D984" i="7"/>
  <c r="B983" i="7"/>
  <c r="D983" i="7"/>
  <c r="B982" i="7"/>
  <c r="D982" i="7"/>
  <c r="B981" i="7"/>
  <c r="D981" i="7"/>
  <c r="B980" i="7"/>
  <c r="D980" i="7"/>
  <c r="B979" i="7"/>
  <c r="D979" i="7"/>
  <c r="B978" i="7"/>
  <c r="D978" i="7"/>
  <c r="B977" i="7"/>
  <c r="D977" i="7"/>
  <c r="B976" i="7"/>
  <c r="D976" i="7"/>
  <c r="B975" i="7"/>
  <c r="D975" i="7"/>
  <c r="B974" i="7"/>
  <c r="D974" i="7"/>
  <c r="B973" i="7"/>
  <c r="D973" i="7"/>
  <c r="B972" i="7"/>
  <c r="D972" i="7"/>
  <c r="B971" i="7"/>
  <c r="D971" i="7"/>
  <c r="B970" i="7"/>
  <c r="D970" i="7"/>
  <c r="B969" i="7"/>
  <c r="D969" i="7"/>
  <c r="B968" i="7"/>
  <c r="D968" i="7"/>
  <c r="B967" i="7"/>
  <c r="D967" i="7"/>
  <c r="B966" i="7"/>
  <c r="D966" i="7"/>
  <c r="B965" i="7"/>
  <c r="D965" i="7"/>
  <c r="B964" i="7"/>
  <c r="D964" i="7"/>
  <c r="B963" i="7"/>
  <c r="D963" i="7"/>
  <c r="B962" i="7"/>
  <c r="D962" i="7"/>
  <c r="B961" i="7"/>
  <c r="D961" i="7"/>
  <c r="B960" i="7"/>
  <c r="D960" i="7"/>
  <c r="B959" i="7"/>
  <c r="D959" i="7"/>
  <c r="B958" i="7"/>
  <c r="D958" i="7"/>
  <c r="B957" i="7"/>
  <c r="D957" i="7"/>
  <c r="B956" i="7"/>
  <c r="D956" i="7"/>
  <c r="B955" i="7"/>
  <c r="D955" i="7"/>
  <c r="B954" i="7"/>
  <c r="D954" i="7"/>
  <c r="B953" i="7"/>
  <c r="D953" i="7"/>
  <c r="B952" i="7"/>
  <c r="D952" i="7"/>
  <c r="B951" i="7"/>
  <c r="D951" i="7"/>
  <c r="B950" i="7"/>
  <c r="D950" i="7"/>
  <c r="B949" i="7"/>
  <c r="D949" i="7"/>
  <c r="B948" i="7"/>
  <c r="D948" i="7"/>
  <c r="B947" i="7"/>
  <c r="D947" i="7"/>
  <c r="B946" i="7"/>
  <c r="D946" i="7"/>
  <c r="B945" i="7"/>
  <c r="D945" i="7"/>
  <c r="B944" i="7"/>
  <c r="D944" i="7"/>
  <c r="B943" i="7"/>
  <c r="D943" i="7"/>
  <c r="B942" i="7"/>
  <c r="D942" i="7"/>
  <c r="B941" i="7"/>
  <c r="D941" i="7"/>
  <c r="B940" i="7"/>
  <c r="D940" i="7"/>
  <c r="B939" i="7"/>
  <c r="D939" i="7"/>
  <c r="B938" i="7"/>
  <c r="D938" i="7"/>
  <c r="B937" i="7"/>
  <c r="D937" i="7"/>
  <c r="B936" i="7"/>
  <c r="D936" i="7"/>
  <c r="B935" i="7"/>
  <c r="D935" i="7"/>
  <c r="B934" i="7"/>
  <c r="D934" i="7"/>
  <c r="B933" i="7"/>
  <c r="D933" i="7"/>
  <c r="B932" i="7"/>
  <c r="D932" i="7"/>
  <c r="B931" i="7"/>
  <c r="D931" i="7"/>
  <c r="B930" i="7"/>
  <c r="D930" i="7"/>
  <c r="B929" i="7"/>
  <c r="D929" i="7"/>
  <c r="B928" i="7"/>
  <c r="D928" i="7"/>
  <c r="B927" i="7"/>
  <c r="D927" i="7"/>
  <c r="B926" i="7"/>
  <c r="D926" i="7"/>
  <c r="B925" i="7"/>
  <c r="D925" i="7"/>
  <c r="B924" i="7"/>
  <c r="D924" i="7"/>
  <c r="B923" i="7"/>
  <c r="D923" i="7"/>
  <c r="B922" i="7"/>
  <c r="D922" i="7"/>
  <c r="B921" i="7"/>
  <c r="D921" i="7"/>
  <c r="B920" i="7"/>
  <c r="D920" i="7"/>
  <c r="B919" i="7"/>
  <c r="D919" i="7"/>
  <c r="B918" i="7"/>
  <c r="D918" i="7"/>
  <c r="B917" i="7"/>
  <c r="D917" i="7"/>
  <c r="B916" i="7"/>
  <c r="D916" i="7"/>
  <c r="B915" i="7"/>
  <c r="D915" i="7"/>
  <c r="B914" i="7"/>
  <c r="D914" i="7"/>
  <c r="B913" i="7"/>
  <c r="D913" i="7"/>
  <c r="B912" i="7"/>
  <c r="D912" i="7"/>
  <c r="B911" i="7"/>
  <c r="D911" i="7"/>
  <c r="B910" i="7"/>
  <c r="D910" i="7"/>
  <c r="B909" i="7"/>
  <c r="D909" i="7"/>
  <c r="B908" i="7"/>
  <c r="D908" i="7"/>
  <c r="B907" i="7"/>
  <c r="D907" i="7"/>
  <c r="B906" i="7"/>
  <c r="D906" i="7"/>
  <c r="B905" i="7"/>
  <c r="D905" i="7"/>
  <c r="B904" i="7"/>
  <c r="D904" i="7"/>
  <c r="B903" i="7"/>
  <c r="D903" i="7"/>
  <c r="B902" i="7"/>
  <c r="D902" i="7"/>
  <c r="B901" i="7"/>
  <c r="D901" i="7"/>
  <c r="B900" i="7"/>
  <c r="D900" i="7"/>
  <c r="B899" i="7"/>
  <c r="D899" i="7"/>
  <c r="B898" i="7"/>
  <c r="D898" i="7"/>
  <c r="B897" i="7"/>
  <c r="D897" i="7"/>
  <c r="B896" i="7"/>
  <c r="D896" i="7"/>
  <c r="B895" i="7"/>
  <c r="D895" i="7"/>
  <c r="B894" i="7"/>
  <c r="D894" i="7"/>
  <c r="B893" i="7"/>
  <c r="D893" i="7"/>
  <c r="B892" i="7"/>
  <c r="D892" i="7"/>
  <c r="B891" i="7"/>
  <c r="D891" i="7"/>
  <c r="B890" i="7"/>
  <c r="D890" i="7"/>
  <c r="B889" i="7"/>
  <c r="D889" i="7"/>
  <c r="B888" i="7"/>
  <c r="D888" i="7"/>
  <c r="B887" i="7"/>
  <c r="D887" i="7"/>
  <c r="B886" i="7"/>
  <c r="D886" i="7"/>
  <c r="B885" i="7"/>
  <c r="D885" i="7"/>
  <c r="B884" i="7"/>
  <c r="D884" i="7"/>
  <c r="B883" i="7"/>
  <c r="D883" i="7"/>
  <c r="B882" i="7"/>
  <c r="D882" i="7"/>
  <c r="B881" i="7"/>
  <c r="D881" i="7"/>
  <c r="B880" i="7"/>
  <c r="D880" i="7"/>
  <c r="B879" i="7"/>
  <c r="D879" i="7"/>
  <c r="B878" i="7"/>
  <c r="D878" i="7"/>
  <c r="B877" i="7"/>
  <c r="D877" i="7"/>
  <c r="B876" i="7"/>
  <c r="D876" i="7"/>
  <c r="B875" i="7"/>
  <c r="D875" i="7"/>
  <c r="B874" i="7"/>
  <c r="D874" i="7"/>
  <c r="B873" i="7"/>
  <c r="D873" i="7"/>
  <c r="B872" i="7"/>
  <c r="D872" i="7"/>
  <c r="B871" i="7"/>
  <c r="D871" i="7"/>
  <c r="B870" i="7"/>
  <c r="D870" i="7"/>
  <c r="B869" i="7"/>
  <c r="D869" i="7"/>
  <c r="B868" i="7"/>
  <c r="D868" i="7"/>
  <c r="B867" i="7"/>
  <c r="D867" i="7"/>
  <c r="B866" i="7"/>
  <c r="D866" i="7"/>
  <c r="B865" i="7"/>
  <c r="D865" i="7"/>
  <c r="B864" i="7"/>
  <c r="D864" i="7"/>
  <c r="B863" i="7"/>
  <c r="D863" i="7"/>
  <c r="B862" i="7"/>
  <c r="D862" i="7"/>
  <c r="B861" i="7"/>
  <c r="D861" i="7"/>
  <c r="B860" i="7"/>
  <c r="D860" i="7"/>
  <c r="B859" i="7"/>
  <c r="D859" i="7"/>
  <c r="B858" i="7"/>
  <c r="D858" i="7"/>
  <c r="B857" i="7"/>
  <c r="D857" i="7"/>
  <c r="B856" i="7"/>
  <c r="D856" i="7"/>
  <c r="B855" i="7"/>
  <c r="D855" i="7"/>
  <c r="B854" i="7"/>
  <c r="D854" i="7"/>
  <c r="B853" i="7"/>
  <c r="D853" i="7"/>
  <c r="B852" i="7"/>
  <c r="D852" i="7"/>
  <c r="B851" i="7"/>
  <c r="D851" i="7"/>
  <c r="B850" i="7"/>
  <c r="D850" i="7"/>
  <c r="B849" i="7"/>
  <c r="D849" i="7"/>
  <c r="B848" i="7"/>
  <c r="D848" i="7"/>
  <c r="B847" i="7"/>
  <c r="D847" i="7"/>
  <c r="B846" i="7"/>
  <c r="D846" i="7"/>
  <c r="B845" i="7"/>
  <c r="D845" i="7"/>
  <c r="B844" i="7"/>
  <c r="D844" i="7"/>
  <c r="B843" i="7"/>
  <c r="D843" i="7"/>
  <c r="B842" i="7"/>
  <c r="D842" i="7"/>
  <c r="B841" i="7"/>
  <c r="D841" i="7"/>
  <c r="B840" i="7"/>
  <c r="D840" i="7"/>
  <c r="B839" i="7"/>
  <c r="D839" i="7"/>
  <c r="B838" i="7"/>
  <c r="D838" i="7"/>
  <c r="B837" i="7"/>
  <c r="D837" i="7"/>
  <c r="B836" i="7"/>
  <c r="D836" i="7"/>
  <c r="B835" i="7"/>
  <c r="D835" i="7"/>
  <c r="B834" i="7"/>
  <c r="D834" i="7"/>
  <c r="B833" i="7"/>
  <c r="D833" i="7"/>
  <c r="B832" i="7"/>
  <c r="D832" i="7"/>
  <c r="B831" i="7"/>
  <c r="D831" i="7"/>
  <c r="B830" i="7"/>
  <c r="D830" i="7"/>
  <c r="B829" i="7"/>
  <c r="D829" i="7"/>
  <c r="B828" i="7"/>
  <c r="D828" i="7"/>
  <c r="B827" i="7"/>
  <c r="D827" i="7"/>
  <c r="B826" i="7"/>
  <c r="D826" i="7"/>
  <c r="B825" i="7"/>
  <c r="D825" i="7"/>
  <c r="B824" i="7"/>
  <c r="D824" i="7"/>
  <c r="B823" i="7"/>
  <c r="D823" i="7"/>
  <c r="B822" i="7"/>
  <c r="D822" i="7"/>
  <c r="B821" i="7"/>
  <c r="D821" i="7"/>
  <c r="B820" i="7"/>
  <c r="D820" i="7"/>
  <c r="B819" i="7"/>
  <c r="D819" i="7"/>
  <c r="B818" i="7"/>
  <c r="D818" i="7"/>
  <c r="B817" i="7"/>
  <c r="D817" i="7"/>
  <c r="B816" i="7"/>
  <c r="D816" i="7"/>
  <c r="B815" i="7"/>
  <c r="D815" i="7"/>
  <c r="B814" i="7"/>
  <c r="D814" i="7"/>
  <c r="B813" i="7"/>
  <c r="D813" i="7"/>
  <c r="B812" i="7"/>
  <c r="D812" i="7"/>
  <c r="B811" i="7"/>
  <c r="D811" i="7"/>
  <c r="B810" i="7"/>
  <c r="D810" i="7"/>
  <c r="B809" i="7"/>
  <c r="D809" i="7"/>
  <c r="B808" i="7"/>
  <c r="D808" i="7"/>
  <c r="B807" i="7"/>
  <c r="D807" i="7"/>
  <c r="B806" i="7"/>
  <c r="D806" i="7"/>
  <c r="B805" i="7"/>
  <c r="D805" i="7"/>
  <c r="B804" i="7"/>
  <c r="D804" i="7"/>
  <c r="B803" i="7"/>
  <c r="D803" i="7"/>
  <c r="B802" i="7"/>
  <c r="D802" i="7"/>
  <c r="B801" i="7"/>
  <c r="D801" i="7"/>
  <c r="B800" i="7"/>
  <c r="D800" i="7"/>
  <c r="B799" i="7"/>
  <c r="D799" i="7"/>
  <c r="B798" i="7"/>
  <c r="D798" i="7"/>
  <c r="B797" i="7"/>
  <c r="D797" i="7"/>
  <c r="B796" i="7"/>
  <c r="D796" i="7"/>
  <c r="B795" i="7"/>
  <c r="D795" i="7"/>
  <c r="B794" i="7"/>
  <c r="D794" i="7"/>
  <c r="B793" i="7"/>
  <c r="D793" i="7"/>
  <c r="B792" i="7"/>
  <c r="D792" i="7"/>
  <c r="B791" i="7"/>
  <c r="D791" i="7"/>
  <c r="B790" i="7"/>
  <c r="D790" i="7"/>
  <c r="B789" i="7"/>
  <c r="D789" i="7"/>
  <c r="B788" i="7"/>
  <c r="D788" i="7"/>
  <c r="B787" i="7"/>
  <c r="D787" i="7"/>
  <c r="B786" i="7"/>
  <c r="D786" i="7"/>
  <c r="B785" i="7"/>
  <c r="D785" i="7"/>
  <c r="B784" i="7"/>
  <c r="D784" i="7"/>
  <c r="B783" i="7"/>
  <c r="D783" i="7"/>
  <c r="B782" i="7"/>
  <c r="D782" i="7"/>
  <c r="B781" i="7"/>
  <c r="D781" i="7"/>
  <c r="B780" i="7"/>
  <c r="D780" i="7"/>
  <c r="B779" i="7"/>
  <c r="D779" i="7"/>
  <c r="B778" i="7"/>
  <c r="D778" i="7"/>
  <c r="B777" i="7"/>
  <c r="D777" i="7"/>
  <c r="B776" i="7"/>
  <c r="D776" i="7"/>
  <c r="B775" i="7"/>
  <c r="D775" i="7"/>
  <c r="B774" i="7"/>
  <c r="D774" i="7"/>
  <c r="B773" i="7"/>
  <c r="D773" i="7"/>
  <c r="B772" i="7"/>
  <c r="D772" i="7"/>
  <c r="B771" i="7"/>
  <c r="D771" i="7"/>
  <c r="B770" i="7"/>
  <c r="D770" i="7"/>
  <c r="B769" i="7"/>
  <c r="D769" i="7"/>
  <c r="B768" i="7"/>
  <c r="D768" i="7"/>
  <c r="B767" i="7"/>
  <c r="D767" i="7"/>
  <c r="B766" i="7"/>
  <c r="D766" i="7"/>
  <c r="B765" i="7"/>
  <c r="D765" i="7"/>
  <c r="B764" i="7"/>
  <c r="D764" i="7"/>
  <c r="B763" i="7"/>
  <c r="D763" i="7"/>
  <c r="B762" i="7"/>
  <c r="D762" i="7"/>
  <c r="B761" i="7"/>
  <c r="D761" i="7"/>
  <c r="B760" i="7"/>
  <c r="D760" i="7"/>
  <c r="B759" i="7"/>
  <c r="D759" i="7"/>
  <c r="B758" i="7"/>
  <c r="D758" i="7"/>
  <c r="B757" i="7"/>
  <c r="D757" i="7"/>
  <c r="B756" i="7"/>
  <c r="D756" i="7"/>
  <c r="B755" i="7"/>
  <c r="D755" i="7"/>
  <c r="B754" i="7"/>
  <c r="D754" i="7"/>
  <c r="B753" i="7"/>
  <c r="D753" i="7"/>
  <c r="B752" i="7"/>
  <c r="D752" i="7"/>
  <c r="B751" i="7"/>
  <c r="D751" i="7"/>
  <c r="B750" i="7"/>
  <c r="D750" i="7"/>
  <c r="B749" i="7"/>
  <c r="D749" i="7"/>
  <c r="B748" i="7"/>
  <c r="D748" i="7"/>
  <c r="B747" i="7"/>
  <c r="D747" i="7"/>
  <c r="B746" i="7"/>
  <c r="D746" i="7"/>
  <c r="B745" i="7"/>
  <c r="D745" i="7"/>
  <c r="B744" i="7"/>
  <c r="D744" i="7"/>
  <c r="B743" i="7"/>
  <c r="D743" i="7"/>
  <c r="B742" i="7"/>
  <c r="D742" i="7"/>
  <c r="B741" i="7"/>
  <c r="D741" i="7"/>
  <c r="B740" i="7"/>
  <c r="D740" i="7"/>
  <c r="B739" i="7"/>
  <c r="D739" i="7"/>
  <c r="B738" i="7"/>
  <c r="D738" i="7"/>
  <c r="B737" i="7"/>
  <c r="D737" i="7"/>
  <c r="B736" i="7"/>
  <c r="D736" i="7"/>
  <c r="B735" i="7"/>
  <c r="D735" i="7"/>
  <c r="B734" i="7"/>
  <c r="D734" i="7"/>
  <c r="B733" i="7"/>
  <c r="D733" i="7"/>
  <c r="B732" i="7"/>
  <c r="D732" i="7"/>
  <c r="B731" i="7"/>
  <c r="D731" i="7"/>
  <c r="B730" i="7"/>
  <c r="D730" i="7"/>
  <c r="B729" i="7"/>
  <c r="D729" i="7"/>
  <c r="B728" i="7"/>
  <c r="D728" i="7"/>
  <c r="B727" i="7"/>
  <c r="D727" i="7"/>
  <c r="B726" i="7"/>
  <c r="D726" i="7"/>
  <c r="B725" i="7"/>
  <c r="D725" i="7"/>
  <c r="B724" i="7"/>
  <c r="D724" i="7"/>
  <c r="B723" i="7"/>
  <c r="D723" i="7"/>
  <c r="B722" i="7"/>
  <c r="D722" i="7"/>
  <c r="B721" i="7"/>
  <c r="D721" i="7"/>
  <c r="B720" i="7"/>
  <c r="D720" i="7"/>
  <c r="B719" i="7"/>
  <c r="D719" i="7"/>
  <c r="B718" i="7"/>
  <c r="D718" i="7"/>
  <c r="B717" i="7"/>
  <c r="D717" i="7"/>
  <c r="B716" i="7"/>
  <c r="D716" i="7"/>
  <c r="B715" i="7"/>
  <c r="D715" i="7"/>
  <c r="B714" i="7"/>
  <c r="D714" i="7"/>
  <c r="B713" i="7"/>
  <c r="D713" i="7"/>
  <c r="B712" i="7"/>
  <c r="D712" i="7"/>
  <c r="B711" i="7"/>
  <c r="D711" i="7"/>
  <c r="B710" i="7"/>
  <c r="D710" i="7"/>
  <c r="B709" i="7"/>
  <c r="D709" i="7"/>
  <c r="B708" i="7"/>
  <c r="D708" i="7"/>
  <c r="B707" i="7"/>
  <c r="D707" i="7"/>
  <c r="B706" i="7"/>
  <c r="D706" i="7"/>
  <c r="B705" i="7"/>
  <c r="D705" i="7"/>
  <c r="B704" i="7"/>
  <c r="D704" i="7"/>
  <c r="B703" i="7"/>
  <c r="D703" i="7"/>
  <c r="B702" i="7"/>
  <c r="D702" i="7"/>
  <c r="B701" i="7"/>
  <c r="D701" i="7"/>
  <c r="B700" i="7"/>
  <c r="D700" i="7"/>
  <c r="B699" i="7"/>
  <c r="D699" i="7"/>
  <c r="B698" i="7"/>
  <c r="D698" i="7"/>
  <c r="B697" i="7"/>
  <c r="D697" i="7"/>
  <c r="B696" i="7"/>
  <c r="D696" i="7"/>
  <c r="B695" i="7"/>
  <c r="D695" i="7"/>
  <c r="B694" i="7"/>
  <c r="D694" i="7"/>
  <c r="B693" i="7"/>
  <c r="D693" i="7"/>
  <c r="B692" i="7"/>
  <c r="D692" i="7"/>
  <c r="B691" i="7"/>
  <c r="D691" i="7"/>
  <c r="B690" i="7"/>
  <c r="D690" i="7"/>
  <c r="B689" i="7"/>
  <c r="D689" i="7"/>
  <c r="B688" i="7"/>
  <c r="D688" i="7"/>
  <c r="B687" i="7"/>
  <c r="D687" i="7"/>
  <c r="B686" i="7"/>
  <c r="D686" i="7"/>
  <c r="B685" i="7"/>
  <c r="D685" i="7"/>
  <c r="B684" i="7"/>
  <c r="D684" i="7"/>
  <c r="B683" i="7"/>
  <c r="D683" i="7"/>
  <c r="B682" i="7"/>
  <c r="D682" i="7"/>
  <c r="B681" i="7"/>
  <c r="D681" i="7"/>
  <c r="B680" i="7"/>
  <c r="D680" i="7"/>
  <c r="B679" i="7"/>
  <c r="D679" i="7"/>
  <c r="B678" i="7"/>
  <c r="D678" i="7"/>
  <c r="B677" i="7"/>
  <c r="D677" i="7"/>
  <c r="B676" i="7"/>
  <c r="D676" i="7"/>
  <c r="B675" i="7"/>
  <c r="D675" i="7"/>
  <c r="B674" i="7"/>
  <c r="D674" i="7"/>
  <c r="B673" i="7"/>
  <c r="D673" i="7"/>
  <c r="B672" i="7"/>
  <c r="D672" i="7"/>
  <c r="B671" i="7"/>
  <c r="D671" i="7"/>
  <c r="B670" i="7"/>
  <c r="D670" i="7"/>
  <c r="B669" i="7"/>
  <c r="D669" i="7"/>
  <c r="B668" i="7"/>
  <c r="D668" i="7"/>
  <c r="B667" i="7"/>
  <c r="D667" i="7"/>
  <c r="B666" i="7"/>
  <c r="D666" i="7"/>
  <c r="B665" i="7"/>
  <c r="D665" i="7"/>
  <c r="B664" i="7"/>
  <c r="D664" i="7"/>
  <c r="B663" i="7"/>
  <c r="D663" i="7"/>
  <c r="B662" i="7"/>
  <c r="D662" i="7"/>
  <c r="B661" i="7"/>
  <c r="D661" i="7"/>
  <c r="B660" i="7"/>
  <c r="D660" i="7"/>
  <c r="B659" i="7"/>
  <c r="D659" i="7"/>
  <c r="B658" i="7"/>
  <c r="D658" i="7"/>
  <c r="B657" i="7"/>
  <c r="D657" i="7"/>
  <c r="B656" i="7"/>
  <c r="D656" i="7"/>
  <c r="B655" i="7"/>
  <c r="D655" i="7"/>
  <c r="B654" i="7"/>
  <c r="D654" i="7"/>
  <c r="B653" i="7"/>
  <c r="D653" i="7"/>
  <c r="B652" i="7"/>
  <c r="D652" i="7"/>
  <c r="B651" i="7"/>
  <c r="D651" i="7"/>
  <c r="B650" i="7"/>
  <c r="D650" i="7"/>
  <c r="B649" i="7"/>
  <c r="D649" i="7"/>
  <c r="B648" i="7"/>
  <c r="D648" i="7"/>
  <c r="B647" i="7"/>
  <c r="D647" i="7"/>
  <c r="B646" i="7"/>
  <c r="D646" i="7"/>
  <c r="B645" i="7"/>
  <c r="D645" i="7"/>
  <c r="B644" i="7"/>
  <c r="D644" i="7"/>
  <c r="B643" i="7"/>
  <c r="D643" i="7"/>
  <c r="B642" i="7"/>
  <c r="D642" i="7"/>
  <c r="B641" i="7"/>
  <c r="D641" i="7"/>
  <c r="B640" i="7"/>
  <c r="D640" i="7"/>
  <c r="B639" i="7"/>
  <c r="D639" i="7"/>
  <c r="B638" i="7"/>
  <c r="D638" i="7"/>
  <c r="B637" i="7"/>
  <c r="D637" i="7"/>
  <c r="B636" i="7"/>
  <c r="D636" i="7"/>
  <c r="B635" i="7"/>
  <c r="D635" i="7"/>
  <c r="B634" i="7"/>
  <c r="D634" i="7"/>
  <c r="B633" i="7"/>
  <c r="D633" i="7"/>
  <c r="B632" i="7"/>
  <c r="D632" i="7"/>
  <c r="B631" i="7"/>
  <c r="D631" i="7"/>
  <c r="B630" i="7"/>
  <c r="D630" i="7"/>
  <c r="B629" i="7"/>
  <c r="D629" i="7"/>
  <c r="B628" i="7"/>
  <c r="D628" i="7"/>
  <c r="B627" i="7"/>
  <c r="D627" i="7"/>
  <c r="B626" i="7"/>
  <c r="D626" i="7"/>
  <c r="B625" i="7"/>
  <c r="D625" i="7"/>
  <c r="B624" i="7"/>
  <c r="D624" i="7"/>
  <c r="B623" i="7"/>
  <c r="D623" i="7"/>
  <c r="B622" i="7"/>
  <c r="D622" i="7"/>
  <c r="B621" i="7"/>
  <c r="D621" i="7"/>
  <c r="B620" i="7"/>
  <c r="D620" i="7"/>
  <c r="B619" i="7"/>
  <c r="D619" i="7"/>
  <c r="B618" i="7"/>
  <c r="D618" i="7"/>
  <c r="B617" i="7"/>
  <c r="D617" i="7"/>
  <c r="B616" i="7"/>
  <c r="D616" i="7"/>
  <c r="B615" i="7"/>
  <c r="D615" i="7"/>
  <c r="B614" i="7"/>
  <c r="D614" i="7"/>
  <c r="B613" i="7"/>
  <c r="D613" i="7"/>
  <c r="B612" i="7"/>
  <c r="D612" i="7"/>
  <c r="B611" i="7"/>
  <c r="D611" i="7"/>
  <c r="B610" i="7"/>
  <c r="D610" i="7"/>
  <c r="B609" i="7"/>
  <c r="D609" i="7"/>
  <c r="B608" i="7"/>
  <c r="D608" i="7"/>
  <c r="B607" i="7"/>
  <c r="D607" i="7"/>
  <c r="B606" i="7"/>
  <c r="D606" i="7"/>
  <c r="B605" i="7"/>
  <c r="D605" i="7"/>
  <c r="B604" i="7"/>
  <c r="D604" i="7"/>
  <c r="B603" i="7"/>
  <c r="D603" i="7"/>
  <c r="B602" i="7"/>
  <c r="D602" i="7"/>
  <c r="B601" i="7"/>
  <c r="D601" i="7"/>
  <c r="B600" i="7"/>
  <c r="D600" i="7"/>
  <c r="B599" i="7"/>
  <c r="D599" i="7"/>
  <c r="B598" i="7"/>
  <c r="D598" i="7"/>
  <c r="B597" i="7"/>
  <c r="D597" i="7"/>
  <c r="B596" i="7"/>
  <c r="D596" i="7"/>
  <c r="B595" i="7"/>
  <c r="D595" i="7"/>
  <c r="B594" i="7"/>
  <c r="D594" i="7"/>
  <c r="B593" i="7"/>
  <c r="D593" i="7"/>
  <c r="B592" i="7"/>
  <c r="D592" i="7"/>
  <c r="B591" i="7"/>
  <c r="D591" i="7"/>
  <c r="B590" i="7"/>
  <c r="D590" i="7"/>
  <c r="B589" i="7"/>
  <c r="D589" i="7"/>
  <c r="B588" i="7"/>
  <c r="D588" i="7"/>
  <c r="B587" i="7"/>
  <c r="D587" i="7"/>
  <c r="B586" i="7"/>
  <c r="D586" i="7"/>
  <c r="B585" i="7"/>
  <c r="D585" i="7"/>
  <c r="B584" i="7"/>
  <c r="D584" i="7"/>
  <c r="B583" i="7"/>
  <c r="D583" i="7"/>
  <c r="B582" i="7"/>
  <c r="D582" i="7"/>
  <c r="B581" i="7"/>
  <c r="D581" i="7"/>
  <c r="B580" i="7"/>
  <c r="D580" i="7"/>
  <c r="B579" i="7"/>
  <c r="D579" i="7"/>
  <c r="B578" i="7"/>
  <c r="D578" i="7"/>
  <c r="B577" i="7"/>
  <c r="D577" i="7"/>
  <c r="B576" i="7"/>
  <c r="D576" i="7"/>
  <c r="B575" i="7"/>
  <c r="D575" i="7"/>
  <c r="B574" i="7"/>
  <c r="D574" i="7"/>
  <c r="B573" i="7"/>
  <c r="D573" i="7"/>
  <c r="B572" i="7"/>
  <c r="D572" i="7"/>
  <c r="B571" i="7"/>
  <c r="D571" i="7"/>
  <c r="B570" i="7"/>
  <c r="D570" i="7"/>
  <c r="B569" i="7"/>
  <c r="D569" i="7"/>
  <c r="B568" i="7"/>
  <c r="D568" i="7"/>
  <c r="B567" i="7"/>
  <c r="D567" i="7"/>
  <c r="B566" i="7"/>
  <c r="D566" i="7"/>
  <c r="B565" i="7"/>
  <c r="D565" i="7"/>
  <c r="B564" i="7"/>
  <c r="D564" i="7"/>
  <c r="B563" i="7"/>
  <c r="D563" i="7"/>
  <c r="B562" i="7"/>
  <c r="D562" i="7"/>
  <c r="B561" i="7"/>
  <c r="D561" i="7"/>
  <c r="B560" i="7"/>
  <c r="D560" i="7"/>
  <c r="B559" i="7"/>
  <c r="D559" i="7"/>
  <c r="B558" i="7"/>
  <c r="D558" i="7"/>
  <c r="B557" i="7"/>
  <c r="D557" i="7"/>
  <c r="B556" i="7"/>
  <c r="D556" i="7"/>
  <c r="B555" i="7"/>
  <c r="D555" i="7"/>
  <c r="B554" i="7"/>
  <c r="D554" i="7"/>
  <c r="B553" i="7"/>
  <c r="D553" i="7"/>
  <c r="B552" i="7"/>
  <c r="D552" i="7"/>
  <c r="B551" i="7"/>
  <c r="D551" i="7"/>
  <c r="B550" i="7"/>
  <c r="D550" i="7"/>
  <c r="B549" i="7"/>
  <c r="D549" i="7"/>
  <c r="B548" i="7"/>
  <c r="D548" i="7"/>
  <c r="B547" i="7"/>
  <c r="D547" i="7"/>
  <c r="B546" i="7"/>
  <c r="D546" i="7"/>
  <c r="B545" i="7"/>
  <c r="D545" i="7"/>
  <c r="B544" i="7"/>
  <c r="D544" i="7"/>
  <c r="B543" i="7"/>
  <c r="D543" i="7"/>
  <c r="B542" i="7"/>
  <c r="D542" i="7"/>
  <c r="B541" i="7"/>
  <c r="D541" i="7"/>
  <c r="B540" i="7"/>
  <c r="D540" i="7"/>
  <c r="B539" i="7"/>
  <c r="D539" i="7"/>
  <c r="B538" i="7"/>
  <c r="D538" i="7"/>
  <c r="B537" i="7"/>
  <c r="D537" i="7"/>
  <c r="B536" i="7"/>
  <c r="D536" i="7"/>
  <c r="B535" i="7"/>
  <c r="D535" i="7"/>
  <c r="B534" i="7"/>
  <c r="D534" i="7"/>
  <c r="B533" i="7"/>
  <c r="D533" i="7"/>
  <c r="B532" i="7"/>
  <c r="D532" i="7"/>
  <c r="B531" i="7"/>
  <c r="D531" i="7"/>
  <c r="B530" i="7"/>
  <c r="D530" i="7"/>
  <c r="B529" i="7"/>
  <c r="D529" i="7"/>
  <c r="B528" i="7"/>
  <c r="D528" i="7"/>
  <c r="B527" i="7"/>
  <c r="D527" i="7"/>
  <c r="B526" i="7"/>
  <c r="D526" i="7"/>
  <c r="B525" i="7"/>
  <c r="D525" i="7"/>
  <c r="B524" i="7"/>
  <c r="D524" i="7"/>
  <c r="B523" i="7"/>
  <c r="D523" i="7"/>
  <c r="B522" i="7"/>
  <c r="D522" i="7"/>
  <c r="B521" i="7"/>
  <c r="D521" i="7"/>
  <c r="B520" i="7"/>
  <c r="D520" i="7"/>
  <c r="B519" i="7"/>
  <c r="D519" i="7"/>
  <c r="B518" i="7"/>
  <c r="D518" i="7"/>
  <c r="B517" i="7"/>
  <c r="D517" i="7"/>
  <c r="B516" i="7"/>
  <c r="D516" i="7"/>
  <c r="B515" i="7"/>
  <c r="D515" i="7"/>
  <c r="B514" i="7"/>
  <c r="D514" i="7"/>
  <c r="B513" i="7"/>
  <c r="D513" i="7"/>
  <c r="B512" i="7"/>
  <c r="D512" i="7"/>
  <c r="B511" i="7"/>
  <c r="D511" i="7"/>
  <c r="B510" i="7"/>
  <c r="D510" i="7"/>
  <c r="B509" i="7"/>
  <c r="D509" i="7"/>
  <c r="B508" i="7"/>
  <c r="D508" i="7"/>
  <c r="B507" i="7"/>
  <c r="D507" i="7"/>
  <c r="B506" i="7"/>
  <c r="D506" i="7"/>
  <c r="B505" i="7"/>
  <c r="D505" i="7"/>
  <c r="B504" i="7"/>
  <c r="D504" i="7"/>
  <c r="B503" i="7"/>
  <c r="D503" i="7"/>
  <c r="B502" i="7"/>
  <c r="D502" i="7"/>
  <c r="B501" i="7"/>
  <c r="D501" i="7"/>
  <c r="B500" i="7"/>
  <c r="D500" i="7"/>
  <c r="B499" i="7"/>
  <c r="D499" i="7"/>
  <c r="B498" i="7"/>
  <c r="D498" i="7"/>
  <c r="B497" i="7"/>
  <c r="D497" i="7"/>
  <c r="B496" i="7"/>
  <c r="D496" i="7"/>
  <c r="B495" i="7"/>
  <c r="D495" i="7"/>
  <c r="B494" i="7"/>
  <c r="D494" i="7"/>
  <c r="B493" i="7"/>
  <c r="D493" i="7"/>
  <c r="B492" i="7"/>
  <c r="D492" i="7"/>
  <c r="B491" i="7"/>
  <c r="D491" i="7"/>
  <c r="B490" i="7"/>
  <c r="D490" i="7"/>
  <c r="B489" i="7"/>
  <c r="D489" i="7"/>
  <c r="B488" i="7"/>
  <c r="D488" i="7"/>
  <c r="B487" i="7"/>
  <c r="D487" i="7"/>
  <c r="B486" i="7"/>
  <c r="D486" i="7"/>
  <c r="B485" i="7"/>
  <c r="D485" i="7"/>
  <c r="B484" i="7"/>
  <c r="D484" i="7"/>
  <c r="B483" i="7"/>
  <c r="D483" i="7"/>
  <c r="B482" i="7"/>
  <c r="D482" i="7"/>
  <c r="B481" i="7"/>
  <c r="D481" i="7"/>
  <c r="B480" i="7"/>
  <c r="D480" i="7"/>
  <c r="B479" i="7"/>
  <c r="D479" i="7"/>
  <c r="B478" i="7"/>
  <c r="D478" i="7"/>
  <c r="B477" i="7"/>
  <c r="D477" i="7"/>
  <c r="B476" i="7"/>
  <c r="D476" i="7"/>
  <c r="B475" i="7"/>
  <c r="D475" i="7"/>
  <c r="B474" i="7"/>
  <c r="D474" i="7"/>
  <c r="B473" i="7"/>
  <c r="D473" i="7"/>
  <c r="B472" i="7"/>
  <c r="D472" i="7"/>
  <c r="B471" i="7"/>
  <c r="D471" i="7"/>
  <c r="B470" i="7"/>
  <c r="D470" i="7"/>
  <c r="B469" i="7"/>
  <c r="D469" i="7"/>
  <c r="B468" i="7"/>
  <c r="D468" i="7"/>
  <c r="B467" i="7"/>
  <c r="D467" i="7"/>
  <c r="B466" i="7"/>
  <c r="D466" i="7"/>
  <c r="B465" i="7"/>
  <c r="D465" i="7"/>
  <c r="B464" i="7"/>
  <c r="D464" i="7"/>
  <c r="B463" i="7"/>
  <c r="D463" i="7"/>
  <c r="B462" i="7"/>
  <c r="D462" i="7"/>
  <c r="B461" i="7"/>
  <c r="D461" i="7"/>
  <c r="B460" i="7"/>
  <c r="D460" i="7"/>
  <c r="B459" i="7"/>
  <c r="D459" i="7"/>
  <c r="B458" i="7"/>
  <c r="D458" i="7"/>
  <c r="B457" i="7"/>
  <c r="D457" i="7"/>
  <c r="B456" i="7"/>
  <c r="D456" i="7"/>
  <c r="B455" i="7"/>
  <c r="D455" i="7"/>
  <c r="B454" i="7"/>
  <c r="D454" i="7"/>
  <c r="B453" i="7"/>
  <c r="D453" i="7"/>
  <c r="B452" i="7"/>
  <c r="D452" i="7"/>
  <c r="B451" i="7"/>
  <c r="D451" i="7"/>
  <c r="B450" i="7"/>
  <c r="D450" i="7"/>
  <c r="B449" i="7"/>
  <c r="D449" i="7"/>
  <c r="B448" i="7"/>
  <c r="D448" i="7"/>
  <c r="B447" i="7"/>
  <c r="D447" i="7"/>
  <c r="B446" i="7"/>
  <c r="D446" i="7"/>
  <c r="B445" i="7"/>
  <c r="D445" i="7"/>
  <c r="B444" i="7"/>
  <c r="D444" i="7"/>
  <c r="B443" i="7"/>
  <c r="D443" i="7"/>
  <c r="B442" i="7"/>
  <c r="D442" i="7"/>
  <c r="B441" i="7"/>
  <c r="D441" i="7"/>
  <c r="B440" i="7"/>
  <c r="D440" i="7"/>
  <c r="B439" i="7"/>
  <c r="D439" i="7"/>
  <c r="B438" i="7"/>
  <c r="D438" i="7"/>
  <c r="B437" i="7"/>
  <c r="D437" i="7"/>
  <c r="B436" i="7"/>
  <c r="D436" i="7"/>
  <c r="B435" i="7"/>
  <c r="D435" i="7"/>
  <c r="B434" i="7"/>
  <c r="D434" i="7"/>
  <c r="B433" i="7"/>
  <c r="D433" i="7"/>
  <c r="B432" i="7"/>
  <c r="D432" i="7"/>
  <c r="B431" i="7"/>
  <c r="D431" i="7"/>
  <c r="B430" i="7"/>
  <c r="D430" i="7"/>
  <c r="B429" i="7"/>
  <c r="D429" i="7"/>
  <c r="B428" i="7"/>
  <c r="D428" i="7"/>
  <c r="B427" i="7"/>
  <c r="D427" i="7"/>
  <c r="B426" i="7"/>
  <c r="D426" i="7"/>
  <c r="B425" i="7"/>
  <c r="D425" i="7"/>
  <c r="B424" i="7"/>
  <c r="D424" i="7"/>
  <c r="B423" i="7"/>
  <c r="D423" i="7"/>
  <c r="B422" i="7"/>
  <c r="D422" i="7"/>
  <c r="B421" i="7"/>
  <c r="D421" i="7"/>
  <c r="B420" i="7"/>
  <c r="D420" i="7"/>
  <c r="B419" i="7"/>
  <c r="D419" i="7"/>
  <c r="B418" i="7"/>
  <c r="D418" i="7"/>
  <c r="B417" i="7"/>
  <c r="D417" i="7"/>
  <c r="B416" i="7"/>
  <c r="D416" i="7"/>
  <c r="B415" i="7"/>
  <c r="D415" i="7"/>
  <c r="B414" i="7"/>
  <c r="D414" i="7"/>
  <c r="B413" i="7"/>
  <c r="D413" i="7"/>
  <c r="B412" i="7"/>
  <c r="D412" i="7"/>
  <c r="B411" i="7"/>
  <c r="D411" i="7"/>
  <c r="B410" i="7"/>
  <c r="D410" i="7"/>
  <c r="B409" i="7"/>
  <c r="D409" i="7"/>
  <c r="B408" i="7"/>
  <c r="D408" i="7"/>
  <c r="B407" i="7"/>
  <c r="D407" i="7"/>
  <c r="B406" i="7"/>
  <c r="D406" i="7"/>
  <c r="B405" i="7"/>
  <c r="D405" i="7"/>
  <c r="B404" i="7"/>
  <c r="D404" i="7"/>
  <c r="B403" i="7"/>
  <c r="D403" i="7"/>
  <c r="B402" i="7"/>
  <c r="D402" i="7"/>
  <c r="B401" i="7"/>
  <c r="D401" i="7"/>
  <c r="B400" i="7"/>
  <c r="D400" i="7"/>
  <c r="B399" i="7"/>
  <c r="D399" i="7"/>
  <c r="B398" i="7"/>
  <c r="D398" i="7"/>
  <c r="B397" i="7"/>
  <c r="D397" i="7"/>
  <c r="B396" i="7"/>
  <c r="D396" i="7"/>
  <c r="B395" i="7"/>
  <c r="D395" i="7"/>
  <c r="B394" i="7"/>
  <c r="D394" i="7"/>
  <c r="B393" i="7"/>
  <c r="D393" i="7"/>
  <c r="B392" i="7"/>
  <c r="D392" i="7"/>
  <c r="B391" i="7"/>
  <c r="D391" i="7"/>
  <c r="B390" i="7"/>
  <c r="D390" i="7"/>
  <c r="B389" i="7"/>
  <c r="D389" i="7"/>
  <c r="B388" i="7"/>
  <c r="D388" i="7"/>
  <c r="B387" i="7"/>
  <c r="D387" i="7"/>
  <c r="B386" i="7"/>
  <c r="D386" i="7"/>
  <c r="B385" i="7"/>
  <c r="D385" i="7"/>
  <c r="B384" i="7"/>
  <c r="D384" i="7"/>
  <c r="B383" i="7"/>
  <c r="D383" i="7"/>
  <c r="B382" i="7"/>
  <c r="D382" i="7"/>
  <c r="B381" i="7"/>
  <c r="D381" i="7"/>
  <c r="B380" i="7"/>
  <c r="D380" i="7"/>
  <c r="B379" i="7"/>
  <c r="D379" i="7"/>
  <c r="B378" i="7"/>
  <c r="D378" i="7"/>
  <c r="B377" i="7"/>
  <c r="D377" i="7"/>
  <c r="B376" i="7"/>
  <c r="D376" i="7"/>
  <c r="B375" i="7"/>
  <c r="D375" i="7"/>
  <c r="B374" i="7"/>
  <c r="D374" i="7"/>
  <c r="B373" i="7"/>
  <c r="D373" i="7"/>
  <c r="B372" i="7"/>
  <c r="D372" i="7"/>
  <c r="B371" i="7"/>
  <c r="D371" i="7"/>
  <c r="B370" i="7"/>
  <c r="D370" i="7"/>
  <c r="B369" i="7"/>
  <c r="D369" i="7"/>
  <c r="B368" i="7"/>
  <c r="D368" i="7"/>
  <c r="B367" i="7"/>
  <c r="D367" i="7"/>
  <c r="B366" i="7"/>
  <c r="D366" i="7"/>
  <c r="B365" i="7"/>
  <c r="D365" i="7"/>
  <c r="B364" i="7"/>
  <c r="D364" i="7"/>
  <c r="B363" i="7"/>
  <c r="D363" i="7"/>
  <c r="B362" i="7"/>
  <c r="D362" i="7"/>
  <c r="B361" i="7"/>
  <c r="D361" i="7"/>
  <c r="B360" i="7"/>
  <c r="D360" i="7"/>
  <c r="B359" i="7"/>
  <c r="D359" i="7"/>
  <c r="B358" i="7"/>
  <c r="D358" i="7"/>
  <c r="B357" i="7"/>
  <c r="D357" i="7"/>
  <c r="B356" i="7"/>
  <c r="D356" i="7"/>
  <c r="B355" i="7"/>
  <c r="D355" i="7"/>
  <c r="B354" i="7"/>
  <c r="D354" i="7"/>
  <c r="B353" i="7"/>
  <c r="D353" i="7"/>
  <c r="B352" i="7"/>
  <c r="D352" i="7"/>
  <c r="B351" i="7"/>
  <c r="D351" i="7"/>
  <c r="B350" i="7"/>
  <c r="D350" i="7"/>
  <c r="B349" i="7"/>
  <c r="D349" i="7"/>
  <c r="B348" i="7"/>
  <c r="D348" i="7"/>
  <c r="B347" i="7"/>
  <c r="D347" i="7"/>
  <c r="B346" i="7"/>
  <c r="D346" i="7"/>
  <c r="B345" i="7"/>
  <c r="D345" i="7"/>
  <c r="B344" i="7"/>
  <c r="D344" i="7"/>
  <c r="B343" i="7"/>
  <c r="D343" i="7"/>
  <c r="B342" i="7"/>
  <c r="D342" i="7"/>
  <c r="B341" i="7"/>
  <c r="D341" i="7"/>
  <c r="B340" i="7"/>
  <c r="D340" i="7"/>
  <c r="B339" i="7"/>
  <c r="D339" i="7"/>
  <c r="B338" i="7"/>
  <c r="D338" i="7"/>
  <c r="B337" i="7"/>
  <c r="D337" i="7"/>
  <c r="B336" i="7"/>
  <c r="D336" i="7"/>
  <c r="B335" i="7"/>
  <c r="D335" i="7"/>
  <c r="B334" i="7"/>
  <c r="D334" i="7"/>
  <c r="B333" i="7"/>
  <c r="D333" i="7"/>
  <c r="B332" i="7"/>
  <c r="D332" i="7"/>
  <c r="B331" i="7"/>
  <c r="D331" i="7"/>
  <c r="B330" i="7"/>
  <c r="D330" i="7"/>
  <c r="B329" i="7"/>
  <c r="D329" i="7"/>
  <c r="B328" i="7"/>
  <c r="D328" i="7"/>
  <c r="B327" i="7"/>
  <c r="D327" i="7"/>
  <c r="B326" i="7"/>
  <c r="D326" i="7"/>
  <c r="B325" i="7"/>
  <c r="D325" i="7"/>
  <c r="B324" i="7"/>
  <c r="D324" i="7"/>
  <c r="B323" i="7"/>
  <c r="D323" i="7"/>
  <c r="B322" i="7"/>
  <c r="D322" i="7"/>
  <c r="B321" i="7"/>
  <c r="D321" i="7"/>
  <c r="B320" i="7"/>
  <c r="D320" i="7"/>
  <c r="B319" i="7"/>
  <c r="D319" i="7"/>
  <c r="B318" i="7"/>
  <c r="D318" i="7"/>
  <c r="B317" i="7"/>
  <c r="D317" i="7"/>
  <c r="B316" i="7"/>
  <c r="D316" i="7"/>
  <c r="B315" i="7"/>
  <c r="D315" i="7"/>
  <c r="B314" i="7"/>
  <c r="D314" i="7"/>
  <c r="B313" i="7"/>
  <c r="D313" i="7"/>
  <c r="B312" i="7"/>
  <c r="D312" i="7"/>
  <c r="B311" i="7"/>
  <c r="D311" i="7"/>
  <c r="B310" i="7"/>
  <c r="D310" i="7"/>
  <c r="B309" i="7"/>
  <c r="D309" i="7"/>
  <c r="B308" i="7"/>
  <c r="D308" i="7"/>
  <c r="B307" i="7"/>
  <c r="D307" i="7"/>
  <c r="B306" i="7"/>
  <c r="D306" i="7"/>
  <c r="B305" i="7"/>
  <c r="D305" i="7"/>
  <c r="B304" i="7"/>
  <c r="D304" i="7"/>
  <c r="B303" i="7"/>
  <c r="D303" i="7"/>
  <c r="B302" i="7"/>
  <c r="D302" i="7"/>
  <c r="B301" i="7"/>
  <c r="D301" i="7"/>
  <c r="B300" i="7"/>
  <c r="D300" i="7"/>
  <c r="B299" i="7"/>
  <c r="D299" i="7"/>
  <c r="B298" i="7"/>
  <c r="D298" i="7"/>
  <c r="B297" i="7"/>
  <c r="D297" i="7"/>
  <c r="B296" i="7"/>
  <c r="D296" i="7"/>
  <c r="B295" i="7"/>
  <c r="D295" i="7"/>
  <c r="B294" i="7"/>
  <c r="D294" i="7"/>
  <c r="B293" i="7"/>
  <c r="D293" i="7"/>
  <c r="B292" i="7"/>
  <c r="D292" i="7"/>
  <c r="B291" i="7"/>
  <c r="D291" i="7"/>
  <c r="B290" i="7"/>
  <c r="D290" i="7"/>
  <c r="B289" i="7"/>
  <c r="D289" i="7"/>
  <c r="B288" i="7"/>
  <c r="D288" i="7"/>
  <c r="B287" i="7"/>
  <c r="D287" i="7"/>
  <c r="B286" i="7"/>
  <c r="D286" i="7"/>
  <c r="B285" i="7"/>
  <c r="D285" i="7"/>
  <c r="B284" i="7"/>
  <c r="D284" i="7"/>
  <c r="B283" i="7"/>
  <c r="D283" i="7"/>
  <c r="B282" i="7"/>
  <c r="D282" i="7"/>
  <c r="B281" i="7"/>
  <c r="D281" i="7"/>
  <c r="B280" i="7"/>
  <c r="D280" i="7"/>
  <c r="B279" i="7"/>
  <c r="D279" i="7"/>
  <c r="B278" i="7"/>
  <c r="D278" i="7"/>
  <c r="B277" i="7"/>
  <c r="D277" i="7"/>
  <c r="B276" i="7"/>
  <c r="D276" i="7"/>
  <c r="B275" i="7"/>
  <c r="D275" i="7"/>
  <c r="B274" i="7"/>
  <c r="D274" i="7"/>
  <c r="B273" i="7"/>
  <c r="D273" i="7"/>
  <c r="B272" i="7"/>
  <c r="D272" i="7"/>
  <c r="B271" i="7"/>
  <c r="D271" i="7"/>
  <c r="B270" i="7"/>
  <c r="D270" i="7"/>
  <c r="B269" i="7"/>
  <c r="D269" i="7"/>
  <c r="B268" i="7"/>
  <c r="D268" i="7"/>
  <c r="B267" i="7"/>
  <c r="D267" i="7"/>
  <c r="B266" i="7"/>
  <c r="D266" i="7"/>
  <c r="B265" i="7"/>
  <c r="D265" i="7"/>
  <c r="B264" i="7"/>
  <c r="D264" i="7"/>
  <c r="B263" i="7"/>
  <c r="D263" i="7"/>
  <c r="B262" i="7"/>
  <c r="D262" i="7"/>
  <c r="B261" i="7"/>
  <c r="D261" i="7"/>
  <c r="B260" i="7"/>
  <c r="D260" i="7"/>
  <c r="B259" i="7"/>
  <c r="D259" i="7"/>
  <c r="B258" i="7"/>
  <c r="D258" i="7"/>
  <c r="B257" i="7"/>
  <c r="D257" i="7"/>
  <c r="B256" i="7"/>
  <c r="D256" i="7"/>
  <c r="B255" i="7"/>
  <c r="D255" i="7"/>
  <c r="B254" i="7"/>
  <c r="D254" i="7"/>
  <c r="B253" i="7"/>
  <c r="D253" i="7"/>
  <c r="B252" i="7"/>
  <c r="D252" i="7"/>
  <c r="B251" i="7"/>
  <c r="D251" i="7"/>
  <c r="B250" i="7"/>
  <c r="D250" i="7"/>
  <c r="B249" i="7"/>
  <c r="D249" i="7"/>
  <c r="B248" i="7"/>
  <c r="D248" i="7"/>
  <c r="B247" i="7"/>
  <c r="D247" i="7"/>
  <c r="B246" i="7"/>
  <c r="D246" i="7"/>
  <c r="B245" i="7"/>
  <c r="D245" i="7"/>
  <c r="B244" i="7"/>
  <c r="D244" i="7"/>
  <c r="B243" i="7"/>
  <c r="D243" i="7"/>
  <c r="B242" i="7"/>
  <c r="D242" i="7"/>
  <c r="B241" i="7"/>
  <c r="D241" i="7"/>
  <c r="B240" i="7"/>
  <c r="D240" i="7"/>
  <c r="B239" i="7"/>
  <c r="D239" i="7"/>
  <c r="B238" i="7"/>
  <c r="D238" i="7"/>
  <c r="B237" i="7"/>
  <c r="D237" i="7"/>
  <c r="B236" i="7"/>
  <c r="D236" i="7"/>
  <c r="B235" i="7"/>
  <c r="D235" i="7"/>
  <c r="B234" i="7"/>
  <c r="D234" i="7"/>
  <c r="B233" i="7"/>
  <c r="D233" i="7"/>
  <c r="B232" i="7"/>
  <c r="D232" i="7"/>
  <c r="B231" i="7"/>
  <c r="D231" i="7"/>
  <c r="B230" i="7"/>
  <c r="D230" i="7"/>
  <c r="B229" i="7"/>
  <c r="D229" i="7"/>
  <c r="B228" i="7"/>
  <c r="D228" i="7"/>
  <c r="B227" i="7"/>
  <c r="D227" i="7"/>
  <c r="B226" i="7"/>
  <c r="D226" i="7"/>
  <c r="B225" i="7"/>
  <c r="D225" i="7"/>
  <c r="B224" i="7"/>
  <c r="D224" i="7"/>
  <c r="B223" i="7"/>
  <c r="D223" i="7"/>
  <c r="B222" i="7"/>
  <c r="D222" i="7"/>
  <c r="B221" i="7"/>
  <c r="D221" i="7"/>
  <c r="B220" i="7"/>
  <c r="D220" i="7"/>
  <c r="B219" i="7"/>
  <c r="D219" i="7"/>
  <c r="B218" i="7"/>
  <c r="D218" i="7"/>
  <c r="B217" i="7"/>
  <c r="D217" i="7"/>
  <c r="B216" i="7"/>
  <c r="D216" i="7"/>
  <c r="B215" i="7"/>
  <c r="D215" i="7"/>
  <c r="B214" i="7"/>
  <c r="D214" i="7"/>
  <c r="B213" i="7"/>
  <c r="D213" i="7"/>
  <c r="B212" i="7"/>
  <c r="D212" i="7"/>
  <c r="B211" i="7"/>
  <c r="D211" i="7"/>
  <c r="B210" i="7"/>
  <c r="D210" i="7"/>
  <c r="B209" i="7"/>
  <c r="D209" i="7"/>
  <c r="B208" i="7"/>
  <c r="D208" i="7"/>
  <c r="B207" i="7"/>
  <c r="D207" i="7"/>
  <c r="B206" i="7"/>
  <c r="D206" i="7"/>
  <c r="B205" i="7"/>
  <c r="D205" i="7"/>
  <c r="B204" i="7"/>
  <c r="D204" i="7"/>
  <c r="B203" i="7"/>
  <c r="D203" i="7"/>
  <c r="B202" i="7"/>
  <c r="D202" i="7"/>
  <c r="B201" i="7"/>
  <c r="D201" i="7"/>
  <c r="B200" i="7"/>
  <c r="D200" i="7"/>
  <c r="B199" i="7"/>
  <c r="D199" i="7"/>
  <c r="B198" i="7"/>
  <c r="D198" i="7"/>
  <c r="B197" i="7"/>
  <c r="D197" i="7"/>
  <c r="B196" i="7"/>
  <c r="D196" i="7"/>
  <c r="B195" i="7"/>
  <c r="D195" i="7"/>
  <c r="B194" i="7"/>
  <c r="D194" i="7"/>
  <c r="B193" i="7"/>
  <c r="D193" i="7"/>
  <c r="B192" i="7"/>
  <c r="D192" i="7"/>
  <c r="B191" i="7"/>
  <c r="D191" i="7"/>
  <c r="B190" i="7"/>
  <c r="D190" i="7"/>
  <c r="B189" i="7"/>
  <c r="D189" i="7"/>
  <c r="B188" i="7"/>
  <c r="D188" i="7"/>
  <c r="B187" i="7"/>
  <c r="D187" i="7"/>
  <c r="B186" i="7"/>
  <c r="D186" i="7"/>
  <c r="B185" i="7"/>
  <c r="D185" i="7"/>
  <c r="B184" i="7"/>
  <c r="D184" i="7"/>
  <c r="B183" i="7"/>
  <c r="D183" i="7"/>
  <c r="B182" i="7"/>
  <c r="D182" i="7"/>
  <c r="B181" i="7"/>
  <c r="D181" i="7"/>
  <c r="B180" i="7"/>
  <c r="D180" i="7"/>
  <c r="B179" i="7"/>
  <c r="D179" i="7"/>
  <c r="B178" i="7"/>
  <c r="D178" i="7"/>
  <c r="B177" i="7"/>
  <c r="D177" i="7"/>
  <c r="B176" i="7"/>
  <c r="D176" i="7"/>
  <c r="B175" i="7"/>
  <c r="D175" i="7"/>
  <c r="B174" i="7"/>
  <c r="D174" i="7"/>
  <c r="B173" i="7"/>
  <c r="D173" i="7"/>
  <c r="B172" i="7"/>
  <c r="D172" i="7"/>
  <c r="B171" i="7"/>
  <c r="D171" i="7"/>
  <c r="B170" i="7"/>
  <c r="D170" i="7"/>
  <c r="B169" i="7"/>
  <c r="D169" i="7"/>
  <c r="B168" i="7"/>
  <c r="D168" i="7"/>
  <c r="B167" i="7"/>
  <c r="D167" i="7"/>
  <c r="B166" i="7"/>
  <c r="D166" i="7"/>
  <c r="B165" i="7"/>
  <c r="D165" i="7"/>
  <c r="B164" i="7"/>
  <c r="D164" i="7"/>
  <c r="B163" i="7"/>
  <c r="D163" i="7"/>
  <c r="B162" i="7"/>
  <c r="D162" i="7"/>
  <c r="B161" i="7"/>
  <c r="D161" i="7"/>
  <c r="B160" i="7"/>
  <c r="D160" i="7"/>
  <c r="B159" i="7"/>
  <c r="D159" i="7"/>
  <c r="B158" i="7"/>
  <c r="D158" i="7"/>
  <c r="B157" i="7"/>
  <c r="D157" i="7"/>
  <c r="B156" i="7"/>
  <c r="D156" i="7"/>
  <c r="B155" i="7"/>
  <c r="D155" i="7"/>
  <c r="B154" i="7"/>
  <c r="D154" i="7"/>
  <c r="B153" i="7"/>
  <c r="D153" i="7"/>
  <c r="B152" i="7"/>
  <c r="D152" i="7"/>
  <c r="B151" i="7"/>
  <c r="D151" i="7"/>
  <c r="B150" i="7"/>
  <c r="D150" i="7"/>
  <c r="B149" i="7"/>
  <c r="D149" i="7"/>
  <c r="B148" i="7"/>
  <c r="D148" i="7"/>
  <c r="B147" i="7"/>
  <c r="D147" i="7"/>
  <c r="B146" i="7"/>
  <c r="D146" i="7"/>
  <c r="B145" i="7"/>
  <c r="D145" i="7"/>
  <c r="B144" i="7"/>
  <c r="D144" i="7"/>
  <c r="B143" i="7"/>
  <c r="D143" i="7"/>
  <c r="B142" i="7"/>
  <c r="D142" i="7"/>
  <c r="B141" i="7"/>
  <c r="D141" i="7"/>
  <c r="B140" i="7"/>
  <c r="D140" i="7"/>
  <c r="B139" i="7"/>
  <c r="D139" i="7"/>
  <c r="B138" i="7"/>
  <c r="D138" i="7"/>
  <c r="B137" i="7"/>
  <c r="D137" i="7"/>
  <c r="B136" i="7"/>
  <c r="D136" i="7"/>
  <c r="B135" i="7"/>
  <c r="D135" i="7"/>
  <c r="B134" i="7"/>
  <c r="D134" i="7"/>
  <c r="B133" i="7"/>
  <c r="D133" i="7"/>
  <c r="B132" i="7"/>
  <c r="D132" i="7"/>
  <c r="B131" i="7"/>
  <c r="D131" i="7"/>
  <c r="B130" i="7"/>
  <c r="D130" i="7"/>
  <c r="B129" i="7"/>
  <c r="D129" i="7"/>
  <c r="B128" i="7"/>
  <c r="D128" i="7"/>
  <c r="B127" i="7"/>
  <c r="D127" i="7"/>
  <c r="B126" i="7"/>
  <c r="D126" i="7"/>
  <c r="B125" i="7"/>
  <c r="D125" i="7"/>
  <c r="B124" i="7"/>
  <c r="D124" i="7"/>
  <c r="B123" i="7"/>
  <c r="D123" i="7"/>
  <c r="B122" i="7"/>
  <c r="D122" i="7"/>
  <c r="B121" i="7"/>
  <c r="D121" i="7"/>
  <c r="B120" i="7"/>
  <c r="D120" i="7"/>
  <c r="B119" i="7"/>
  <c r="D119" i="7"/>
  <c r="B118" i="7"/>
  <c r="D118" i="7"/>
  <c r="M119" i="1"/>
  <c r="B117" i="7"/>
  <c r="D117" i="7"/>
  <c r="B116" i="7"/>
  <c r="D116" i="7"/>
  <c r="B115" i="7"/>
  <c r="D115" i="7"/>
  <c r="B114" i="7"/>
  <c r="D114" i="7"/>
  <c r="B113" i="7"/>
  <c r="D113" i="7"/>
  <c r="B112" i="7"/>
  <c r="D112" i="7"/>
  <c r="B111" i="7"/>
  <c r="D111" i="7"/>
  <c r="B110" i="7"/>
  <c r="D110" i="7"/>
  <c r="B109" i="7"/>
  <c r="D109" i="7"/>
  <c r="B108" i="7"/>
  <c r="D108" i="7"/>
  <c r="B107" i="7"/>
  <c r="D107" i="7"/>
  <c r="B106" i="7"/>
  <c r="D106" i="7"/>
  <c r="B105" i="7"/>
  <c r="D105" i="7"/>
  <c r="B104" i="7"/>
  <c r="D104" i="7"/>
  <c r="B103" i="7"/>
  <c r="D103" i="7"/>
  <c r="B102" i="7"/>
  <c r="D102" i="7"/>
  <c r="B101" i="7"/>
  <c r="D101" i="7"/>
  <c r="B100" i="7"/>
  <c r="D100" i="7"/>
  <c r="B99" i="7"/>
  <c r="D99" i="7"/>
  <c r="B98" i="7"/>
  <c r="D98" i="7"/>
  <c r="B97" i="7"/>
  <c r="D97" i="7"/>
  <c r="B96" i="7"/>
  <c r="D96" i="7"/>
  <c r="B95" i="7"/>
  <c r="D95" i="7"/>
  <c r="B94" i="7"/>
  <c r="D94" i="7"/>
  <c r="B93" i="7"/>
  <c r="D93" i="7"/>
  <c r="B92" i="7"/>
  <c r="D92" i="7"/>
  <c r="B91" i="7"/>
  <c r="D91" i="7"/>
  <c r="B90" i="7"/>
  <c r="D90" i="7"/>
  <c r="B89" i="7"/>
  <c r="D89" i="7"/>
  <c r="B88" i="7"/>
  <c r="D88" i="7"/>
  <c r="B87" i="7"/>
  <c r="D87" i="7"/>
  <c r="B86" i="7"/>
  <c r="D86" i="7"/>
  <c r="B85" i="7"/>
  <c r="D85" i="7"/>
  <c r="B84" i="7"/>
  <c r="D84" i="7"/>
  <c r="B83" i="7"/>
  <c r="D83" i="7"/>
  <c r="B82" i="7"/>
  <c r="D82" i="7"/>
  <c r="B81" i="7"/>
  <c r="D81" i="7"/>
  <c r="B80" i="7"/>
  <c r="D80" i="7"/>
  <c r="B79" i="7"/>
  <c r="D79" i="7"/>
  <c r="B78" i="7"/>
  <c r="D78" i="7"/>
  <c r="B77" i="7"/>
  <c r="D77" i="7"/>
  <c r="B76" i="7"/>
  <c r="D76" i="7"/>
  <c r="B75" i="7"/>
  <c r="D75" i="7"/>
  <c r="B74" i="7"/>
  <c r="D74" i="7"/>
  <c r="B73" i="7"/>
  <c r="D73" i="7"/>
  <c r="B72" i="7"/>
  <c r="D72" i="7"/>
  <c r="B71" i="7"/>
  <c r="D71" i="7"/>
  <c r="B70" i="7"/>
  <c r="D70" i="7"/>
  <c r="B69" i="7"/>
  <c r="D69" i="7"/>
  <c r="B68" i="7"/>
  <c r="D68" i="7"/>
  <c r="B67" i="7"/>
  <c r="D67" i="7"/>
  <c r="B66" i="7"/>
  <c r="D66" i="7"/>
  <c r="B65" i="7"/>
  <c r="D65" i="7"/>
  <c r="B64" i="7"/>
  <c r="D64" i="7"/>
  <c r="B63" i="7"/>
  <c r="D63" i="7"/>
  <c r="B62" i="7"/>
  <c r="D62" i="7"/>
  <c r="B61" i="7"/>
  <c r="D61" i="7"/>
  <c r="B60" i="7"/>
  <c r="D60" i="7"/>
  <c r="B59" i="7"/>
  <c r="D59" i="7"/>
  <c r="B58" i="7"/>
  <c r="D58" i="7"/>
  <c r="B57" i="7"/>
  <c r="D57" i="7"/>
  <c r="B56" i="7"/>
  <c r="D56" i="7"/>
  <c r="B55" i="7"/>
  <c r="D55" i="7"/>
  <c r="B54" i="7"/>
  <c r="D54" i="7"/>
  <c r="B53" i="7"/>
  <c r="D53" i="7"/>
  <c r="B52" i="7"/>
  <c r="D52" i="7"/>
  <c r="B51" i="7"/>
  <c r="D51" i="7"/>
  <c r="B50" i="7"/>
  <c r="D50" i="7"/>
  <c r="B49" i="7"/>
  <c r="D49" i="7"/>
  <c r="B48" i="7"/>
  <c r="D48" i="7"/>
  <c r="B47" i="7"/>
  <c r="D47" i="7"/>
  <c r="B46" i="7"/>
  <c r="D46" i="7"/>
  <c r="B45" i="7"/>
  <c r="D45" i="7"/>
  <c r="B44" i="7"/>
  <c r="D44" i="7"/>
  <c r="B43" i="7"/>
  <c r="D43" i="7"/>
  <c r="B42" i="7"/>
  <c r="D42" i="7"/>
  <c r="B41" i="7"/>
  <c r="D41" i="7"/>
  <c r="B40" i="7"/>
  <c r="D40" i="7"/>
  <c r="B39" i="7"/>
  <c r="D39" i="7"/>
  <c r="B38" i="7"/>
  <c r="D38" i="7"/>
  <c r="B37" i="7"/>
  <c r="D37" i="7"/>
  <c r="B36" i="7"/>
  <c r="D36" i="7"/>
  <c r="B35" i="7"/>
  <c r="D35" i="7"/>
  <c r="B34" i="7"/>
  <c r="D34" i="7"/>
  <c r="B33" i="7"/>
  <c r="D33" i="7"/>
  <c r="B32" i="7"/>
  <c r="D32" i="7"/>
  <c r="B31" i="7"/>
  <c r="D31" i="7"/>
  <c r="B30" i="7"/>
  <c r="D30" i="7"/>
  <c r="B29" i="7"/>
  <c r="D29" i="7"/>
  <c r="B28" i="7"/>
  <c r="D28" i="7"/>
  <c r="B27" i="7"/>
  <c r="D27" i="7"/>
  <c r="B26" i="7"/>
  <c r="D26" i="7"/>
  <c r="B25" i="7"/>
  <c r="D25" i="7"/>
  <c r="B24" i="7"/>
  <c r="D24" i="7"/>
  <c r="B23" i="7"/>
  <c r="D23" i="7"/>
  <c r="B22" i="7"/>
  <c r="D22" i="7"/>
  <c r="B21" i="7"/>
  <c r="D21" i="7"/>
  <c r="B20" i="7"/>
  <c r="D20" i="7"/>
  <c r="B19" i="7"/>
  <c r="D19" i="7"/>
  <c r="B18" i="7"/>
  <c r="D18" i="7"/>
  <c r="B17" i="7"/>
  <c r="D17" i="7"/>
  <c r="B16" i="7"/>
  <c r="D16" i="7"/>
  <c r="B15" i="7"/>
  <c r="D15" i="7"/>
  <c r="B14" i="7"/>
  <c r="D14" i="7"/>
  <c r="B13" i="7"/>
  <c r="D13" i="7"/>
  <c r="B12" i="7"/>
  <c r="D12" i="7"/>
  <c r="B11" i="7"/>
  <c r="D11" i="7"/>
  <c r="B10" i="7"/>
  <c r="D10" i="7"/>
  <c r="B9" i="7"/>
  <c r="D9" i="7"/>
  <c r="B8" i="7"/>
  <c r="D8" i="7"/>
  <c r="B7" i="7"/>
  <c r="D7" i="7"/>
  <c r="B6" i="7"/>
  <c r="D6" i="7"/>
  <c r="B5" i="7"/>
  <c r="D5" i="7"/>
  <c r="B4" i="7"/>
  <c r="D4" i="7"/>
  <c r="B3" i="7"/>
  <c r="D3" i="7"/>
  <c r="B2097" i="7"/>
  <c r="D2097" i="7"/>
  <c r="W1933" i="1"/>
  <c r="X1933" i="1"/>
  <c r="W1846" i="1"/>
  <c r="X1846" i="1"/>
  <c r="W1934" i="1"/>
  <c r="X1934" i="1"/>
  <c r="W1941" i="1"/>
  <c r="X1941" i="1"/>
  <c r="W1923" i="1"/>
  <c r="X1923" i="1"/>
  <c r="W1940" i="1"/>
  <c r="X1940" i="1"/>
  <c r="W1853" i="1"/>
  <c r="X1853" i="1"/>
  <c r="W1862" i="1"/>
  <c r="X1862" i="1"/>
  <c r="W1864" i="1"/>
  <c r="X1864" i="1"/>
  <c r="W1919" i="1"/>
  <c r="X1919" i="1"/>
  <c r="W1852" i="1"/>
  <c r="X1852" i="1"/>
  <c r="W1859" i="1"/>
  <c r="X1859" i="1"/>
  <c r="W1860" i="1"/>
  <c r="X1860" i="1"/>
  <c r="W1861" i="1"/>
  <c r="X1861" i="1"/>
  <c r="W1795" i="1"/>
  <c r="X1795" i="1"/>
  <c r="W1793" i="1"/>
  <c r="X1793" i="1"/>
  <c r="W1794" i="1"/>
  <c r="X1794" i="1"/>
  <c r="W1851" i="1"/>
  <c r="X1851" i="1"/>
  <c r="W1916" i="1"/>
  <c r="X1916" i="1"/>
  <c r="W1979" i="1"/>
  <c r="X1979" i="1"/>
  <c r="W1855" i="1"/>
  <c r="X1855" i="1"/>
  <c r="W1854" i="1"/>
  <c r="X1854" i="1"/>
  <c r="W1857" i="1"/>
  <c r="X1857" i="1"/>
  <c r="W1858" i="1"/>
  <c r="X1858" i="1"/>
  <c r="W1994" i="1"/>
  <c r="X1994" i="1"/>
  <c r="W1992" i="1"/>
  <c r="X1992" i="1"/>
  <c r="W1993" i="1"/>
  <c r="X1993" i="1"/>
  <c r="W1991" i="1"/>
  <c r="X1991" i="1"/>
  <c r="W1936" i="1"/>
  <c r="X1936" i="1"/>
  <c r="W1937" i="1"/>
  <c r="X1937" i="1"/>
  <c r="W1938" i="1"/>
  <c r="X1938" i="1"/>
  <c r="W1925" i="1"/>
  <c r="X1925" i="1"/>
  <c r="W1926" i="1"/>
  <c r="X1926" i="1"/>
  <c r="W1922" i="1"/>
  <c r="X1922" i="1"/>
  <c r="W1924" i="1"/>
  <c r="X1924" i="1"/>
  <c r="W1942" i="1"/>
  <c r="X1942" i="1"/>
  <c r="W1989" i="1"/>
  <c r="X1989" i="1"/>
  <c r="W1990" i="1"/>
  <c r="X1990" i="1"/>
  <c r="W1976" i="1"/>
  <c r="X1976" i="1"/>
  <c r="W1975" i="1"/>
  <c r="X1975" i="1"/>
  <c r="W1988" i="1"/>
  <c r="X1988" i="1"/>
  <c r="W1985" i="1"/>
  <c r="X1985" i="1"/>
  <c r="W1845" i="1"/>
  <c r="X1845" i="1"/>
  <c r="W1809" i="1"/>
  <c r="X1809" i="1"/>
  <c r="W1843" i="1"/>
  <c r="X1843" i="1"/>
  <c r="W1807" i="1"/>
  <c r="X1807" i="1"/>
  <c r="W1844" i="1"/>
  <c r="X1844" i="1"/>
  <c r="W1808" i="1"/>
  <c r="X1808" i="1"/>
  <c r="X2002" i="1"/>
  <c r="X2001" i="1"/>
  <c r="X2003" i="1"/>
  <c r="X2000" i="1"/>
  <c r="X1999" i="1"/>
  <c r="X1998" i="1"/>
  <c r="W2033" i="1"/>
  <c r="X2033" i="1"/>
  <c r="W2032" i="1"/>
  <c r="X2032" i="1"/>
  <c r="W2031" i="1"/>
  <c r="X2031" i="1"/>
  <c r="W2030" i="1"/>
  <c r="X2030" i="1"/>
  <c r="W2029" i="1"/>
  <c r="X2029" i="1"/>
  <c r="W2028" i="1"/>
  <c r="X2028" i="1"/>
  <c r="W2027" i="1"/>
  <c r="X2027" i="1"/>
  <c r="W2026" i="1"/>
  <c r="X2026" i="1"/>
  <c r="W2025" i="1"/>
  <c r="X2025" i="1"/>
  <c r="W2024" i="1"/>
  <c r="X2024" i="1"/>
  <c r="W2023" i="1"/>
  <c r="X2023" i="1"/>
  <c r="W2022" i="1"/>
  <c r="X2022" i="1"/>
  <c r="W2021" i="1"/>
  <c r="X2021" i="1"/>
  <c r="W2020" i="1"/>
  <c r="X2020" i="1"/>
  <c r="W2019" i="1"/>
  <c r="X2019" i="1"/>
  <c r="W2018" i="1"/>
  <c r="X2018" i="1"/>
  <c r="W2017" i="1"/>
  <c r="X2017" i="1"/>
  <c r="W2016" i="1"/>
  <c r="X2016" i="1"/>
  <c r="W2114" i="1"/>
  <c r="X2114" i="1"/>
  <c r="W2113" i="1"/>
  <c r="X2113" i="1"/>
  <c r="W2112" i="1"/>
  <c r="X2112" i="1"/>
  <c r="W2111" i="1"/>
  <c r="X2111" i="1"/>
  <c r="W2110" i="1"/>
  <c r="X2110" i="1"/>
  <c r="W2109" i="1"/>
  <c r="X2109" i="1"/>
  <c r="W2108" i="1"/>
  <c r="X2108" i="1"/>
  <c r="W2107" i="1"/>
  <c r="X2107" i="1"/>
  <c r="W2106" i="1"/>
  <c r="X2106" i="1"/>
  <c r="W2105" i="1"/>
  <c r="X2105" i="1"/>
  <c r="W2104" i="1"/>
  <c r="X2104" i="1"/>
  <c r="W2103" i="1"/>
  <c r="X2103" i="1"/>
  <c r="W2102" i="1"/>
  <c r="X2102" i="1"/>
  <c r="W2101" i="1"/>
  <c r="X2101" i="1"/>
  <c r="W2100" i="1"/>
  <c r="X2100" i="1"/>
  <c r="W2099" i="1"/>
  <c r="X2099" i="1"/>
  <c r="W2098" i="1"/>
  <c r="X2098" i="1"/>
  <c r="W2097" i="1"/>
  <c r="X2097" i="1"/>
  <c r="W2096" i="1"/>
  <c r="X2096" i="1"/>
  <c r="W2095" i="1"/>
  <c r="X2095" i="1"/>
  <c r="W2094" i="1"/>
  <c r="X2094" i="1"/>
  <c r="W2015" i="1"/>
  <c r="X2015" i="1"/>
  <c r="W2014" i="1"/>
  <c r="X2014" i="1"/>
  <c r="W2013" i="1"/>
  <c r="X2013" i="1"/>
  <c r="W2093" i="1"/>
  <c r="X2093" i="1"/>
  <c r="W2092" i="1"/>
  <c r="X2092" i="1"/>
  <c r="W2091" i="1"/>
  <c r="X2091" i="1"/>
  <c r="W2090" i="1"/>
  <c r="X2090" i="1"/>
  <c r="W2089" i="1"/>
  <c r="X2089" i="1"/>
  <c r="W2088" i="1"/>
  <c r="X2088" i="1"/>
  <c r="W2087" i="1"/>
  <c r="X2087" i="1"/>
  <c r="W2086" i="1"/>
  <c r="X2086" i="1"/>
  <c r="W2085" i="1"/>
  <c r="X2085" i="1"/>
  <c r="W2084" i="1"/>
  <c r="X2084" i="1"/>
  <c r="W2083" i="1"/>
  <c r="X2083" i="1"/>
  <c r="W2082" i="1"/>
  <c r="X2082" i="1"/>
  <c r="W2081" i="1"/>
  <c r="X2081" i="1"/>
  <c r="W2080" i="1"/>
  <c r="X2080" i="1"/>
  <c r="W2079" i="1"/>
  <c r="X2079" i="1"/>
  <c r="W2078" i="1"/>
  <c r="X2078" i="1"/>
  <c r="W2077" i="1"/>
  <c r="X2077" i="1"/>
  <c r="W2076" i="1"/>
  <c r="X2076" i="1"/>
  <c r="W2075" i="1"/>
  <c r="X2075" i="1"/>
  <c r="W2074" i="1"/>
  <c r="X2074" i="1"/>
  <c r="W2073" i="1"/>
  <c r="X2073" i="1"/>
  <c r="W2072" i="1"/>
  <c r="X2072" i="1"/>
  <c r="W2071" i="1"/>
  <c r="X2071" i="1"/>
  <c r="W2070" i="1"/>
  <c r="X2070" i="1"/>
  <c r="W2069" i="1"/>
  <c r="X2069" i="1"/>
  <c r="W2068" i="1"/>
  <c r="X2068" i="1"/>
  <c r="W2067" i="1"/>
  <c r="X2067" i="1"/>
  <c r="W2066" i="1"/>
  <c r="X2066" i="1"/>
  <c r="W2065" i="1"/>
  <c r="X2065" i="1"/>
  <c r="W2064" i="1"/>
  <c r="X2064" i="1"/>
  <c r="W2012" i="1"/>
  <c r="X2012" i="1"/>
  <c r="W2011" i="1"/>
  <c r="X2011" i="1"/>
  <c r="W2010" i="1"/>
  <c r="X2010" i="1"/>
  <c r="W2063" i="1"/>
  <c r="X2063" i="1"/>
  <c r="W2062" i="1"/>
  <c r="X2062" i="1"/>
  <c r="W2061" i="1"/>
  <c r="X2061" i="1"/>
  <c r="W2060" i="1"/>
  <c r="X2060" i="1"/>
  <c r="W2059" i="1"/>
  <c r="X2059" i="1"/>
  <c r="W2058" i="1"/>
  <c r="X2058" i="1"/>
  <c r="W2057" i="1"/>
  <c r="X2057" i="1"/>
  <c r="W2056" i="1"/>
  <c r="X2056" i="1"/>
  <c r="W2055" i="1"/>
  <c r="X2055" i="1"/>
  <c r="W2054" i="1"/>
  <c r="X2054" i="1"/>
  <c r="W2053" i="1"/>
  <c r="X2053" i="1"/>
  <c r="W2052" i="1"/>
  <c r="X2052" i="1"/>
  <c r="W2051" i="1"/>
  <c r="X2051" i="1"/>
  <c r="W2050" i="1"/>
  <c r="X2050" i="1"/>
  <c r="W2049" i="1"/>
  <c r="X2049" i="1"/>
  <c r="W2048" i="1"/>
  <c r="X2048" i="1"/>
  <c r="W2047" i="1"/>
  <c r="X2047" i="1"/>
  <c r="W2046" i="1"/>
  <c r="X2046" i="1"/>
  <c r="W2045" i="1"/>
  <c r="X2045" i="1"/>
  <c r="W2044" i="1"/>
  <c r="X2044" i="1"/>
  <c r="W2043" i="1"/>
  <c r="X2043" i="1"/>
  <c r="W2042" i="1"/>
  <c r="X2042" i="1"/>
  <c r="W2041" i="1"/>
  <c r="X2041" i="1"/>
  <c r="W2040" i="1"/>
  <c r="X2040" i="1"/>
  <c r="W2039" i="1"/>
  <c r="X2039" i="1"/>
  <c r="W2038" i="1"/>
  <c r="X2038" i="1"/>
  <c r="W2037" i="1"/>
  <c r="X2037" i="1"/>
  <c r="W2036" i="1"/>
  <c r="X2036" i="1"/>
  <c r="W2035" i="1"/>
  <c r="X2035" i="1"/>
  <c r="W2034" i="1"/>
  <c r="X2034" i="1"/>
  <c r="W2009" i="1"/>
  <c r="X2009" i="1"/>
  <c r="W2008" i="1"/>
  <c r="X2008" i="1"/>
  <c r="W2007" i="1"/>
  <c r="X2007" i="1"/>
  <c r="W2006" i="1"/>
  <c r="X2006" i="1"/>
  <c r="W2005" i="1"/>
  <c r="X2005" i="1"/>
  <c r="W2004" i="1"/>
  <c r="X2004" i="1"/>
  <c r="W1935" i="1"/>
  <c r="X1935" i="1"/>
  <c r="W1928" i="1"/>
  <c r="X1928" i="1"/>
  <c r="W1806" i="1"/>
  <c r="X1806" i="1"/>
  <c r="W1805" i="1"/>
  <c r="X1805" i="1"/>
  <c r="W1804" i="1"/>
  <c r="X1804" i="1"/>
  <c r="W1803" i="1"/>
  <c r="X1803" i="1"/>
  <c r="W1802" i="1"/>
  <c r="X1802" i="1"/>
  <c r="W1801" i="1"/>
  <c r="X1801" i="1"/>
  <c r="W1800" i="1"/>
  <c r="X1800" i="1"/>
  <c r="W1799" i="1"/>
  <c r="X1799" i="1"/>
  <c r="W1798" i="1"/>
  <c r="X1798" i="1"/>
  <c r="W1897" i="1"/>
  <c r="X1897" i="1"/>
  <c r="W1896" i="1"/>
  <c r="X1896" i="1"/>
  <c r="W1906" i="1"/>
  <c r="X1906" i="1"/>
  <c r="W1905" i="1"/>
  <c r="X1905" i="1"/>
  <c r="W1904" i="1"/>
  <c r="X1904" i="1"/>
  <c r="W1903" i="1"/>
  <c r="X1903" i="1"/>
  <c r="W1902" i="1"/>
  <c r="X1902" i="1"/>
  <c r="W1901" i="1"/>
  <c r="X1901" i="1"/>
  <c r="W1900" i="1"/>
  <c r="X1900" i="1"/>
  <c r="W1887" i="1"/>
  <c r="X1887" i="1"/>
  <c r="W1886" i="1"/>
  <c r="X1886" i="1"/>
  <c r="W2132" i="1"/>
  <c r="X2132" i="1"/>
  <c r="X1885" i="1"/>
  <c r="W2131" i="1"/>
  <c r="X2131" i="1"/>
  <c r="W1884" i="1"/>
  <c r="X1884" i="1"/>
  <c r="W2130" i="1"/>
  <c r="X2130" i="1"/>
  <c r="W1895" i="1"/>
  <c r="X1895" i="1"/>
  <c r="X1893" i="1"/>
  <c r="W1883" i="1"/>
  <c r="X1883" i="1"/>
  <c r="W2129" i="1"/>
  <c r="X2129" i="1"/>
  <c r="W1882" i="1"/>
  <c r="X1882" i="1"/>
  <c r="W2128" i="1"/>
  <c r="X2128" i="1"/>
  <c r="W1881" i="1"/>
  <c r="X1881" i="1"/>
  <c r="W2127" i="1"/>
  <c r="X2127" i="1"/>
  <c r="W1880" i="1"/>
  <c r="X1880" i="1"/>
  <c r="W2126" i="1"/>
  <c r="X2126" i="1"/>
  <c r="W1879" i="1"/>
  <c r="X1879" i="1"/>
  <c r="W2125" i="1"/>
  <c r="X2125" i="1"/>
  <c r="W1878" i="1"/>
  <c r="X1878" i="1"/>
  <c r="W2124" i="1"/>
  <c r="X2124" i="1"/>
  <c r="X1892" i="1"/>
  <c r="W1877" i="1"/>
  <c r="X1877" i="1"/>
  <c r="W2123" i="1"/>
  <c r="X2123" i="1"/>
  <c r="W1875" i="1"/>
  <c r="X1875" i="1"/>
  <c r="W2122" i="1"/>
  <c r="X2122" i="1"/>
  <c r="W1894" i="1"/>
  <c r="X1894" i="1"/>
  <c r="X1891" i="1"/>
  <c r="W1876" i="1"/>
  <c r="X1876" i="1"/>
  <c r="W2121" i="1"/>
  <c r="X2121" i="1"/>
  <c r="X1873" i="1"/>
  <c r="W2120" i="1"/>
  <c r="X2120" i="1"/>
  <c r="X1874" i="1"/>
  <c r="W2119" i="1"/>
  <c r="X2119" i="1"/>
  <c r="W2118" i="1"/>
  <c r="X2118" i="1"/>
  <c r="W2117" i="1"/>
  <c r="X2117" i="1"/>
  <c r="W2116" i="1"/>
  <c r="X2116" i="1"/>
  <c r="X1890" i="1"/>
  <c r="W2115" i="1"/>
  <c r="X2115" i="1"/>
  <c r="W1849" i="1"/>
  <c r="X1849" i="1"/>
  <c r="W1850" i="1"/>
  <c r="X1850" i="1"/>
  <c r="W1797" i="1"/>
  <c r="X1797" i="1"/>
  <c r="W1978" i="1"/>
  <c r="X1978" i="1"/>
  <c r="W1977" i="1"/>
  <c r="X1977" i="1"/>
  <c r="W1848" i="1"/>
  <c r="X1848" i="1"/>
  <c r="W1847" i="1"/>
  <c r="X1847" i="1"/>
  <c r="W1842" i="1"/>
  <c r="X1842" i="1"/>
  <c r="W1841" i="1"/>
  <c r="X1841" i="1"/>
  <c r="W1840" i="1"/>
  <c r="X1840" i="1"/>
  <c r="W1839" i="1"/>
  <c r="X1839" i="1"/>
  <c r="W1838" i="1"/>
  <c r="X1838" i="1"/>
  <c r="W1837" i="1"/>
  <c r="X1837" i="1"/>
  <c r="W1836" i="1"/>
  <c r="X1836" i="1"/>
  <c r="W1835" i="1"/>
  <c r="X1835" i="1"/>
  <c r="W1834" i="1"/>
  <c r="X1834" i="1"/>
  <c r="W1833" i="1"/>
  <c r="X1833" i="1"/>
  <c r="W1832" i="1"/>
  <c r="X1832" i="1"/>
  <c r="W1831" i="1"/>
  <c r="X1831" i="1"/>
  <c r="W1830" i="1"/>
  <c r="X1830" i="1"/>
  <c r="W1829" i="1"/>
  <c r="X1829" i="1"/>
  <c r="W1828" i="1"/>
  <c r="X1828" i="1"/>
  <c r="W1827" i="1"/>
  <c r="X1827" i="1"/>
  <c r="W1826" i="1"/>
  <c r="X1826" i="1"/>
  <c r="W1825" i="1"/>
  <c r="X1825" i="1"/>
  <c r="W1824" i="1"/>
  <c r="X1824" i="1"/>
  <c r="W1823" i="1"/>
  <c r="X1823" i="1"/>
  <c r="W1822" i="1"/>
  <c r="X1822" i="1"/>
  <c r="W1821" i="1"/>
  <c r="X1821" i="1"/>
  <c r="W1820" i="1"/>
  <c r="X1820" i="1"/>
  <c r="W1819" i="1"/>
  <c r="X1819" i="1"/>
  <c r="W1818" i="1"/>
  <c r="X1818" i="1"/>
  <c r="W1817" i="1"/>
  <c r="X1817" i="1"/>
  <c r="W1816" i="1"/>
  <c r="X1816" i="1"/>
  <c r="W1815" i="1"/>
  <c r="X1815" i="1"/>
  <c r="W1814" i="1"/>
  <c r="X1814" i="1"/>
  <c r="W1813" i="1"/>
  <c r="X1813" i="1"/>
  <c r="W1812" i="1"/>
  <c r="X1812" i="1"/>
  <c r="W1811" i="1"/>
  <c r="X1811" i="1"/>
  <c r="W1810" i="1"/>
  <c r="X1810" i="1"/>
  <c r="W1958" i="1"/>
  <c r="X1958" i="1"/>
  <c r="W1899" i="1"/>
  <c r="X1899" i="1"/>
  <c r="W1898" i="1"/>
  <c r="X1898" i="1"/>
  <c r="W1889" i="1"/>
  <c r="X1889" i="1"/>
  <c r="W1872" i="1"/>
  <c r="X1872" i="1"/>
  <c r="W1871" i="1"/>
  <c r="X1871" i="1"/>
  <c r="W1870" i="1"/>
  <c r="X1870" i="1"/>
  <c r="W1869" i="1"/>
  <c r="X1869" i="1"/>
  <c r="W1868" i="1"/>
  <c r="X1868" i="1"/>
  <c r="W1867" i="1"/>
  <c r="X1867" i="1"/>
  <c r="W1866" i="1"/>
  <c r="X1866" i="1"/>
  <c r="X1856" i="1"/>
  <c r="W1957" i="1"/>
  <c r="X1957" i="1"/>
  <c r="W1956" i="1"/>
  <c r="X1956" i="1"/>
  <c r="W1955" i="1"/>
  <c r="X1955" i="1"/>
  <c r="W1954" i="1"/>
  <c r="X1954" i="1"/>
  <c r="W1953" i="1"/>
  <c r="X1953" i="1"/>
  <c r="W1952" i="1"/>
  <c r="X1952" i="1"/>
  <c r="W1951" i="1"/>
  <c r="X1951" i="1"/>
  <c r="W1950" i="1"/>
  <c r="X1950" i="1"/>
  <c r="W1949" i="1"/>
  <c r="X1949" i="1"/>
  <c r="W1948" i="1"/>
  <c r="X1948" i="1"/>
  <c r="W1947" i="1"/>
  <c r="X1947" i="1"/>
  <c r="W1946" i="1"/>
  <c r="X1946" i="1"/>
  <c r="W1945" i="1"/>
  <c r="X1945" i="1"/>
  <c r="W1944" i="1"/>
  <c r="X1944" i="1"/>
  <c r="W1943" i="1"/>
  <c r="X1943" i="1"/>
  <c r="W1939" i="1"/>
  <c r="X1939" i="1"/>
  <c r="W1932" i="1"/>
  <c r="X1932" i="1"/>
  <c r="W1931" i="1"/>
  <c r="X1931" i="1"/>
  <c r="W1930" i="1"/>
  <c r="X1930" i="1"/>
  <c r="W1929" i="1"/>
  <c r="X1929" i="1"/>
  <c r="W1927" i="1"/>
  <c r="X1927" i="1"/>
  <c r="W1921" i="1"/>
  <c r="X1921" i="1"/>
  <c r="W1920" i="1"/>
  <c r="X1920" i="1"/>
  <c r="W1918" i="1"/>
  <c r="X1918" i="1"/>
  <c r="W1917" i="1"/>
  <c r="X1917" i="1"/>
  <c r="W1974" i="1"/>
  <c r="X1974" i="1"/>
  <c r="W1973" i="1"/>
  <c r="X1973" i="1"/>
  <c r="W1970" i="1"/>
  <c r="X1970" i="1"/>
  <c r="W1968" i="1"/>
  <c r="X1968" i="1"/>
  <c r="W1967" i="1"/>
  <c r="X1967" i="1"/>
  <c r="W1966" i="1"/>
  <c r="X1966" i="1"/>
  <c r="W1964" i="1"/>
  <c r="X1964" i="1"/>
  <c r="W1963" i="1"/>
  <c r="X1963" i="1"/>
  <c r="W1962" i="1"/>
  <c r="X1962" i="1"/>
  <c r="W1961" i="1"/>
  <c r="X1961" i="1"/>
  <c r="W1960" i="1"/>
  <c r="X1960" i="1"/>
  <c r="W1959" i="1"/>
  <c r="X1959" i="1"/>
  <c r="W1972" i="1"/>
  <c r="X1972" i="1"/>
  <c r="W1971" i="1"/>
  <c r="X1971" i="1"/>
  <c r="W1997" i="1"/>
  <c r="X1997" i="1"/>
  <c r="W1996" i="1"/>
  <c r="X1996" i="1"/>
  <c r="W1995" i="1"/>
  <c r="X1995" i="1"/>
  <c r="W1987" i="1"/>
  <c r="X1987" i="1"/>
  <c r="W1986" i="1"/>
  <c r="X1986" i="1"/>
  <c r="W1984" i="1"/>
  <c r="X1984" i="1"/>
  <c r="W1983" i="1"/>
  <c r="X1983" i="1"/>
  <c r="W1982" i="1"/>
  <c r="X1982" i="1"/>
  <c r="W1981" i="1"/>
  <c r="X1981" i="1"/>
  <c r="Y1793" i="1"/>
  <c r="Y1794" i="1"/>
  <c r="Y1795" i="1"/>
  <c r="Y1797" i="1"/>
  <c r="Y1799" i="1"/>
  <c r="Y1800" i="1"/>
  <c r="Y1801" i="1"/>
  <c r="Y1802" i="1"/>
  <c r="Y1803" i="1"/>
  <c r="Y1804" i="1"/>
  <c r="Y1798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916" i="1"/>
  <c r="Y1975" i="1"/>
  <c r="Y1976" i="1"/>
  <c r="Y1977" i="1"/>
  <c r="Y1978" i="1"/>
  <c r="Y1849" i="1"/>
  <c r="Y1850" i="1"/>
  <c r="Y1851" i="1"/>
  <c r="Y1852" i="1"/>
  <c r="Y1853" i="1"/>
  <c r="Y1854" i="1"/>
  <c r="Y1855" i="1"/>
  <c r="W1856" i="1"/>
  <c r="Y1856" i="1"/>
  <c r="Y1857" i="1"/>
  <c r="Y1858" i="1"/>
  <c r="Y1859" i="1"/>
  <c r="Y1860" i="1"/>
  <c r="Y1861" i="1"/>
  <c r="Y1862" i="1"/>
  <c r="Y1864" i="1"/>
  <c r="Y1865" i="1"/>
  <c r="Y1866" i="1"/>
  <c r="Y1867" i="1"/>
  <c r="Y1868" i="1"/>
  <c r="Y1869" i="1"/>
  <c r="Y1870" i="1"/>
  <c r="Y1871" i="1"/>
  <c r="Y1872" i="1"/>
  <c r="W1873" i="1"/>
  <c r="Y1873" i="1"/>
  <c r="W1874" i="1"/>
  <c r="Y1874" i="1"/>
  <c r="Y1875" i="1"/>
  <c r="Y1876" i="1"/>
  <c r="Y1877" i="1"/>
  <c r="Y1878" i="1"/>
  <c r="Y1879" i="1"/>
  <c r="Y1880" i="1"/>
  <c r="Y1881" i="1"/>
  <c r="Y1882" i="1"/>
  <c r="Y1883" i="1"/>
  <c r="Y1884" i="1"/>
  <c r="W1885" i="1"/>
  <c r="Y1885" i="1"/>
  <c r="Y1886" i="1"/>
  <c r="Y1887" i="1"/>
  <c r="Y1889" i="1"/>
  <c r="W1890" i="1"/>
  <c r="Y1890" i="1"/>
  <c r="W1891" i="1"/>
  <c r="Y1891" i="1"/>
  <c r="W1892" i="1"/>
  <c r="Y1892" i="1"/>
  <c r="W1893" i="1"/>
  <c r="Y1893" i="1"/>
  <c r="Y1894" i="1"/>
  <c r="Y1895" i="1"/>
  <c r="Y1896" i="1"/>
  <c r="Y1897" i="1"/>
  <c r="Y1898" i="1"/>
  <c r="Y1899" i="1"/>
  <c r="Y1958" i="1"/>
  <c r="Y1900" i="1"/>
  <c r="Y1901" i="1"/>
  <c r="Y1902" i="1"/>
  <c r="Y1903" i="1"/>
  <c r="Y1904" i="1"/>
  <c r="Y1905" i="1"/>
  <c r="Y1906" i="1"/>
  <c r="Y1917" i="1"/>
  <c r="Y1918" i="1"/>
  <c r="Y1919" i="1"/>
  <c r="Y1920" i="1"/>
  <c r="Y1921" i="1"/>
  <c r="Y1922" i="1"/>
  <c r="Y1923" i="1"/>
  <c r="Y1924" i="1"/>
  <c r="Y1925" i="1"/>
  <c r="Y1926" i="1"/>
  <c r="W2134" i="1"/>
  <c r="X2134" i="1"/>
  <c r="W2133" i="1"/>
  <c r="X2133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59" i="1"/>
  <c r="Y1942" i="1"/>
  <c r="Y1957" i="1"/>
  <c r="Y1960" i="1"/>
  <c r="Y1961" i="1"/>
  <c r="Y1962" i="1"/>
  <c r="Y1963" i="1"/>
  <c r="Y1964" i="1"/>
  <c r="Y1966" i="1"/>
  <c r="Y1967" i="1"/>
  <c r="Y1968" i="1"/>
  <c r="Y1973" i="1"/>
  <c r="Y1979" i="1"/>
  <c r="Y1997" i="1"/>
  <c r="W1998" i="1"/>
  <c r="Y1998" i="1"/>
  <c r="W1999" i="1"/>
  <c r="Y1999" i="1"/>
  <c r="W2000" i="1"/>
  <c r="Y2000" i="1"/>
  <c r="W2001" i="1"/>
  <c r="Y2001" i="1"/>
  <c r="W2002" i="1"/>
  <c r="Y2002" i="1"/>
  <c r="W2003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1943" i="1"/>
  <c r="Y1944" i="1"/>
  <c r="Y1945" i="1"/>
  <c r="Y1946" i="1"/>
  <c r="Y1947" i="1"/>
  <c r="Y1948" i="1"/>
  <c r="Y1949" i="1"/>
  <c r="Y1950" i="1"/>
  <c r="Y1913" i="1"/>
  <c r="Y1980" i="1"/>
  <c r="Y1981" i="1"/>
  <c r="Y1982" i="1"/>
  <c r="Y1983" i="1"/>
  <c r="Y1984" i="1"/>
  <c r="Y1985" i="1"/>
  <c r="Y1986" i="1"/>
  <c r="Y1987" i="1"/>
  <c r="Y1988" i="1"/>
  <c r="Y1974" i="1"/>
  <c r="Y1989" i="1"/>
  <c r="Y1990" i="1"/>
  <c r="Y1951" i="1"/>
  <c r="Y1952" i="1"/>
  <c r="Y1953" i="1"/>
  <c r="Y1954" i="1"/>
  <c r="Y1955" i="1"/>
  <c r="Y1970" i="1"/>
  <c r="Y1956" i="1"/>
  <c r="Y1991" i="1"/>
  <c r="Y1992" i="1"/>
  <c r="Y1993" i="1"/>
  <c r="Y1994" i="1"/>
  <c r="Y1888" i="1"/>
  <c r="Y1995" i="1"/>
  <c r="Y1971" i="1"/>
  <c r="Y1996" i="1"/>
  <c r="Y1972" i="1"/>
  <c r="Z1943" i="1"/>
  <c r="Z2134" i="1"/>
  <c r="Z2133" i="1"/>
  <c r="Z2132" i="1"/>
  <c r="Z1867" i="1"/>
  <c r="Z2131" i="1"/>
  <c r="Z1866" i="1"/>
  <c r="Z2130" i="1"/>
  <c r="Z1978" i="1"/>
  <c r="Z2129" i="1"/>
  <c r="Z1977" i="1"/>
  <c r="Z2128" i="1"/>
  <c r="Z1997" i="1"/>
  <c r="Z2127" i="1"/>
  <c r="Z2126" i="1"/>
  <c r="Z1898" i="1"/>
  <c r="Z2125" i="1"/>
  <c r="Z1889" i="1"/>
  <c r="Z2124" i="1"/>
  <c r="Z1872" i="1"/>
  <c r="Z2123" i="1"/>
  <c r="Z1871" i="1"/>
  <c r="Z2122" i="1"/>
  <c r="Z1870" i="1"/>
  <c r="Z2121" i="1"/>
  <c r="Z1869" i="1"/>
  <c r="Z2120" i="1"/>
  <c r="Z1868" i="1"/>
  <c r="Z2119" i="1"/>
  <c r="Z1856" i="1"/>
  <c r="Z2118" i="1"/>
  <c r="Z1848" i="1"/>
  <c r="Z2117" i="1"/>
  <c r="Z1847" i="1"/>
  <c r="Z2116" i="1"/>
  <c r="Z1846" i="1"/>
  <c r="Z2115" i="1"/>
  <c r="Z1916" i="1"/>
  <c r="Z2003" i="1"/>
  <c r="Z1976" i="1"/>
  <c r="Z2002" i="1"/>
  <c r="Z1975" i="1"/>
  <c r="Z2001" i="1"/>
  <c r="Z2000" i="1"/>
  <c r="Z1999" i="1"/>
  <c r="Z1998" i="1"/>
  <c r="Z1887" i="1"/>
  <c r="Z1893" i="1"/>
  <c r="Z1886" i="1"/>
  <c r="Z1892" i="1"/>
  <c r="Z1891" i="1"/>
  <c r="Z1885" i="1"/>
  <c r="Z1890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50" i="1"/>
  <c r="Z1849" i="1"/>
  <c r="Z1635" i="1"/>
  <c r="D351" i="9"/>
  <c r="D350" i="9"/>
  <c r="D349" i="9"/>
  <c r="D348" i="9"/>
  <c r="D347" i="9"/>
  <c r="D346" i="9"/>
  <c r="D345" i="9"/>
  <c r="D344" i="9"/>
  <c r="D343" i="9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899" i="1"/>
  <c r="Z1945" i="1"/>
  <c r="Z1944" i="1"/>
  <c r="Z1804" i="1"/>
  <c r="Z1803" i="1"/>
  <c r="Z1802" i="1"/>
  <c r="Z1801" i="1"/>
  <c r="Z1800" i="1"/>
  <c r="Z1799" i="1"/>
  <c r="Z1906" i="1"/>
  <c r="Z1905" i="1"/>
  <c r="Z1904" i="1"/>
  <c r="Z1903" i="1"/>
  <c r="Z1902" i="1"/>
  <c r="Z1901" i="1"/>
  <c r="Z1900" i="1"/>
  <c r="Z1958" i="1"/>
  <c r="Z1968" i="1"/>
  <c r="Z1967" i="1"/>
  <c r="Z1926" i="1"/>
  <c r="Z1925" i="1"/>
  <c r="Z1795" i="1"/>
  <c r="Z1924" i="1"/>
  <c r="Z1794" i="1"/>
  <c r="Z1923" i="1"/>
  <c r="Z1922" i="1"/>
  <c r="Z1793" i="1"/>
  <c r="Z1942" i="1"/>
  <c r="Z1957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5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/>
  <c r="W6" i="1"/>
  <c r="X6" i="1"/>
  <c r="S6" i="1"/>
  <c r="S7" i="1"/>
  <c r="W8" i="1"/>
  <c r="X8" i="1"/>
  <c r="S8" i="1"/>
  <c r="W9" i="1"/>
  <c r="X9" i="1"/>
  <c r="S9" i="1"/>
  <c r="W10" i="1"/>
  <c r="X10" i="1"/>
  <c r="S10" i="1"/>
  <c r="W11" i="1"/>
  <c r="X11" i="1"/>
  <c r="S11" i="1"/>
  <c r="W12" i="1"/>
  <c r="X12" i="1"/>
  <c r="S12" i="1"/>
  <c r="W13" i="1"/>
  <c r="X13" i="1"/>
  <c r="S13" i="1"/>
  <c r="W14" i="1"/>
  <c r="X14" i="1"/>
  <c r="S14" i="1"/>
  <c r="W15" i="1"/>
  <c r="X15" i="1"/>
  <c r="S15" i="1"/>
  <c r="W16" i="1"/>
  <c r="X16" i="1"/>
  <c r="S16" i="1"/>
  <c r="W17" i="1"/>
  <c r="X17" i="1"/>
  <c r="S17" i="1"/>
  <c r="W18" i="1"/>
  <c r="X18" i="1"/>
  <c r="S18" i="1"/>
  <c r="W19" i="1"/>
  <c r="X19" i="1"/>
  <c r="S19" i="1"/>
  <c r="W20" i="1"/>
  <c r="X20" i="1"/>
  <c r="S20" i="1"/>
  <c r="W21" i="1"/>
  <c r="X21" i="1"/>
  <c r="S21" i="1"/>
  <c r="W22" i="1"/>
  <c r="X22" i="1"/>
  <c r="S22" i="1"/>
  <c r="W23" i="1"/>
  <c r="X23" i="1"/>
  <c r="S23" i="1"/>
  <c r="W24" i="1"/>
  <c r="X24" i="1"/>
  <c r="S24" i="1"/>
  <c r="W25" i="1"/>
  <c r="X25" i="1"/>
  <c r="S25" i="1"/>
  <c r="W26" i="1"/>
  <c r="X26" i="1"/>
  <c r="S26" i="1"/>
  <c r="W27" i="1"/>
  <c r="X27" i="1"/>
  <c r="S27" i="1"/>
  <c r="W28" i="1"/>
  <c r="X28" i="1"/>
  <c r="S28" i="1"/>
  <c r="W29" i="1"/>
  <c r="X29" i="1"/>
  <c r="S29" i="1"/>
  <c r="W30" i="1"/>
  <c r="X30" i="1"/>
  <c r="S30" i="1"/>
  <c r="W31" i="1"/>
  <c r="X31" i="1"/>
  <c r="S31" i="1"/>
  <c r="W32" i="1"/>
  <c r="X32" i="1"/>
  <c r="S32" i="1"/>
  <c r="W33" i="1"/>
  <c r="X33" i="1"/>
  <c r="S33" i="1"/>
  <c r="W34" i="1"/>
  <c r="X34" i="1"/>
  <c r="S34" i="1"/>
  <c r="W35" i="1"/>
  <c r="X35" i="1"/>
  <c r="S35" i="1"/>
  <c r="W36" i="1"/>
  <c r="X36" i="1"/>
  <c r="S36" i="1"/>
  <c r="W37" i="1"/>
  <c r="X37" i="1"/>
  <c r="S37" i="1"/>
  <c r="W38" i="1"/>
  <c r="X38" i="1"/>
  <c r="S38" i="1"/>
  <c r="W39" i="1"/>
  <c r="X39" i="1"/>
  <c r="S39" i="1"/>
  <c r="W40" i="1"/>
  <c r="X40" i="1"/>
  <c r="S40" i="1"/>
  <c r="W41" i="1"/>
  <c r="X41" i="1"/>
  <c r="S41" i="1"/>
  <c r="W42" i="1"/>
  <c r="X42" i="1"/>
  <c r="S42" i="1"/>
  <c r="W43" i="1"/>
  <c r="X43" i="1"/>
  <c r="S43" i="1"/>
  <c r="W44" i="1"/>
  <c r="X44" i="1"/>
  <c r="S44" i="1"/>
  <c r="W45" i="1"/>
  <c r="X45" i="1"/>
  <c r="S45" i="1"/>
  <c r="W46" i="1"/>
  <c r="X46" i="1"/>
  <c r="S46" i="1"/>
  <c r="W47" i="1"/>
  <c r="X47" i="1"/>
  <c r="S47" i="1"/>
  <c r="W48" i="1"/>
  <c r="X48" i="1"/>
  <c r="S48" i="1"/>
  <c r="W49" i="1"/>
  <c r="X49" i="1"/>
  <c r="S49" i="1"/>
  <c r="W56" i="1"/>
  <c r="X56" i="1"/>
  <c r="W63" i="1"/>
  <c r="X63" i="1"/>
  <c r="W64" i="1"/>
  <c r="X64" i="1"/>
  <c r="W65" i="1"/>
  <c r="X65" i="1"/>
  <c r="X66" i="1"/>
  <c r="W67" i="1"/>
  <c r="X67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W88" i="1"/>
  <c r="X88" i="1"/>
  <c r="W90" i="1"/>
  <c r="X90" i="1"/>
  <c r="W91" i="1"/>
  <c r="W92" i="1"/>
  <c r="X92" i="1"/>
  <c r="W93" i="1"/>
  <c r="X93" i="1"/>
  <c r="W94" i="1"/>
  <c r="X94" i="1"/>
  <c r="W95" i="1"/>
  <c r="X95" i="1"/>
  <c r="W98" i="1"/>
  <c r="X98" i="1"/>
  <c r="W99" i="1"/>
  <c r="X99" i="1"/>
  <c r="W100" i="1"/>
  <c r="X100" i="1"/>
  <c r="W101" i="1"/>
  <c r="X101" i="1"/>
  <c r="W102" i="1"/>
  <c r="X102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1" i="1"/>
  <c r="X1411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5" i="1"/>
  <c r="X1475" i="1"/>
  <c r="W1476" i="1"/>
  <c r="X1476" i="1"/>
  <c r="W1478" i="1"/>
  <c r="X1478" i="1"/>
  <c r="W1479" i="1"/>
  <c r="X1479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2" i="1"/>
  <c r="X1502" i="1"/>
  <c r="W1503" i="1"/>
  <c r="X1503" i="1"/>
  <c r="W1504" i="1"/>
  <c r="X1504" i="1"/>
  <c r="W1505" i="1"/>
  <c r="X1505" i="1"/>
  <c r="W1506" i="1"/>
  <c r="X1506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X1669" i="1"/>
  <c r="X1670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X1732" i="1"/>
  <c r="W1733" i="1"/>
  <c r="X1733" i="1"/>
  <c r="W1734" i="1"/>
  <c r="X1734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X1772" i="1"/>
  <c r="W1773" i="1"/>
  <c r="X1773" i="1"/>
  <c r="W1774" i="1"/>
  <c r="X1774" i="1"/>
  <c r="W1775" i="1"/>
  <c r="X1775" i="1"/>
  <c r="W1776" i="1"/>
  <c r="X1776" i="1"/>
  <c r="X1777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W1778" i="1"/>
  <c r="Y1777" i="1"/>
  <c r="W1777" i="1"/>
  <c r="Y1776" i="1"/>
  <c r="Y1775" i="1"/>
  <c r="Y1774" i="1"/>
  <c r="Y1773" i="1"/>
  <c r="Y1772" i="1"/>
  <c r="W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W1735" i="1"/>
  <c r="Y1734" i="1"/>
  <c r="Y1733" i="1"/>
  <c r="Y1732" i="1"/>
  <c r="W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W1671" i="1"/>
  <c r="Y1670" i="1"/>
  <c r="W1670" i="1"/>
  <c r="Y1669" i="1"/>
  <c r="W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W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7" i="1"/>
  <c r="Y116" i="1"/>
  <c r="Y115" i="1"/>
  <c r="Y114" i="1"/>
  <c r="Y113" i="1"/>
  <c r="Y112" i="1"/>
  <c r="Y111" i="1"/>
  <c r="Y110" i="1"/>
  <c r="W110" i="1"/>
  <c r="Y109" i="1"/>
  <c r="Y108" i="1"/>
  <c r="Y107" i="1"/>
  <c r="Y106" i="1"/>
  <c r="Y105" i="1"/>
  <c r="Y104" i="1"/>
  <c r="Y103" i="1"/>
  <c r="W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W68" i="1"/>
  <c r="Y67" i="1"/>
  <c r="Y66" i="1"/>
  <c r="W66" i="1"/>
  <c r="Y65" i="1"/>
  <c r="Y64" i="1"/>
  <c r="Y63" i="1"/>
  <c r="Y62" i="1"/>
  <c r="W62" i="1"/>
  <c r="Y61" i="1"/>
  <c r="W61" i="1"/>
  <c r="Y60" i="1"/>
  <c r="Y59" i="1"/>
  <c r="W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M1086" i="1"/>
  <c r="M1085" i="1"/>
  <c r="M1083" i="1"/>
  <c r="M1082" i="1"/>
  <c r="N1806" i="1"/>
  <c r="N1805" i="1"/>
  <c r="N1798" i="1"/>
  <c r="N1804" i="1"/>
  <c r="N1803" i="1"/>
  <c r="N1802" i="1"/>
  <c r="N1801" i="1"/>
  <c r="N1800" i="1"/>
  <c r="N1799" i="1"/>
  <c r="M1429" i="1"/>
  <c r="M1428" i="1"/>
  <c r="M1427" i="1"/>
  <c r="M1426" i="1"/>
  <c r="M1425" i="1"/>
  <c r="M1424" i="1"/>
  <c r="M1423" i="1"/>
  <c r="M1422" i="1"/>
  <c r="M1421" i="1"/>
  <c r="M1420" i="1"/>
  <c r="M1335" i="1"/>
  <c r="M1334" i="1"/>
  <c r="M1333" i="1"/>
  <c r="M1332" i="1"/>
  <c r="M1331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23" i="1"/>
  <c r="M1222" i="1"/>
  <c r="M1221" i="1"/>
  <c r="M1220" i="1"/>
  <c r="M1219" i="1"/>
  <c r="M1218" i="1"/>
  <c r="M1217" i="1"/>
  <c r="M1188" i="1"/>
  <c r="M1187" i="1"/>
  <c r="M1186" i="1"/>
  <c r="M1185" i="1"/>
  <c r="M1184" i="1"/>
  <c r="M1183" i="1"/>
  <c r="M1182" i="1"/>
  <c r="M1181" i="1"/>
  <c r="M1180" i="1"/>
  <c r="M1179" i="1"/>
  <c r="M1060" i="1"/>
  <c r="M1057" i="1"/>
  <c r="M978" i="1"/>
  <c r="M959" i="1"/>
  <c r="M861" i="1"/>
  <c r="M860" i="1"/>
  <c r="M859" i="1"/>
  <c r="M858" i="1"/>
  <c r="M857" i="1"/>
  <c r="M856" i="1"/>
  <c r="M781" i="1"/>
  <c r="M780" i="1"/>
  <c r="M779" i="1"/>
  <c r="M778" i="1"/>
  <c r="M777" i="1"/>
  <c r="M776" i="1"/>
  <c r="M769" i="1"/>
  <c r="M768" i="1"/>
  <c r="M767" i="1"/>
  <c r="M751" i="1"/>
  <c r="M750" i="1"/>
  <c r="M725" i="1"/>
  <c r="M701" i="1"/>
  <c r="M700" i="1"/>
  <c r="M699" i="1"/>
  <c r="M698" i="1"/>
  <c r="M697" i="1"/>
  <c r="M696" i="1"/>
  <c r="M659" i="1"/>
  <c r="M654" i="1"/>
  <c r="M652" i="1"/>
  <c r="M649" i="1"/>
  <c r="M645" i="1"/>
  <c r="M637" i="1"/>
  <c r="M636" i="1"/>
  <c r="M633" i="1"/>
  <c r="M630" i="1"/>
  <c r="M625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470" i="1"/>
  <c r="M469" i="1"/>
  <c r="M468" i="1"/>
  <c r="M467" i="1"/>
  <c r="M466" i="1"/>
  <c r="M437" i="1"/>
  <c r="M436" i="1"/>
  <c r="M435" i="1"/>
  <c r="M434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A2003" i="1"/>
  <c r="A2134" i="1"/>
  <c r="A1951" i="1"/>
  <c r="A2002" i="1"/>
  <c r="A2133" i="1"/>
  <c r="A1927" i="1"/>
  <c r="A1943" i="1"/>
  <c r="A2001" i="1"/>
  <c r="A1972" i="1"/>
  <c r="A2132" i="1"/>
  <c r="A1949" i="1"/>
  <c r="A1996" i="1"/>
  <c r="A2000" i="1"/>
  <c r="A2131" i="1"/>
  <c r="A1950" i="1"/>
  <c r="A1999" i="1"/>
  <c r="A1971" i="1"/>
  <c r="A2130" i="1"/>
  <c r="A1952" i="1"/>
  <c r="A1998" i="1"/>
  <c r="A1995" i="1"/>
  <c r="A2129" i="1"/>
  <c r="A1931" i="1"/>
  <c r="A1888" i="1"/>
  <c r="A2128" i="1"/>
  <c r="A1932" i="1"/>
  <c r="A1994" i="1"/>
  <c r="A2127" i="1"/>
  <c r="A1948" i="1"/>
  <c r="A1993" i="1"/>
  <c r="A2126" i="1"/>
  <c r="A1947" i="1"/>
  <c r="A1992" i="1"/>
  <c r="A2125" i="1"/>
  <c r="A1953" i="1"/>
  <c r="A1991" i="1"/>
  <c r="A2124" i="1"/>
  <c r="A1945" i="1"/>
  <c r="A1956" i="1"/>
  <c r="A2123" i="1"/>
  <c r="A1955" i="1"/>
  <c r="A1850" i="1"/>
  <c r="A1970" i="1"/>
  <c r="A2122" i="1"/>
  <c r="A1929" i="1"/>
  <c r="A1849" i="1"/>
  <c r="A2121" i="1"/>
  <c r="A1930" i="1"/>
  <c r="A1954" i="1"/>
  <c r="A2120" i="1"/>
  <c r="A1946" i="1"/>
  <c r="A2119" i="1"/>
  <c r="A2118" i="1"/>
  <c r="A1944" i="1"/>
  <c r="A2117" i="1"/>
  <c r="A1990" i="1"/>
  <c r="A2116" i="1"/>
  <c r="A1989" i="1"/>
  <c r="A2115" i="1"/>
  <c r="A1974" i="1"/>
  <c r="A2114" i="1"/>
  <c r="A1867" i="1"/>
  <c r="A1988" i="1"/>
  <c r="A2113" i="1"/>
  <c r="A1866" i="1"/>
  <c r="A1987" i="1"/>
  <c r="A2112" i="1"/>
  <c r="A1982" i="1"/>
  <c r="A1978" i="1"/>
  <c r="A1869" i="1"/>
  <c r="A1986" i="1"/>
  <c r="A2111" i="1"/>
  <c r="A1981" i="1"/>
  <c r="A1868" i="1"/>
  <c r="A1985" i="1"/>
  <c r="A2110" i="1"/>
  <c r="A1984" i="1"/>
  <c r="A2109" i="1"/>
  <c r="A1977" i="1"/>
  <c r="A1983" i="1"/>
  <c r="A2108" i="1"/>
  <c r="A2107" i="1"/>
  <c r="A2106" i="1"/>
  <c r="A1980" i="1"/>
  <c r="A2105" i="1"/>
  <c r="A1976" i="1"/>
  <c r="A1913" i="1"/>
  <c r="A2104" i="1"/>
  <c r="A1997" i="1"/>
  <c r="A1975" i="1"/>
  <c r="A2103" i="1"/>
  <c r="A2102" i="1"/>
  <c r="A2101" i="1"/>
  <c r="A2100" i="1"/>
  <c r="A2099" i="1"/>
  <c r="A1806" i="1"/>
  <c r="A2098" i="1"/>
  <c r="A1973" i="1"/>
  <c r="A1805" i="1"/>
  <c r="A2097" i="1"/>
  <c r="A1798" i="1"/>
  <c r="A2096" i="1"/>
  <c r="A1797" i="1"/>
  <c r="A2095" i="1"/>
  <c r="A1968" i="1"/>
  <c r="A1864" i="1"/>
  <c r="A2094" i="1"/>
  <c r="A1967" i="1"/>
  <c r="A2093" i="1"/>
  <c r="A1966" i="1"/>
  <c r="A2092" i="1"/>
  <c r="A1964" i="1"/>
  <c r="A1899" i="1"/>
  <c r="A2091" i="1"/>
  <c r="A1963" i="1"/>
  <c r="A2090" i="1"/>
  <c r="A1962" i="1"/>
  <c r="A2089" i="1"/>
  <c r="A1961" i="1"/>
  <c r="A1804" i="1"/>
  <c r="A2088" i="1"/>
  <c r="A1960" i="1"/>
  <c r="A1803" i="1"/>
  <c r="A2087" i="1"/>
  <c r="A1957" i="1"/>
  <c r="A1802" i="1"/>
  <c r="A2086" i="1"/>
  <c r="A1801" i="1"/>
  <c r="A2085" i="1"/>
  <c r="A1959" i="1"/>
  <c r="A1800" i="1"/>
  <c r="A2084" i="1"/>
  <c r="A1939" i="1"/>
  <c r="A1799" i="1"/>
  <c r="A2083" i="1"/>
  <c r="A1921" i="1"/>
  <c r="A1906" i="1"/>
  <c r="A2082" i="1"/>
  <c r="A1920" i="1"/>
  <c r="A1905" i="1"/>
  <c r="A2081" i="1"/>
  <c r="A1918" i="1"/>
  <c r="A1904" i="1"/>
  <c r="A2080" i="1"/>
  <c r="A1917" i="1"/>
  <c r="A1903" i="1"/>
  <c r="A2079" i="1"/>
  <c r="A1902" i="1"/>
  <c r="A2078" i="1"/>
  <c r="A1958" i="1"/>
  <c r="A1901" i="1"/>
  <c r="A2077" i="1"/>
  <c r="A1900" i="1"/>
  <c r="A1889" i="1"/>
  <c r="A2076" i="1"/>
  <c r="A1898" i="1"/>
  <c r="A1923" i="1"/>
  <c r="A2075" i="1"/>
  <c r="A2074" i="1"/>
  <c r="A1872" i="1"/>
  <c r="A2074" i="4"/>
  <c r="A1940" i="1"/>
  <c r="A2073" i="1"/>
  <c r="A1871" i="1"/>
  <c r="A2073" i="4"/>
  <c r="A2072" i="1"/>
  <c r="A1870" i="1"/>
  <c r="A2072" i="4"/>
  <c r="A1938" i="1"/>
  <c r="A2071" i="1"/>
  <c r="A2071" i="4"/>
  <c r="A2070" i="1"/>
  <c r="A2070" i="4"/>
  <c r="A1937" i="1"/>
  <c r="A1848" i="1"/>
  <c r="A2069" i="1"/>
  <c r="A1856" i="1"/>
  <c r="A2069" i="4"/>
  <c r="A1847" i="1"/>
  <c r="A2068" i="1"/>
  <c r="A2068" i="4"/>
  <c r="A1936" i="1"/>
  <c r="A2067" i="1"/>
  <c r="A2067" i="4"/>
  <c r="A2066" i="1"/>
  <c r="A1842" i="1"/>
  <c r="A2066" i="4"/>
  <c r="A1935" i="1"/>
  <c r="A2065" i="1"/>
  <c r="A1841" i="1"/>
  <c r="A2065" i="4"/>
  <c r="A1919" i="1"/>
  <c r="A1926" i="1"/>
  <c r="A2064" i="1"/>
  <c r="A1840" i="1"/>
  <c r="A2064" i="4"/>
  <c r="A1934" i="1"/>
  <c r="A1925" i="1"/>
  <c r="A2063" i="1"/>
  <c r="A1839" i="1"/>
  <c r="A2063" i="4"/>
  <c r="A1795" i="1"/>
  <c r="A2062" i="1"/>
  <c r="A1838" i="1"/>
  <c r="A2062" i="4"/>
  <c r="A1933" i="1"/>
  <c r="A1924" i="1"/>
  <c r="A2061" i="1"/>
  <c r="A1837" i="1"/>
  <c r="A2061" i="4"/>
  <c r="A1794" i="1"/>
  <c r="A2060" i="1"/>
  <c r="A1836" i="1"/>
  <c r="A2060" i="4"/>
  <c r="A2059" i="1"/>
  <c r="A1835" i="1"/>
  <c r="A2059" i="4"/>
  <c r="A1922" i="1"/>
  <c r="A2058" i="1"/>
  <c r="A1834" i="1"/>
  <c r="A2058" i="4"/>
  <c r="A1793" i="1"/>
  <c r="A2057" i="1"/>
  <c r="A1833" i="1"/>
  <c r="A2057" i="4"/>
  <c r="A1928" i="1"/>
  <c r="A1942" i="1"/>
  <c r="A2056" i="1"/>
  <c r="A1832" i="1"/>
  <c r="A2056" i="4"/>
  <c r="A2055" i="1"/>
  <c r="A1831" i="1"/>
  <c r="A2055" i="4"/>
  <c r="A2054" i="1"/>
  <c r="A1830" i="1"/>
  <c r="A2054" i="4"/>
  <c r="A1941" i="1"/>
  <c r="A2053" i="1"/>
  <c r="A1829" i="1"/>
  <c r="A2053" i="4"/>
  <c r="A2052" i="1"/>
  <c r="A1828" i="1"/>
  <c r="A2052" i="4"/>
  <c r="A2051" i="1"/>
  <c r="A1827" i="1"/>
  <c r="A2051" i="4"/>
  <c r="A2050" i="1"/>
  <c r="A1826" i="1"/>
  <c r="A2050" i="4"/>
  <c r="A2049" i="1"/>
  <c r="A1825" i="1"/>
  <c r="A2049" i="4"/>
  <c r="A2048" i="1"/>
  <c r="A1824" i="1"/>
  <c r="A2048" i="4"/>
  <c r="A2047" i="1"/>
  <c r="A1823" i="1"/>
  <c r="A2047" i="4"/>
  <c r="A2046" i="1"/>
  <c r="A1822" i="1"/>
  <c r="A2046" i="4"/>
  <c r="A2045" i="1"/>
  <c r="A1821" i="1"/>
  <c r="A2045" i="4"/>
  <c r="A2044" i="1"/>
  <c r="A1820" i="1"/>
  <c r="A2044" i="4"/>
  <c r="A2043" i="1"/>
  <c r="A1819" i="1"/>
  <c r="A2043" i="4"/>
  <c r="A2042" i="1"/>
  <c r="A1818" i="1"/>
  <c r="A2042" i="4"/>
  <c r="A2041" i="1"/>
  <c r="A1817" i="1"/>
  <c r="A2041" i="4"/>
  <c r="A2040" i="1"/>
  <c r="A1816" i="1"/>
  <c r="A2040" i="4"/>
  <c r="A2039" i="1"/>
  <c r="A1815" i="1"/>
  <c r="A2039" i="4"/>
  <c r="A2038" i="1"/>
  <c r="A1814" i="1"/>
  <c r="A2038" i="4"/>
  <c r="A2037" i="1"/>
  <c r="A1813" i="1"/>
  <c r="A2037" i="4"/>
  <c r="A2036" i="1"/>
  <c r="A1812" i="1"/>
  <c r="A2036" i="4"/>
  <c r="A2035" i="1"/>
  <c r="A1811" i="1"/>
  <c r="A2035" i="4"/>
  <c r="A2034" i="1"/>
  <c r="A1810" i="1"/>
  <c r="A2034" i="4"/>
  <c r="A2033" i="1"/>
  <c r="A2033" i="4"/>
  <c r="A2032" i="1"/>
  <c r="A2032" i="4"/>
  <c r="A2031" i="1"/>
  <c r="A2031" i="4"/>
  <c r="A2030" i="1"/>
  <c r="A2030" i="4"/>
  <c r="A2029" i="1"/>
  <c r="A1846" i="1"/>
  <c r="A2029" i="4"/>
  <c r="A2028" i="1"/>
  <c r="A2028" i="4"/>
  <c r="A2027" i="1"/>
  <c r="A2027" i="4"/>
  <c r="A2026" i="1"/>
  <c r="A2026" i="4"/>
  <c r="A2025" i="1"/>
  <c r="A2025" i="4"/>
  <c r="A2024" i="1"/>
  <c r="A2024" i="4"/>
  <c r="A2023" i="1"/>
  <c r="A1853" i="1"/>
  <c r="A2023" i="4"/>
  <c r="A2022" i="1"/>
  <c r="A1862" i="1"/>
  <c r="A2022" i="4"/>
  <c r="A2021" i="1"/>
  <c r="A2021" i="4"/>
  <c r="A2020" i="1"/>
  <c r="A2020" i="4"/>
  <c r="A2019" i="1"/>
  <c r="A1852" i="1"/>
  <c r="A2019" i="4"/>
  <c r="A2018" i="1"/>
  <c r="A1859" i="1"/>
  <c r="A2018" i="4"/>
  <c r="A2017" i="1"/>
  <c r="A1860" i="1"/>
  <c r="A2017" i="4"/>
  <c r="A2016" i="1"/>
  <c r="A1861" i="1"/>
  <c r="A2016" i="4"/>
  <c r="A2015" i="1"/>
  <c r="A2015" i="4"/>
  <c r="A2014" i="1"/>
  <c r="A2014" i="4"/>
  <c r="A2013" i="1"/>
  <c r="A2013" i="4"/>
  <c r="A2012" i="1"/>
  <c r="A2012" i="4"/>
  <c r="A2011" i="1"/>
  <c r="A2011" i="4"/>
  <c r="A2010" i="1"/>
  <c r="A1851" i="1"/>
  <c r="A2010" i="4"/>
  <c r="A2009" i="1"/>
  <c r="A1916" i="1"/>
  <c r="A2009" i="4"/>
  <c r="A2008" i="1"/>
  <c r="A1979" i="1"/>
  <c r="A2008" i="4"/>
  <c r="A2007" i="1"/>
  <c r="A1855" i="1"/>
  <c r="A2007" i="4"/>
  <c r="A2006" i="1"/>
  <c r="A1854" i="1"/>
  <c r="A2006" i="4"/>
  <c r="A2005" i="1"/>
  <c r="A1857" i="1"/>
  <c r="A2005" i="4"/>
  <c r="A2004" i="1"/>
  <c r="A1858" i="1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845" i="1"/>
  <c r="A1985" i="4"/>
  <c r="A1809" i="1"/>
  <c r="A1984" i="4"/>
  <c r="A1843" i="1"/>
  <c r="A1983" i="4"/>
  <c r="A1807" i="1"/>
  <c r="A1982" i="4"/>
  <c r="A1844" i="1"/>
  <c r="A1981" i="4"/>
  <c r="A1808" i="1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865" i="1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897" i="1"/>
  <c r="A1902" i="4"/>
  <c r="A1896" i="1"/>
  <c r="A1901" i="4"/>
  <c r="A1895" i="1"/>
  <c r="A1900" i="4"/>
  <c r="A1894" i="1"/>
  <c r="A1899" i="4"/>
  <c r="A1893" i="1"/>
  <c r="A1898" i="4"/>
  <c r="A1892" i="1"/>
  <c r="A1897" i="4"/>
  <c r="A1891" i="1"/>
  <c r="A1896" i="4"/>
  <c r="A1890" i="1"/>
  <c r="A1895" i="4"/>
  <c r="A1894" i="4"/>
  <c r="A1893" i="4"/>
  <c r="A1887" i="1"/>
  <c r="A1892" i="4"/>
  <c r="A1886" i="1"/>
  <c r="A1891" i="4"/>
  <c r="A1885" i="1"/>
  <c r="A1890" i="4"/>
  <c r="A1884" i="1"/>
  <c r="A1889" i="4"/>
  <c r="A1883" i="1"/>
  <c r="A1888" i="4"/>
  <c r="A1882" i="1"/>
  <c r="A1887" i="4"/>
  <c r="A1881" i="1"/>
  <c r="A1886" i="4"/>
  <c r="A1880" i="1"/>
  <c r="A1885" i="4"/>
  <c r="A1879" i="1"/>
  <c r="A1884" i="4"/>
  <c r="A1878" i="1"/>
  <c r="A1883" i="4"/>
  <c r="A1877" i="1"/>
  <c r="A1882" i="4"/>
  <c r="A1876" i="1"/>
  <c r="A1881" i="4"/>
  <c r="A1875" i="1"/>
  <c r="A1880" i="4"/>
  <c r="A1874" i="1"/>
  <c r="A1879" i="4"/>
  <c r="A1873" i="1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E1429" i="1"/>
  <c r="F1429" i="1"/>
  <c r="A1429" i="4"/>
  <c r="E1428" i="1"/>
  <c r="F1428" i="1"/>
  <c r="A1428" i="4"/>
  <c r="E1427" i="1"/>
  <c r="F1427" i="1"/>
  <c r="A1427" i="4"/>
  <c r="E1426" i="1"/>
  <c r="F1426" i="1"/>
  <c r="A1426" i="4"/>
  <c r="E1425" i="1"/>
  <c r="F1425" i="1"/>
  <c r="A1425" i="4"/>
  <c r="E1424" i="1"/>
  <c r="F1424" i="1"/>
  <c r="A1424" i="4"/>
  <c r="E1423" i="1"/>
  <c r="F1423" i="1"/>
  <c r="A1423" i="4"/>
  <c r="E1422" i="1"/>
  <c r="F1422" i="1"/>
  <c r="A1422" i="4"/>
  <c r="E1421" i="1"/>
  <c r="F1421" i="1"/>
  <c r="A1421" i="4"/>
  <c r="E1420" i="1"/>
  <c r="F1420" i="1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E1335" i="1"/>
  <c r="F1335" i="1"/>
  <c r="A1335" i="4"/>
  <c r="E1334" i="1"/>
  <c r="F1334" i="1"/>
  <c r="A1334" i="4"/>
  <c r="E1333" i="1"/>
  <c r="F1333" i="1"/>
  <c r="A1333" i="4"/>
  <c r="E1332" i="1"/>
  <c r="F1332" i="1"/>
  <c r="A1332" i="4"/>
  <c r="E1331" i="1"/>
  <c r="F1331" i="1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E1316" i="1"/>
  <c r="F1316" i="1"/>
  <c r="A1316" i="4"/>
  <c r="E1315" i="1"/>
  <c r="F1315" i="1"/>
  <c r="A1315" i="4"/>
  <c r="E1314" i="1"/>
  <c r="F1314" i="1"/>
  <c r="A1314" i="4"/>
  <c r="E1313" i="1"/>
  <c r="F1313" i="1"/>
  <c r="A1313" i="4"/>
  <c r="E1312" i="1"/>
  <c r="F1312" i="1"/>
  <c r="A1312" i="4"/>
  <c r="E1311" i="1"/>
  <c r="F1311" i="1"/>
  <c r="A1311" i="4"/>
  <c r="E1310" i="1"/>
  <c r="F1310" i="1"/>
  <c r="A1310" i="4"/>
  <c r="E1309" i="1"/>
  <c r="F1309" i="1"/>
  <c r="A1309" i="4"/>
  <c r="E1308" i="1"/>
  <c r="F1308" i="1"/>
  <c r="A1308" i="4"/>
  <c r="E1307" i="1"/>
  <c r="F1307" i="1"/>
  <c r="A1307" i="4"/>
  <c r="E1306" i="1"/>
  <c r="F1306" i="1"/>
  <c r="A1306" i="4"/>
  <c r="E1305" i="1"/>
  <c r="F1305" i="1"/>
  <c r="A1305" i="4"/>
  <c r="E1304" i="1"/>
  <c r="F1304" i="1"/>
  <c r="A1304" i="4"/>
  <c r="E1303" i="1"/>
  <c r="F1303" i="1"/>
  <c r="A1303" i="4"/>
  <c r="E1302" i="1"/>
  <c r="F1302" i="1"/>
  <c r="A1302" i="4"/>
  <c r="E1301" i="1"/>
  <c r="F1301" i="1"/>
  <c r="A1301" i="4"/>
  <c r="E1300" i="1"/>
  <c r="F1300" i="1"/>
  <c r="A1300" i="4"/>
  <c r="E1299" i="1"/>
  <c r="F1299" i="1"/>
  <c r="A1299" i="4"/>
  <c r="E1298" i="1"/>
  <c r="F1298" i="1"/>
  <c r="A1298" i="4"/>
  <c r="E1297" i="1"/>
  <c r="F1297" i="1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E1223" i="1"/>
  <c r="F1223" i="1"/>
  <c r="A1223" i="4"/>
  <c r="E1222" i="1"/>
  <c r="F1222" i="1"/>
  <c r="A1222" i="4"/>
  <c r="E1221" i="1"/>
  <c r="F1221" i="1"/>
  <c r="A1221" i="4"/>
  <c r="E1220" i="1"/>
  <c r="F1220" i="1"/>
  <c r="A1220" i="4"/>
  <c r="E1219" i="1"/>
  <c r="F1219" i="1"/>
  <c r="A1219" i="4"/>
  <c r="E1218" i="1"/>
  <c r="F1218" i="1"/>
  <c r="A1218" i="4"/>
  <c r="E1217" i="1"/>
  <c r="F1217" i="1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E1188" i="1"/>
  <c r="F1188" i="1"/>
  <c r="A1188" i="4"/>
  <c r="E1187" i="1"/>
  <c r="F1187" i="1"/>
  <c r="A1187" i="4"/>
  <c r="E1186" i="1"/>
  <c r="F1186" i="1"/>
  <c r="A1186" i="4"/>
  <c r="E1185" i="1"/>
  <c r="F1185" i="1"/>
  <c r="A1185" i="4"/>
  <c r="E1184" i="1"/>
  <c r="F1184" i="1"/>
  <c r="A1184" i="4"/>
  <c r="E1183" i="1"/>
  <c r="F1183" i="1"/>
  <c r="A1183" i="4"/>
  <c r="E1182" i="1"/>
  <c r="F1182" i="1"/>
  <c r="A1182" i="4"/>
  <c r="E1181" i="1"/>
  <c r="F1181" i="1"/>
  <c r="A1181" i="4"/>
  <c r="E1180" i="1"/>
  <c r="F1180" i="1"/>
  <c r="A1180" i="4"/>
  <c r="E1179" i="1"/>
  <c r="F1179" i="1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E1086" i="1"/>
  <c r="F1086" i="1"/>
  <c r="A1086" i="4"/>
  <c r="E1085" i="1"/>
  <c r="F1085" i="1"/>
  <c r="A1085" i="4"/>
  <c r="A1084" i="4"/>
  <c r="E1083" i="1"/>
  <c r="F1083" i="1"/>
  <c r="A1083" i="4"/>
  <c r="E1082" i="1"/>
  <c r="F1082" i="1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E1060" i="1"/>
  <c r="F1060" i="1"/>
  <c r="A1060" i="4"/>
  <c r="A1059" i="4"/>
  <c r="A1058" i="4"/>
  <c r="E1057" i="1"/>
  <c r="F1057" i="1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E978" i="1"/>
  <c r="F978" i="1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E959" i="1"/>
  <c r="F959" i="1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E861" i="1"/>
  <c r="F861" i="1"/>
  <c r="A861" i="4"/>
  <c r="E860" i="1"/>
  <c r="F860" i="1"/>
  <c r="A860" i="4"/>
  <c r="E859" i="1"/>
  <c r="F859" i="1"/>
  <c r="A859" i="4"/>
  <c r="E858" i="1"/>
  <c r="F858" i="1"/>
  <c r="A858" i="4"/>
  <c r="E857" i="1"/>
  <c r="F857" i="1"/>
  <c r="A857" i="4"/>
  <c r="E856" i="1"/>
  <c r="F856" i="1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E781" i="1"/>
  <c r="F781" i="1"/>
  <c r="A781" i="4"/>
  <c r="E780" i="1"/>
  <c r="F780" i="1"/>
  <c r="A780" i="4"/>
  <c r="E779" i="1"/>
  <c r="F779" i="1"/>
  <c r="A779" i="4"/>
  <c r="E778" i="1"/>
  <c r="F778" i="1"/>
  <c r="A778" i="4"/>
  <c r="E777" i="1"/>
  <c r="F777" i="1"/>
  <c r="A777" i="4"/>
  <c r="E776" i="1"/>
  <c r="F776" i="1"/>
  <c r="A776" i="4"/>
  <c r="A775" i="4"/>
  <c r="A774" i="4"/>
  <c r="A773" i="4"/>
  <c r="A772" i="4"/>
  <c r="A771" i="4"/>
  <c r="A770" i="4"/>
  <c r="E769" i="1"/>
  <c r="F769" i="1"/>
  <c r="A769" i="4"/>
  <c r="E768" i="1"/>
  <c r="F768" i="1"/>
  <c r="A768" i="4"/>
  <c r="E767" i="1"/>
  <c r="F767" i="1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E751" i="1"/>
  <c r="F751" i="1"/>
  <c r="A751" i="4"/>
  <c r="E750" i="1"/>
  <c r="F750" i="1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E725" i="1"/>
  <c r="F725" i="1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E701" i="1"/>
  <c r="F701" i="1"/>
  <c r="A701" i="4"/>
  <c r="E700" i="1"/>
  <c r="F700" i="1"/>
  <c r="A700" i="4"/>
  <c r="E699" i="1"/>
  <c r="F699" i="1"/>
  <c r="A699" i="4"/>
  <c r="E698" i="1"/>
  <c r="F698" i="1"/>
  <c r="A698" i="4"/>
  <c r="E697" i="1"/>
  <c r="F697" i="1"/>
  <c r="A697" i="4"/>
  <c r="E696" i="1"/>
  <c r="F696" i="1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E659" i="1"/>
  <c r="F659" i="1"/>
  <c r="A659" i="4"/>
  <c r="A658" i="4"/>
  <c r="A657" i="4"/>
  <c r="A656" i="4"/>
  <c r="A655" i="4"/>
  <c r="E654" i="1"/>
  <c r="F654" i="1"/>
  <c r="A654" i="4"/>
  <c r="A653" i="4"/>
  <c r="E652" i="1"/>
  <c r="F652" i="1"/>
  <c r="A652" i="4"/>
  <c r="A651" i="4"/>
  <c r="A650" i="4"/>
  <c r="E649" i="1"/>
  <c r="F649" i="1"/>
  <c r="A649" i="4"/>
  <c r="A648" i="4"/>
  <c r="A647" i="4"/>
  <c r="A646" i="4"/>
  <c r="E645" i="1"/>
  <c r="F645" i="1"/>
  <c r="A645" i="4"/>
  <c r="A644" i="4"/>
  <c r="A643" i="4"/>
  <c r="A642" i="4"/>
  <c r="A641" i="4"/>
  <c r="A640" i="4"/>
  <c r="A639" i="4"/>
  <c r="A638" i="4"/>
  <c r="E637" i="1"/>
  <c r="F637" i="1"/>
  <c r="A637" i="4"/>
  <c r="E636" i="1"/>
  <c r="F636" i="1"/>
  <c r="A636" i="4"/>
  <c r="A635" i="4"/>
  <c r="A634" i="4"/>
  <c r="E633" i="1"/>
  <c r="F633" i="1"/>
  <c r="A633" i="4"/>
  <c r="A632" i="4"/>
  <c r="A631" i="4"/>
  <c r="E630" i="1"/>
  <c r="F630" i="1"/>
  <c r="A630" i="4"/>
  <c r="A629" i="4"/>
  <c r="A628" i="4"/>
  <c r="A627" i="4"/>
  <c r="A626" i="4"/>
  <c r="E625" i="1"/>
  <c r="F625" i="1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E537" i="1"/>
  <c r="F537" i="1"/>
  <c r="A537" i="4"/>
  <c r="E536" i="1"/>
  <c r="F536" i="1"/>
  <c r="A536" i="4"/>
  <c r="E535" i="1"/>
  <c r="F535" i="1"/>
  <c r="A535" i="4"/>
  <c r="E534" i="1"/>
  <c r="F534" i="1"/>
  <c r="A534" i="4"/>
  <c r="E533" i="1"/>
  <c r="F533" i="1"/>
  <c r="A533" i="4"/>
  <c r="E532" i="1"/>
  <c r="F532" i="1"/>
  <c r="A532" i="4"/>
  <c r="E531" i="1"/>
  <c r="F531" i="1"/>
  <c r="A531" i="4"/>
  <c r="E530" i="1"/>
  <c r="F530" i="1"/>
  <c r="A530" i="4"/>
  <c r="E529" i="1"/>
  <c r="F529" i="1"/>
  <c r="A529" i="4"/>
  <c r="E528" i="1"/>
  <c r="F528" i="1"/>
  <c r="A528" i="4"/>
  <c r="E527" i="1"/>
  <c r="F527" i="1"/>
  <c r="A527" i="4"/>
  <c r="E526" i="1"/>
  <c r="F526" i="1"/>
  <c r="A526" i="4"/>
  <c r="E525" i="1"/>
  <c r="F525" i="1"/>
  <c r="A525" i="4"/>
  <c r="E524" i="1"/>
  <c r="F524" i="1"/>
  <c r="A524" i="4"/>
  <c r="E523" i="1"/>
  <c r="F523" i="1"/>
  <c r="A523" i="4"/>
  <c r="E522" i="1"/>
  <c r="F522" i="1"/>
  <c r="A522" i="4"/>
  <c r="E521" i="1"/>
  <c r="F521" i="1"/>
  <c r="A521" i="4"/>
  <c r="E520" i="1"/>
  <c r="F520" i="1"/>
  <c r="A520" i="4"/>
  <c r="E519" i="1"/>
  <c r="F519" i="1"/>
  <c r="A519" i="4"/>
  <c r="E518" i="1"/>
  <c r="F518" i="1"/>
  <c r="A518" i="4"/>
  <c r="E517" i="1"/>
  <c r="F517" i="1"/>
  <c r="A517" i="4"/>
  <c r="E516" i="1"/>
  <c r="F516" i="1"/>
  <c r="A516" i="4"/>
  <c r="E515" i="1"/>
  <c r="F515" i="1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E470" i="1"/>
  <c r="F470" i="1"/>
  <c r="A470" i="4"/>
  <c r="E469" i="1"/>
  <c r="F469" i="1"/>
  <c r="A469" i="4"/>
  <c r="E468" i="1"/>
  <c r="F468" i="1"/>
  <c r="A468" i="4"/>
  <c r="E467" i="1"/>
  <c r="F467" i="1"/>
  <c r="A467" i="4"/>
  <c r="E466" i="1"/>
  <c r="F466" i="1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E437" i="1"/>
  <c r="F437" i="1"/>
  <c r="A437" i="4"/>
  <c r="E436" i="1"/>
  <c r="F436" i="1"/>
  <c r="A436" i="4"/>
  <c r="E435" i="1"/>
  <c r="F435" i="1"/>
  <c r="A435" i="4"/>
  <c r="E434" i="1"/>
  <c r="F434" i="1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E397" i="1"/>
  <c r="F397" i="1"/>
  <c r="A397" i="4"/>
  <c r="E396" i="1"/>
  <c r="F396" i="1"/>
  <c r="A396" i="4"/>
  <c r="E395" i="1"/>
  <c r="F395" i="1"/>
  <c r="A395" i="4"/>
  <c r="E394" i="1"/>
  <c r="F394" i="1"/>
  <c r="A394" i="4"/>
  <c r="E393" i="1"/>
  <c r="F393" i="1"/>
  <c r="A393" i="4"/>
  <c r="E392" i="1"/>
  <c r="F392" i="1"/>
  <c r="A392" i="4"/>
  <c r="E391" i="1"/>
  <c r="F391" i="1"/>
  <c r="A391" i="4"/>
  <c r="E390" i="1"/>
  <c r="F390" i="1"/>
  <c r="A390" i="4"/>
  <c r="E389" i="1"/>
  <c r="F389" i="1"/>
  <c r="A389" i="4"/>
  <c r="E388" i="1"/>
  <c r="F388" i="1"/>
  <c r="A388" i="4"/>
  <c r="E387" i="1"/>
  <c r="F387" i="1"/>
  <c r="A387" i="4"/>
  <c r="E386" i="1"/>
  <c r="F386" i="1"/>
  <c r="A386" i="4"/>
  <c r="E385" i="1"/>
  <c r="F385" i="1"/>
  <c r="A385" i="4"/>
  <c r="E384" i="1"/>
  <c r="F384" i="1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E228" i="1"/>
  <c r="F228" i="1"/>
  <c r="A228" i="4"/>
  <c r="E227" i="1"/>
  <c r="F227" i="1"/>
  <c r="A227" i="4"/>
  <c r="E226" i="1"/>
  <c r="F226" i="1"/>
  <c r="A226" i="4"/>
  <c r="E225" i="1"/>
  <c r="F225" i="1"/>
  <c r="A225" i="4"/>
  <c r="E224" i="1"/>
  <c r="F224" i="1"/>
  <c r="A224" i="4"/>
  <c r="E223" i="1"/>
  <c r="F223" i="1"/>
  <c r="A223" i="4"/>
  <c r="E222" i="1"/>
  <c r="F222" i="1"/>
  <c r="A222" i="4"/>
  <c r="E221" i="1"/>
  <c r="F221" i="1"/>
  <c r="A221" i="4"/>
  <c r="E220" i="1"/>
  <c r="F220" i="1"/>
  <c r="A220" i="4"/>
  <c r="E219" i="1"/>
  <c r="F219" i="1"/>
  <c r="A219" i="4"/>
  <c r="E218" i="1"/>
  <c r="F218" i="1"/>
  <c r="A218" i="4"/>
  <c r="E217" i="1"/>
  <c r="F217" i="1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E132" i="1"/>
  <c r="F132" i="1"/>
  <c r="A132" i="4"/>
  <c r="E131" i="1"/>
  <c r="F131" i="1"/>
  <c r="A131" i="4"/>
  <c r="E130" i="1"/>
  <c r="F130" i="1"/>
  <c r="A130" i="4"/>
  <c r="E129" i="1"/>
  <c r="F129" i="1"/>
  <c r="A129" i="4"/>
  <c r="E128" i="1"/>
  <c r="F128" i="1"/>
  <c r="A128" i="4"/>
  <c r="E127" i="1"/>
  <c r="F127" i="1"/>
  <c r="A127" i="4"/>
  <c r="E126" i="1"/>
  <c r="F126" i="1"/>
  <c r="A126" i="4"/>
  <c r="E125" i="1"/>
  <c r="F125" i="1"/>
  <c r="A125" i="4"/>
  <c r="E124" i="1"/>
  <c r="F124" i="1"/>
  <c r="A124" i="4"/>
  <c r="E123" i="1"/>
  <c r="F123" i="1"/>
  <c r="A123" i="4"/>
  <c r="E122" i="1"/>
  <c r="F122" i="1"/>
  <c r="A122" i="4"/>
  <c r="E121" i="1"/>
  <c r="F121" i="1"/>
  <c r="A121" i="4"/>
  <c r="E120" i="1"/>
  <c r="F120" i="1"/>
  <c r="A120" i="4"/>
  <c r="E119" i="1"/>
  <c r="F119" i="1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P1500" i="1"/>
  <c r="A1500" i="1"/>
  <c r="A235" i="1"/>
  <c r="A234" i="1"/>
  <c r="A233" i="1"/>
  <c r="A232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2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3" i="4"/>
  <c r="P633" i="1"/>
  <c r="P470" i="1"/>
  <c r="P1429" i="1"/>
  <c r="P1428" i="1"/>
  <c r="P1427" i="1"/>
  <c r="P1426" i="1"/>
  <c r="P1425" i="1"/>
  <c r="P1424" i="1"/>
  <c r="P1423" i="1"/>
  <c r="P1422" i="1"/>
  <c r="P1421" i="1"/>
  <c r="P1420" i="1"/>
  <c r="P1335" i="1"/>
  <c r="P1334" i="1"/>
  <c r="P1333" i="1"/>
  <c r="P1332" i="1"/>
  <c r="P1331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23" i="1"/>
  <c r="P1222" i="1"/>
  <c r="P1221" i="1"/>
  <c r="P1220" i="1"/>
  <c r="P1219" i="1"/>
  <c r="P1218" i="1"/>
  <c r="P1217" i="1"/>
  <c r="P1188" i="1"/>
  <c r="P1187" i="1"/>
  <c r="P1186" i="1"/>
  <c r="P1185" i="1"/>
  <c r="P1184" i="1"/>
  <c r="P1183" i="1"/>
  <c r="P1182" i="1"/>
  <c r="P1181" i="1"/>
  <c r="P1180" i="1"/>
  <c r="P1179" i="1"/>
  <c r="P1086" i="1"/>
  <c r="P1085" i="1"/>
  <c r="P1083" i="1"/>
  <c r="P1082" i="1"/>
  <c r="P1060" i="1"/>
  <c r="P1057" i="1"/>
  <c r="P978" i="1"/>
  <c r="P959" i="1"/>
  <c r="P861" i="1"/>
  <c r="P860" i="1"/>
  <c r="P859" i="1"/>
  <c r="P858" i="1"/>
  <c r="P857" i="1"/>
  <c r="P856" i="1"/>
  <c r="P781" i="1"/>
  <c r="P780" i="1"/>
  <c r="P779" i="1"/>
  <c r="P778" i="1"/>
  <c r="P777" i="1"/>
  <c r="P776" i="1"/>
  <c r="P769" i="1"/>
  <c r="P768" i="1"/>
  <c r="P767" i="1"/>
  <c r="P751" i="1"/>
  <c r="P750" i="1"/>
  <c r="P725" i="1"/>
  <c r="P701" i="1"/>
  <c r="P700" i="1"/>
  <c r="P699" i="1"/>
  <c r="P698" i="1"/>
  <c r="P697" i="1"/>
  <c r="P696" i="1"/>
  <c r="P659" i="1"/>
  <c r="P654" i="1"/>
  <c r="P652" i="1"/>
  <c r="P649" i="1"/>
  <c r="P645" i="1"/>
  <c r="P637" i="1"/>
  <c r="P636" i="1"/>
  <c r="P630" i="1"/>
  <c r="P625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469" i="1"/>
  <c r="P468" i="1"/>
  <c r="P467" i="1"/>
  <c r="P466" i="1"/>
  <c r="P437" i="1"/>
  <c r="P436" i="1"/>
  <c r="P435" i="1"/>
  <c r="P434" i="1"/>
  <c r="P1917" i="1"/>
  <c r="P7" i="1"/>
  <c r="P2238" i="1"/>
  <c r="P2237" i="1"/>
  <c r="P2003" i="1"/>
  <c r="P2002" i="1"/>
  <c r="P2001" i="1"/>
  <c r="P2000" i="1"/>
  <c r="P1999" i="1"/>
  <c r="P1998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899" i="1"/>
  <c r="P1945" i="1"/>
  <c r="P1944" i="1"/>
  <c r="P1804" i="1"/>
  <c r="P1803" i="1"/>
  <c r="P1802" i="1"/>
  <c r="P1801" i="1"/>
  <c r="P1800" i="1"/>
  <c r="P1799" i="1"/>
  <c r="P1997" i="1"/>
  <c r="P1889" i="1"/>
  <c r="P1906" i="1"/>
  <c r="P1905" i="1"/>
  <c r="P1904" i="1"/>
  <c r="P1903" i="1"/>
  <c r="P1902" i="1"/>
  <c r="P1901" i="1"/>
  <c r="P1900" i="1"/>
  <c r="P1958" i="1"/>
  <c r="P1968" i="1"/>
  <c r="P1967" i="1"/>
  <c r="P1926" i="1"/>
  <c r="P1925" i="1"/>
  <c r="P1795" i="1"/>
  <c r="P1924" i="1"/>
  <c r="P1794" i="1"/>
  <c r="P1923" i="1"/>
  <c r="P1922" i="1"/>
  <c r="P1793" i="1"/>
  <c r="P1942" i="1"/>
  <c r="P1957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5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106" i="1"/>
  <c r="P1178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8" i="1"/>
  <c r="P1757" i="1"/>
  <c r="P1756" i="1"/>
  <c r="P1755" i="1"/>
  <c r="P1754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1412" i="1"/>
  <c r="P1411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431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4" i="1"/>
  <c r="P1673" i="1"/>
  <c r="P1401" i="1"/>
  <c r="P113" i="1"/>
  <c r="P1400" i="1"/>
  <c r="P1672" i="1"/>
  <c r="P1671" i="1"/>
  <c r="P1670" i="1"/>
  <c r="P1669" i="1"/>
  <c r="P410" i="1"/>
  <c r="P413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660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5" i="1"/>
  <c r="P54" i="1"/>
  <c r="P53" i="1"/>
  <c r="P52" i="1"/>
  <c r="P51" i="1"/>
  <c r="P50" i="1"/>
  <c r="P1644" i="1"/>
  <c r="P1643" i="1"/>
  <c r="P1642" i="1"/>
  <c r="P1641" i="1"/>
  <c r="P1640" i="1"/>
  <c r="P49" i="1"/>
  <c r="P1391" i="1"/>
  <c r="P1639" i="1"/>
  <c r="P1390" i="1"/>
  <c r="P1638" i="1"/>
  <c r="P424" i="1"/>
  <c r="P35" i="1"/>
  <c r="P1389" i="1"/>
  <c r="P1637" i="1"/>
  <c r="P1636" i="1"/>
  <c r="P1635" i="1"/>
  <c r="P1634" i="1"/>
  <c r="P1633" i="1"/>
  <c r="P423" i="1"/>
  <c r="P1632" i="1"/>
  <c r="P83" i="1"/>
  <c r="P82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433" i="1"/>
  <c r="P432" i="1"/>
  <c r="P1617" i="1"/>
  <c r="P310" i="1"/>
  <c r="P1616" i="1"/>
  <c r="P183" i="1"/>
  <c r="P417" i="1"/>
  <c r="P1615" i="1"/>
  <c r="P182" i="1"/>
  <c r="P1614" i="1"/>
  <c r="P181" i="1"/>
  <c r="P180" i="1"/>
  <c r="P179" i="1"/>
  <c r="P45" i="1"/>
  <c r="P44" i="1"/>
  <c r="P1613" i="1"/>
  <c r="P1612" i="1"/>
  <c r="P1611" i="1"/>
  <c r="P1610" i="1"/>
  <c r="P1609" i="1"/>
  <c r="P1608" i="1"/>
  <c r="P9" i="1"/>
  <c r="P1607" i="1"/>
  <c r="P1606" i="1"/>
  <c r="P422" i="1"/>
  <c r="P421" i="1"/>
  <c r="P1605" i="1"/>
  <c r="P1604" i="1"/>
  <c r="P1603" i="1"/>
  <c r="P1602" i="1"/>
  <c r="P1601" i="1"/>
  <c r="P1600" i="1"/>
  <c r="P178" i="1"/>
  <c r="P420" i="1"/>
  <c r="P419" i="1"/>
  <c r="P177" i="1"/>
  <c r="P427" i="1"/>
  <c r="P1599" i="1"/>
  <c r="P1598" i="1"/>
  <c r="P1597" i="1"/>
  <c r="P1596" i="1"/>
  <c r="P1209" i="1"/>
  <c r="P34" i="1"/>
  <c r="P1388" i="1"/>
  <c r="P1595" i="1"/>
  <c r="P176" i="1"/>
  <c r="P1594" i="1"/>
  <c r="P62" i="1"/>
  <c r="P61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573" i="1"/>
  <c r="P174" i="1"/>
  <c r="P307" i="1"/>
  <c r="P1380" i="1"/>
  <c r="P1324" i="1"/>
  <c r="P409" i="1"/>
  <c r="P1572" i="1"/>
  <c r="P28" i="1"/>
  <c r="P333" i="1"/>
  <c r="P443" i="1"/>
  <c r="P1205" i="1"/>
  <c r="P407" i="1"/>
  <c r="P1272" i="1"/>
  <c r="P1276" i="1"/>
  <c r="P1275" i="1"/>
  <c r="P1274" i="1"/>
  <c r="P1273" i="1"/>
  <c r="P412" i="1"/>
  <c r="P1571" i="1"/>
  <c r="P343" i="1"/>
  <c r="P112" i="1"/>
  <c r="P111" i="1"/>
  <c r="P1267" i="1"/>
  <c r="P1271" i="1"/>
  <c r="P1270" i="1"/>
  <c r="P1269" i="1"/>
  <c r="P1268" i="1"/>
  <c r="P33" i="1"/>
  <c r="P411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8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43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429" i="1"/>
  <c r="P428" i="1"/>
  <c r="P1546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75" i="1"/>
  <c r="P1534" i="1"/>
  <c r="P74" i="1"/>
  <c r="P426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8" i="1"/>
  <c r="P1527" i="1"/>
  <c r="P1526" i="1"/>
  <c r="P157" i="1"/>
  <c r="P1194" i="1"/>
  <c r="P303" i="1"/>
  <c r="P1525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25" i="1"/>
  <c r="P1358" i="1"/>
  <c r="P418" i="1"/>
  <c r="P146" i="1"/>
  <c r="P1357" i="1"/>
  <c r="P71" i="1"/>
  <c r="P1499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90" i="1"/>
  <c r="P1489" i="1"/>
  <c r="P1488" i="1"/>
  <c r="P1487" i="1"/>
  <c r="P1486" i="1"/>
  <c r="P1485" i="1"/>
  <c r="P145" i="1"/>
  <c r="P144" i="1"/>
  <c r="P1484" i="1"/>
  <c r="P1483" i="1"/>
  <c r="P1482" i="1"/>
  <c r="P1481" i="1"/>
  <c r="P1480" i="1"/>
  <c r="P15" i="1"/>
  <c r="P1479" i="1"/>
  <c r="P196" i="1"/>
  <c r="P14" i="1"/>
  <c r="P13" i="1"/>
  <c r="P4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60" i="1"/>
  <c r="P1459" i="1"/>
  <c r="P1349" i="1"/>
  <c r="P1458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416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414" i="1"/>
  <c r="P1446" i="1"/>
  <c r="P1445" i="1"/>
  <c r="P1343" i="1"/>
  <c r="P1227" i="1"/>
  <c r="P1231" i="1"/>
  <c r="P1230" i="1"/>
  <c r="P1229" i="1"/>
  <c r="P1228" i="1"/>
  <c r="P1320" i="1"/>
  <c r="P1444" i="1"/>
  <c r="P1443" i="1"/>
  <c r="P415" i="1"/>
  <c r="P1442" i="1"/>
  <c r="P259" i="1"/>
  <c r="P1441" i="1"/>
  <c r="P1198" i="1"/>
  <c r="P140" i="1"/>
  <c r="P1342" i="1"/>
  <c r="P1341" i="1"/>
  <c r="P256" i="1"/>
  <c r="P255" i="1"/>
  <c r="P1440" i="1"/>
  <c r="P425" i="1"/>
  <c r="P91" i="1"/>
  <c r="P89" i="1"/>
  <c r="P90" i="1"/>
  <c r="P88" i="1"/>
  <c r="P87" i="1"/>
  <c r="P86" i="1"/>
  <c r="P1340" i="1"/>
  <c r="P408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Y6" i="1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" i="9"/>
  <c r="A319" i="9"/>
  <c r="B319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H319" i="9"/>
  <c r="A320" i="9"/>
  <c r="B320" i="9"/>
  <c r="H320" i="9"/>
  <c r="A321" i="9"/>
  <c r="B321" i="9"/>
  <c r="H321" i="9"/>
  <c r="A322" i="9"/>
  <c r="B322" i="9"/>
  <c r="H322" i="9"/>
  <c r="A323" i="9"/>
  <c r="B323" i="9"/>
  <c r="H323" i="9"/>
  <c r="A324" i="9"/>
  <c r="B324" i="9"/>
  <c r="H324" i="9"/>
  <c r="A325" i="9"/>
  <c r="B325" i="9"/>
  <c r="H325" i="9"/>
  <c r="A326" i="9"/>
  <c r="B326" i="9"/>
  <c r="H326" i="9"/>
  <c r="A327" i="9"/>
  <c r="B327" i="9"/>
  <c r="H327" i="9"/>
  <c r="Q327" i="9"/>
  <c r="K327" i="9"/>
  <c r="A328" i="9"/>
  <c r="B328" i="9"/>
  <c r="H328" i="9"/>
  <c r="Q328" i="9"/>
  <c r="K328" i="9"/>
  <c r="A329" i="9"/>
  <c r="B329" i="9"/>
  <c r="H329" i="9"/>
  <c r="Q329" i="9"/>
  <c r="K329" i="9"/>
  <c r="A330" i="9"/>
  <c r="B330" i="9"/>
  <c r="H330" i="9"/>
  <c r="Q330" i="9"/>
  <c r="K330" i="9"/>
  <c r="A331" i="9"/>
  <c r="B331" i="9"/>
  <c r="H331" i="9"/>
  <c r="Q331" i="9"/>
  <c r="K331" i="9"/>
  <c r="A332" i="9"/>
  <c r="B332" i="9"/>
  <c r="H332" i="9"/>
  <c r="Q332" i="9"/>
  <c r="K332" i="9"/>
  <c r="A333" i="9"/>
  <c r="B333" i="9"/>
  <c r="H333" i="9"/>
  <c r="Q333" i="9"/>
  <c r="K333" i="9"/>
  <c r="A334" i="9"/>
  <c r="B334" i="9"/>
  <c r="H334" i="9"/>
  <c r="Q334" i="9"/>
  <c r="K334" i="9"/>
  <c r="A335" i="9"/>
  <c r="B335" i="9"/>
  <c r="H335" i="9"/>
  <c r="Q335" i="9"/>
  <c r="K335" i="9"/>
  <c r="A336" i="9"/>
  <c r="B336" i="9"/>
  <c r="H336" i="9"/>
  <c r="Q336" i="9"/>
  <c r="K336" i="9"/>
  <c r="A337" i="9"/>
  <c r="B337" i="9"/>
  <c r="H337" i="9"/>
  <c r="Q337" i="9"/>
  <c r="K337" i="9"/>
  <c r="A338" i="9"/>
  <c r="B338" i="9"/>
  <c r="H338" i="9"/>
  <c r="Q338" i="9"/>
  <c r="K338" i="9"/>
  <c r="A339" i="9"/>
  <c r="B339" i="9"/>
  <c r="H339" i="9"/>
  <c r="Q339" i="9"/>
  <c r="K339" i="9"/>
  <c r="A340" i="9"/>
  <c r="B340" i="9"/>
  <c r="H340" i="9"/>
  <c r="Q340" i="9"/>
  <c r="K340" i="9"/>
  <c r="A341" i="9"/>
  <c r="B341" i="9"/>
  <c r="H341" i="9"/>
  <c r="Q341" i="9"/>
  <c r="K341" i="9"/>
  <c r="A342" i="9"/>
  <c r="B342" i="9"/>
  <c r="H342" i="9"/>
  <c r="Q342" i="9"/>
  <c r="K342" i="9"/>
  <c r="A343" i="9"/>
  <c r="B343" i="9"/>
  <c r="H343" i="9"/>
  <c r="Q343" i="9"/>
  <c r="K343" i="9"/>
  <c r="A344" i="9"/>
  <c r="B344" i="9"/>
  <c r="H344" i="9"/>
  <c r="Q344" i="9"/>
  <c r="K344" i="9"/>
  <c r="A345" i="9"/>
  <c r="B345" i="9"/>
  <c r="H345" i="9"/>
  <c r="Q345" i="9"/>
  <c r="K345" i="9"/>
  <c r="A346" i="9"/>
  <c r="B346" i="9"/>
  <c r="H346" i="9"/>
  <c r="Q346" i="9"/>
  <c r="K346" i="9"/>
  <c r="A347" i="9"/>
  <c r="B347" i="9"/>
  <c r="H347" i="9"/>
  <c r="Q347" i="9"/>
  <c r="K347" i="9"/>
  <c r="A348" i="9"/>
  <c r="B348" i="9"/>
  <c r="H348" i="9"/>
  <c r="Q348" i="9"/>
  <c r="K348" i="9"/>
  <c r="A349" i="9"/>
  <c r="B349" i="9"/>
  <c r="H349" i="9"/>
  <c r="Q349" i="9"/>
  <c r="K349" i="9"/>
  <c r="A350" i="9"/>
  <c r="B350" i="9"/>
  <c r="H350" i="9"/>
  <c r="Q350" i="9"/>
  <c r="K350" i="9"/>
  <c r="A351" i="9"/>
  <c r="B351" i="9"/>
  <c r="H351" i="9"/>
  <c r="Q351" i="9"/>
  <c r="K351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1" i="9"/>
  <c r="Z4" i="9"/>
  <c r="B318" i="9"/>
  <c r="A318" i="9"/>
  <c r="B317" i="9"/>
  <c r="A317" i="9"/>
  <c r="B316" i="9"/>
  <c r="A316" i="9"/>
  <c r="B315" i="9"/>
  <c r="A315" i="9"/>
  <c r="B314" i="9"/>
  <c r="A314" i="9"/>
  <c r="B313" i="9"/>
  <c r="A313" i="9"/>
  <c r="B312" i="9"/>
  <c r="A312" i="9"/>
  <c r="B311" i="9"/>
  <c r="A311" i="9"/>
  <c r="B310" i="9"/>
  <c r="A310" i="9"/>
  <c r="B309" i="9"/>
  <c r="A309" i="9"/>
  <c r="B308" i="9"/>
  <c r="A308" i="9"/>
  <c r="B307" i="9"/>
  <c r="A307" i="9"/>
  <c r="B306" i="9"/>
  <c r="A306" i="9"/>
  <c r="B305" i="9"/>
  <c r="A305" i="9"/>
  <c r="B304" i="9"/>
  <c r="A304" i="9"/>
  <c r="B303" i="9"/>
  <c r="A303" i="9"/>
  <c r="B302" i="9"/>
  <c r="A302" i="9"/>
  <c r="B301" i="9"/>
  <c r="A301" i="9"/>
  <c r="B300" i="9"/>
  <c r="A300" i="9"/>
  <c r="B299" i="9"/>
  <c r="A299" i="9"/>
  <c r="B298" i="9"/>
  <c r="A298" i="9"/>
  <c r="B297" i="9"/>
  <c r="A297" i="9"/>
  <c r="B296" i="9"/>
  <c r="A296" i="9"/>
  <c r="B295" i="9"/>
  <c r="A295" i="9"/>
  <c r="B294" i="9"/>
  <c r="A294" i="9"/>
  <c r="B293" i="9"/>
  <c r="A293" i="9"/>
  <c r="B292" i="9"/>
  <c r="A292" i="9"/>
  <c r="B291" i="9"/>
  <c r="A291" i="9"/>
  <c r="B290" i="9"/>
  <c r="A290" i="9"/>
  <c r="B289" i="9"/>
  <c r="A289" i="9"/>
  <c r="B288" i="9"/>
  <c r="A288" i="9"/>
  <c r="B287" i="9"/>
  <c r="A287" i="9"/>
  <c r="B286" i="9"/>
  <c r="A286" i="9"/>
  <c r="B285" i="9"/>
  <c r="A285" i="9"/>
  <c r="B284" i="9"/>
  <c r="A284" i="9"/>
  <c r="B283" i="9"/>
  <c r="A283" i="9"/>
  <c r="B282" i="9"/>
  <c r="A282" i="9"/>
  <c r="B281" i="9"/>
  <c r="A281" i="9"/>
  <c r="B280" i="9"/>
  <c r="A280" i="9"/>
  <c r="B279" i="9"/>
  <c r="A279" i="9"/>
  <c r="B278" i="9"/>
  <c r="A278" i="9"/>
  <c r="B277" i="9"/>
  <c r="A277" i="9"/>
  <c r="B276" i="9"/>
  <c r="A276" i="9"/>
  <c r="B275" i="9"/>
  <c r="A275" i="9"/>
  <c r="B274" i="9"/>
  <c r="A274" i="9"/>
  <c r="B273" i="9"/>
  <c r="A273" i="9"/>
  <c r="B272" i="9"/>
  <c r="A272" i="9"/>
  <c r="B271" i="9"/>
  <c r="A271" i="9"/>
  <c r="B270" i="9"/>
  <c r="A270" i="9"/>
  <c r="B269" i="9"/>
  <c r="A269" i="9"/>
  <c r="B268" i="9"/>
  <c r="A268" i="9"/>
  <c r="B267" i="9"/>
  <c r="A267" i="9"/>
  <c r="B266" i="9"/>
  <c r="A266" i="9"/>
  <c r="B265" i="9"/>
  <c r="A265" i="9"/>
  <c r="B264" i="9"/>
  <c r="A264" i="9"/>
  <c r="B263" i="9"/>
  <c r="A263" i="9"/>
  <c r="B262" i="9"/>
  <c r="A262" i="9"/>
  <c r="B261" i="9"/>
  <c r="A261" i="9"/>
  <c r="B260" i="9"/>
  <c r="A260" i="9"/>
  <c r="B259" i="9"/>
  <c r="A259" i="9"/>
  <c r="B258" i="9"/>
  <c r="A258" i="9"/>
  <c r="B257" i="9"/>
  <c r="A257" i="9"/>
  <c r="B256" i="9"/>
  <c r="A256" i="9"/>
  <c r="B255" i="9"/>
  <c r="A255" i="9"/>
  <c r="B254" i="9"/>
  <c r="A254" i="9"/>
  <c r="B253" i="9"/>
  <c r="A253" i="9"/>
  <c r="B252" i="9"/>
  <c r="A252" i="9"/>
  <c r="B251" i="9"/>
  <c r="A251" i="9"/>
  <c r="B250" i="9"/>
  <c r="A250" i="9"/>
  <c r="B249" i="9"/>
  <c r="A249" i="9"/>
  <c r="B248" i="9"/>
  <c r="A248" i="9"/>
  <c r="B247" i="9"/>
  <c r="A247" i="9"/>
  <c r="B246" i="9"/>
  <c r="A246" i="9"/>
  <c r="B245" i="9"/>
  <c r="A245" i="9"/>
  <c r="B244" i="9"/>
  <c r="A244" i="9"/>
  <c r="B243" i="9"/>
  <c r="A243" i="9"/>
  <c r="B242" i="9"/>
  <c r="A242" i="9"/>
  <c r="B241" i="9"/>
  <c r="A241" i="9"/>
  <c r="B240" i="9"/>
  <c r="A240" i="9"/>
  <c r="B239" i="9"/>
  <c r="A239" i="9"/>
  <c r="B238" i="9"/>
  <c r="A238" i="9"/>
  <c r="B237" i="9"/>
  <c r="A237" i="9"/>
  <c r="B236" i="9"/>
  <c r="A236" i="9"/>
  <c r="B235" i="9"/>
  <c r="A235" i="9"/>
  <c r="B234" i="9"/>
  <c r="A234" i="9"/>
  <c r="B233" i="9"/>
  <c r="A233" i="9"/>
  <c r="B232" i="9"/>
  <c r="A232" i="9"/>
  <c r="B231" i="9"/>
  <c r="A231" i="9"/>
  <c r="B230" i="9"/>
  <c r="A230" i="9"/>
  <c r="B229" i="9"/>
  <c r="A229" i="9"/>
  <c r="B228" i="9"/>
  <c r="A228" i="9"/>
  <c r="B227" i="9"/>
  <c r="A227" i="9"/>
  <c r="B226" i="9"/>
  <c r="A226" i="9"/>
  <c r="B225" i="9"/>
  <c r="A225" i="9"/>
  <c r="B224" i="9"/>
  <c r="A224" i="9"/>
  <c r="B223" i="9"/>
  <c r="A223" i="9"/>
  <c r="B222" i="9"/>
  <c r="A222" i="9"/>
  <c r="B221" i="9"/>
  <c r="A221" i="9"/>
  <c r="B220" i="9"/>
  <c r="A220" i="9"/>
  <c r="B219" i="9"/>
  <c r="A219" i="9"/>
  <c r="B218" i="9"/>
  <c r="A218" i="9"/>
  <c r="B217" i="9"/>
  <c r="A217" i="9"/>
  <c r="B216" i="9"/>
  <c r="A216" i="9"/>
  <c r="B215" i="9"/>
  <c r="A215" i="9"/>
  <c r="B214" i="9"/>
  <c r="A214" i="9"/>
  <c r="B213" i="9"/>
  <c r="A213" i="9"/>
  <c r="B212" i="9"/>
  <c r="A212" i="9"/>
  <c r="B211" i="9"/>
  <c r="A211" i="9"/>
  <c r="B210" i="9"/>
  <c r="A210" i="9"/>
  <c r="B209" i="9"/>
  <c r="A209" i="9"/>
  <c r="B208" i="9"/>
  <c r="A208" i="9"/>
  <c r="B207" i="9"/>
  <c r="A207" i="9"/>
  <c r="B206" i="9"/>
  <c r="A206" i="9"/>
  <c r="B205" i="9"/>
  <c r="A205" i="9"/>
  <c r="B204" i="9"/>
  <c r="A204" i="9"/>
  <c r="B203" i="9"/>
  <c r="A203" i="9"/>
  <c r="B202" i="9"/>
  <c r="A202" i="9"/>
  <c r="B201" i="9"/>
  <c r="A201" i="9"/>
  <c r="B200" i="9"/>
  <c r="A200" i="9"/>
  <c r="B199" i="9"/>
  <c r="A199" i="9"/>
  <c r="B198" i="9"/>
  <c r="A198" i="9"/>
  <c r="B197" i="9"/>
  <c r="A197" i="9"/>
  <c r="B196" i="9"/>
  <c r="A196" i="9"/>
  <c r="B195" i="9"/>
  <c r="A195" i="9"/>
  <c r="B194" i="9"/>
  <c r="A194" i="9"/>
  <c r="B193" i="9"/>
  <c r="A193" i="9"/>
  <c r="B192" i="9"/>
  <c r="A192" i="9"/>
  <c r="B191" i="9"/>
  <c r="A191" i="9"/>
  <c r="B190" i="9"/>
  <c r="A190" i="9"/>
  <c r="B189" i="9"/>
  <c r="A189" i="9"/>
  <c r="B188" i="9"/>
  <c r="A188" i="9"/>
  <c r="B187" i="9"/>
  <c r="A187" i="9"/>
  <c r="B186" i="9"/>
  <c r="A186" i="9"/>
  <c r="B185" i="9"/>
  <c r="A185" i="9"/>
  <c r="B184" i="9"/>
  <c r="A184" i="9"/>
  <c r="B183" i="9"/>
  <c r="A183" i="9"/>
  <c r="B182" i="9"/>
  <c r="A182" i="9"/>
  <c r="B181" i="9"/>
  <c r="A181" i="9"/>
  <c r="B180" i="9"/>
  <c r="A180" i="9"/>
  <c r="B179" i="9"/>
  <c r="A179" i="9"/>
  <c r="B178" i="9"/>
  <c r="A178" i="9"/>
  <c r="B177" i="9"/>
  <c r="A177" i="9"/>
  <c r="B176" i="9"/>
  <c r="A176" i="9"/>
  <c r="B175" i="9"/>
  <c r="A175" i="9"/>
  <c r="B174" i="9"/>
  <c r="A174" i="9"/>
  <c r="B173" i="9"/>
  <c r="A173" i="9"/>
  <c r="B172" i="9"/>
  <c r="A172" i="9"/>
  <c r="B171" i="9"/>
  <c r="A171" i="9"/>
  <c r="B170" i="9"/>
  <c r="A170" i="9"/>
  <c r="B169" i="9"/>
  <c r="A169" i="9"/>
  <c r="B168" i="9"/>
  <c r="A168" i="9"/>
  <c r="B167" i="9"/>
  <c r="A167" i="9"/>
  <c r="B166" i="9"/>
  <c r="A166" i="9"/>
  <c r="B165" i="9"/>
  <c r="A165" i="9"/>
  <c r="B164" i="9"/>
  <c r="A164" i="9"/>
  <c r="B163" i="9"/>
  <c r="A163" i="9"/>
  <c r="B162" i="9"/>
  <c r="A162" i="9"/>
  <c r="B161" i="9"/>
  <c r="A161" i="9"/>
  <c r="B160" i="9"/>
  <c r="A160" i="9"/>
  <c r="B159" i="9"/>
  <c r="A159" i="9"/>
  <c r="B158" i="9"/>
  <c r="A158" i="9"/>
  <c r="B157" i="9"/>
  <c r="A157" i="9"/>
  <c r="B156" i="9"/>
  <c r="A156" i="9"/>
  <c r="B155" i="9"/>
  <c r="A155" i="9"/>
  <c r="B154" i="9"/>
  <c r="A154" i="9"/>
  <c r="B153" i="9"/>
  <c r="A153" i="9"/>
  <c r="B152" i="9"/>
  <c r="A152" i="9"/>
  <c r="B151" i="9"/>
  <c r="A151" i="9"/>
  <c r="B150" i="9"/>
  <c r="A150" i="9"/>
  <c r="B149" i="9"/>
  <c r="A149" i="9"/>
  <c r="B148" i="9"/>
  <c r="A148" i="9"/>
  <c r="B147" i="9"/>
  <c r="A147" i="9"/>
  <c r="B146" i="9"/>
  <c r="A146" i="9"/>
  <c r="B145" i="9"/>
  <c r="A145" i="9"/>
  <c r="B144" i="9"/>
  <c r="A144" i="9"/>
  <c r="B143" i="9"/>
  <c r="A143" i="9"/>
  <c r="B142" i="9"/>
  <c r="A142" i="9"/>
  <c r="B141" i="9"/>
  <c r="A141" i="9"/>
  <c r="B140" i="9"/>
  <c r="A140" i="9"/>
  <c r="B139" i="9"/>
  <c r="A139" i="9"/>
  <c r="B138" i="9"/>
  <c r="A138" i="9"/>
  <c r="B137" i="9"/>
  <c r="A137" i="9"/>
  <c r="B136" i="9"/>
  <c r="A136" i="9"/>
  <c r="B135" i="9"/>
  <c r="A135" i="9"/>
  <c r="B134" i="9"/>
  <c r="A134" i="9"/>
  <c r="B133" i="9"/>
  <c r="A133" i="9"/>
  <c r="B132" i="9"/>
  <c r="A132" i="9"/>
  <c r="B131" i="9"/>
  <c r="A131" i="9"/>
  <c r="B130" i="9"/>
  <c r="A130" i="9"/>
  <c r="B129" i="9"/>
  <c r="A129" i="9"/>
  <c r="B128" i="9"/>
  <c r="A128" i="9"/>
  <c r="B127" i="9"/>
  <c r="A127" i="9"/>
  <c r="B126" i="9"/>
  <c r="A126" i="9"/>
  <c r="B125" i="9"/>
  <c r="A125" i="9"/>
  <c r="B124" i="9"/>
  <c r="A124" i="9"/>
  <c r="B123" i="9"/>
  <c r="A123" i="9"/>
  <c r="B122" i="9"/>
  <c r="A122" i="9"/>
  <c r="B121" i="9"/>
  <c r="A121" i="9"/>
  <c r="B120" i="9"/>
  <c r="A120" i="9"/>
  <c r="B119" i="9"/>
  <c r="A119" i="9"/>
  <c r="B118" i="9"/>
  <c r="A118" i="9"/>
  <c r="B117" i="9"/>
  <c r="A117" i="9"/>
  <c r="B116" i="9"/>
  <c r="A116" i="9"/>
  <c r="B115" i="9"/>
  <c r="A115" i="9"/>
  <c r="B114" i="9"/>
  <c r="A114" i="9"/>
  <c r="B113" i="9"/>
  <c r="A113" i="9"/>
  <c r="B112" i="9"/>
  <c r="A112" i="9"/>
  <c r="B111" i="9"/>
  <c r="A111" i="9"/>
  <c r="B110" i="9"/>
  <c r="A110" i="9"/>
  <c r="B109" i="9"/>
  <c r="A109" i="9"/>
  <c r="B108" i="9"/>
  <c r="A108" i="9"/>
  <c r="B107" i="9"/>
  <c r="A107" i="9"/>
  <c r="B106" i="9"/>
  <c r="A106" i="9"/>
  <c r="B105" i="9"/>
  <c r="A105" i="9"/>
  <c r="B104" i="9"/>
  <c r="A104" i="9"/>
  <c r="B103" i="9"/>
  <c r="A103" i="9"/>
  <c r="B102" i="9"/>
  <c r="A102" i="9"/>
  <c r="B101" i="9"/>
  <c r="A101" i="9"/>
  <c r="B100" i="9"/>
  <c r="A100" i="9"/>
  <c r="B99" i="9"/>
  <c r="A99" i="9"/>
  <c r="B98" i="9"/>
  <c r="A98" i="9"/>
  <c r="B97" i="9"/>
  <c r="A97" i="9"/>
  <c r="B96" i="9"/>
  <c r="A96" i="9"/>
  <c r="B95" i="9"/>
  <c r="A95" i="9"/>
  <c r="B94" i="9"/>
  <c r="A94" i="9"/>
  <c r="B93" i="9"/>
  <c r="A93" i="9"/>
  <c r="B92" i="9"/>
  <c r="A92" i="9"/>
  <c r="B91" i="9"/>
  <c r="A91" i="9"/>
  <c r="B90" i="9"/>
  <c r="A90" i="9"/>
  <c r="B89" i="9"/>
  <c r="A89" i="9"/>
  <c r="B88" i="9"/>
  <c r="A88" i="9"/>
  <c r="B87" i="9"/>
  <c r="A87" i="9"/>
  <c r="B86" i="9"/>
  <c r="A86" i="9"/>
  <c r="B85" i="9"/>
  <c r="A85" i="9"/>
  <c r="B84" i="9"/>
  <c r="A84" i="9"/>
  <c r="B83" i="9"/>
  <c r="A83" i="9"/>
  <c r="B82" i="9"/>
  <c r="A82" i="9"/>
  <c r="B81" i="9"/>
  <c r="A81" i="9"/>
  <c r="B80" i="9"/>
  <c r="A80" i="9"/>
  <c r="B79" i="9"/>
  <c r="A79" i="9"/>
  <c r="B78" i="9"/>
  <c r="A78" i="9"/>
  <c r="B77" i="9"/>
  <c r="A77" i="9"/>
  <c r="B76" i="9"/>
  <c r="A76" i="9"/>
  <c r="B75" i="9"/>
  <c r="A75" i="9"/>
  <c r="B74" i="9"/>
  <c r="A74" i="9"/>
  <c r="B73" i="9"/>
  <c r="A73" i="9"/>
  <c r="B72" i="9"/>
  <c r="A72" i="9"/>
  <c r="B71" i="9"/>
  <c r="A71" i="9"/>
  <c r="B70" i="9"/>
  <c r="A70" i="9"/>
  <c r="B69" i="9"/>
  <c r="A69" i="9"/>
  <c r="B68" i="9"/>
  <c r="A68" i="9"/>
  <c r="B67" i="9"/>
  <c r="A67" i="9"/>
  <c r="B66" i="9"/>
  <c r="A66" i="9"/>
  <c r="B65" i="9"/>
  <c r="A65" i="9"/>
  <c r="B64" i="9"/>
  <c r="A64" i="9"/>
  <c r="B63" i="9"/>
  <c r="A63" i="9"/>
  <c r="B62" i="9"/>
  <c r="A62" i="9"/>
  <c r="B61" i="9"/>
  <c r="A61" i="9"/>
  <c r="B60" i="9"/>
  <c r="A60" i="9"/>
  <c r="B59" i="9"/>
  <c r="A59" i="9"/>
  <c r="B58" i="9"/>
  <c r="A58" i="9"/>
  <c r="B57" i="9"/>
  <c r="A57" i="9"/>
  <c r="B56" i="9"/>
  <c r="A56" i="9"/>
  <c r="B55" i="9"/>
  <c r="A55" i="9"/>
  <c r="B54" i="9"/>
  <c r="A54" i="9"/>
  <c r="B53" i="9"/>
  <c r="A53" i="9"/>
  <c r="B52" i="9"/>
  <c r="A52" i="9"/>
  <c r="B51" i="9"/>
  <c r="A51" i="9"/>
  <c r="B50" i="9"/>
  <c r="A50" i="9"/>
  <c r="B49" i="9"/>
  <c r="A49" i="9"/>
  <c r="B48" i="9"/>
  <c r="A48" i="9"/>
  <c r="B47" i="9"/>
  <c r="A47" i="9"/>
  <c r="B46" i="9"/>
  <c r="A46" i="9"/>
  <c r="B45" i="9"/>
  <c r="A45" i="9"/>
  <c r="B44" i="9"/>
  <c r="A44" i="9"/>
  <c r="B43" i="9"/>
  <c r="A43" i="9"/>
  <c r="B42" i="9"/>
  <c r="A42" i="9"/>
  <c r="B41" i="9"/>
  <c r="A41" i="9"/>
  <c r="B40" i="9"/>
  <c r="A40" i="9"/>
  <c r="B39" i="9"/>
  <c r="A39" i="9"/>
  <c r="B38" i="9"/>
  <c r="A38" i="9"/>
  <c r="B37" i="9"/>
  <c r="A37" i="9"/>
  <c r="B36" i="9"/>
  <c r="A36" i="9"/>
  <c r="B35" i="9"/>
  <c r="A35" i="9"/>
  <c r="B34" i="9"/>
  <c r="A34" i="9"/>
  <c r="B33" i="9"/>
  <c r="A33" i="9"/>
  <c r="B32" i="9"/>
  <c r="A32" i="9"/>
  <c r="B31" i="9"/>
  <c r="A31" i="9"/>
  <c r="B30" i="9"/>
  <c r="A30" i="9"/>
  <c r="B29" i="9"/>
  <c r="A29" i="9"/>
  <c r="B28" i="9"/>
  <c r="A28" i="9"/>
  <c r="B27" i="9"/>
  <c r="A27" i="9"/>
  <c r="B26" i="9"/>
  <c r="A26" i="9"/>
  <c r="B25" i="9"/>
  <c r="A25" i="9"/>
  <c r="B24" i="9"/>
  <c r="A24" i="9"/>
  <c r="B23" i="9"/>
  <c r="A23" i="9"/>
  <c r="B22" i="9"/>
  <c r="A22" i="9"/>
  <c r="B21" i="9"/>
  <c r="A21" i="9"/>
  <c r="B20" i="9"/>
  <c r="A20" i="9"/>
  <c r="B19" i="9"/>
  <c r="A19" i="9"/>
  <c r="B18" i="9"/>
  <c r="A18" i="9"/>
  <c r="B17" i="9"/>
  <c r="A17" i="9"/>
  <c r="B16" i="9"/>
  <c r="A16" i="9"/>
  <c r="B15" i="9"/>
  <c r="A15" i="9"/>
  <c r="B14" i="9"/>
  <c r="A14" i="9"/>
  <c r="B13" i="9"/>
  <c r="A13" i="9"/>
  <c r="B12" i="9"/>
  <c r="A12" i="9"/>
  <c r="B11" i="9"/>
  <c r="A11" i="9"/>
  <c r="B10" i="9"/>
  <c r="A10" i="9"/>
  <c r="B9" i="9"/>
  <c r="A9" i="9"/>
  <c r="B8" i="9"/>
  <c r="A8" i="9"/>
  <c r="B7" i="9"/>
  <c r="A7" i="9"/>
  <c r="B6" i="9"/>
  <c r="A6" i="9"/>
  <c r="B5" i="9"/>
  <c r="A5" i="9"/>
  <c r="B4" i="9"/>
  <c r="A4" i="9"/>
  <c r="A3" i="9"/>
  <c r="B3" i="9"/>
  <c r="B1" i="9"/>
  <c r="A1" i="9"/>
  <c r="P217" i="1"/>
  <c r="Q259" i="9"/>
  <c r="K259" i="9"/>
  <c r="Q258" i="9"/>
  <c r="K258" i="9"/>
  <c r="Q257" i="9"/>
  <c r="K257" i="9"/>
  <c r="Q256" i="9"/>
  <c r="K256" i="9"/>
  <c r="Q255" i="9"/>
  <c r="K255" i="9"/>
  <c r="Q254" i="9"/>
  <c r="K254" i="9"/>
  <c r="Q253" i="9"/>
  <c r="K253" i="9"/>
  <c r="Q252" i="9"/>
  <c r="K252" i="9"/>
  <c r="Q250" i="9"/>
  <c r="K250" i="9"/>
  <c r="Q249" i="9"/>
  <c r="K249" i="9"/>
  <c r="Q248" i="9"/>
  <c r="K248" i="9"/>
  <c r="Q247" i="9"/>
  <c r="K247" i="9"/>
  <c r="Q246" i="9"/>
  <c r="K246" i="9"/>
  <c r="Q245" i="9"/>
  <c r="K245" i="9"/>
  <c r="Q244" i="9"/>
  <c r="K244" i="9"/>
  <c r="Q243" i="9"/>
  <c r="K243" i="9"/>
  <c r="Q242" i="9"/>
  <c r="K242" i="9"/>
  <c r="Q241" i="9"/>
  <c r="K241" i="9"/>
  <c r="Q240" i="9"/>
  <c r="K240" i="9"/>
  <c r="Q239" i="9"/>
  <c r="K239" i="9"/>
  <c r="Q238" i="9"/>
  <c r="K238" i="9"/>
  <c r="Q237" i="9"/>
  <c r="K237" i="9"/>
  <c r="Q236" i="9"/>
  <c r="K236" i="9"/>
  <c r="Q235" i="9"/>
  <c r="K235" i="9"/>
  <c r="Q234" i="9"/>
  <c r="K234" i="9"/>
  <c r="Q233" i="9"/>
  <c r="K233" i="9"/>
  <c r="Q232" i="9"/>
  <c r="K232" i="9"/>
  <c r="Q231" i="9"/>
  <c r="K231" i="9"/>
  <c r="Q230" i="9"/>
  <c r="K230" i="9"/>
  <c r="Q229" i="9"/>
  <c r="K229" i="9"/>
  <c r="Q228" i="9"/>
  <c r="K228" i="9"/>
  <c r="Q227" i="9"/>
  <c r="K227" i="9"/>
  <c r="Q226" i="9"/>
  <c r="K226" i="9"/>
  <c r="Q225" i="9"/>
  <c r="K225" i="9"/>
  <c r="Q224" i="9"/>
  <c r="K224" i="9"/>
  <c r="Q223" i="9"/>
  <c r="K223" i="9"/>
  <c r="Q222" i="9"/>
  <c r="K222" i="9"/>
  <c r="Q221" i="9"/>
  <c r="K221" i="9"/>
  <c r="Q220" i="9"/>
  <c r="K220" i="9"/>
  <c r="Q219" i="9"/>
  <c r="K219" i="9"/>
  <c r="Q218" i="9"/>
  <c r="K218" i="9"/>
  <c r="Q217" i="9"/>
  <c r="K217" i="9"/>
  <c r="Q216" i="9"/>
  <c r="K216" i="9"/>
  <c r="Q215" i="9"/>
  <c r="K215" i="9"/>
  <c r="Q214" i="9"/>
  <c r="K214" i="9"/>
  <c r="Q213" i="9"/>
  <c r="K213" i="9"/>
  <c r="Q212" i="9"/>
  <c r="K212" i="9"/>
  <c r="Q211" i="9"/>
  <c r="K211" i="9"/>
  <c r="Q210" i="9"/>
  <c r="K210" i="9"/>
  <c r="Q209" i="9"/>
  <c r="K209" i="9"/>
  <c r="Q208" i="9"/>
  <c r="K208" i="9"/>
  <c r="Q207" i="9"/>
  <c r="K207" i="9"/>
  <c r="Q206" i="9"/>
  <c r="K206" i="9"/>
  <c r="Q205" i="9"/>
  <c r="K205" i="9"/>
  <c r="Q204" i="9"/>
  <c r="K204" i="9"/>
  <c r="Q203" i="9"/>
  <c r="K203" i="9"/>
  <c r="Q202" i="9"/>
  <c r="K202" i="9"/>
  <c r="Q201" i="9"/>
  <c r="K201" i="9"/>
  <c r="Q200" i="9"/>
  <c r="K200" i="9"/>
  <c r="Q199" i="9"/>
  <c r="K199" i="9"/>
  <c r="Q198" i="9"/>
  <c r="K198" i="9"/>
  <c r="Q197" i="9"/>
  <c r="K197" i="9"/>
  <c r="Q196" i="9"/>
  <c r="K196" i="9"/>
  <c r="Q195" i="9"/>
  <c r="K195" i="9"/>
  <c r="Q194" i="9"/>
  <c r="K194" i="9"/>
  <c r="Q193" i="9"/>
  <c r="K193" i="9"/>
  <c r="Q192" i="9"/>
  <c r="K192" i="9"/>
  <c r="Q191" i="9"/>
  <c r="K191" i="9"/>
  <c r="Q190" i="9"/>
  <c r="K190" i="9"/>
  <c r="Q189" i="9"/>
  <c r="K189" i="9"/>
  <c r="Q188" i="9"/>
  <c r="K188" i="9"/>
  <c r="Q187" i="9"/>
  <c r="K187" i="9"/>
  <c r="Q186" i="9"/>
  <c r="K186" i="9"/>
  <c r="Q185" i="9"/>
  <c r="K185" i="9"/>
  <c r="Q184" i="9"/>
  <c r="K184" i="9"/>
  <c r="Q183" i="9"/>
  <c r="K183" i="9"/>
  <c r="Q182" i="9"/>
  <c r="K182" i="9"/>
  <c r="Q181" i="9"/>
  <c r="K181" i="9"/>
  <c r="Q180" i="9"/>
  <c r="K180" i="9"/>
  <c r="Q179" i="9"/>
  <c r="K179" i="9"/>
  <c r="Q178" i="9"/>
  <c r="K178" i="9"/>
  <c r="Q177" i="9"/>
  <c r="K177" i="9"/>
  <c r="Q176" i="9"/>
  <c r="K176" i="9"/>
  <c r="Q175" i="9"/>
  <c r="K175" i="9"/>
  <c r="Q174" i="9"/>
  <c r="K174" i="9"/>
  <c r="Q173" i="9"/>
  <c r="K173" i="9"/>
  <c r="Q172" i="9"/>
  <c r="K172" i="9"/>
  <c r="Q171" i="9"/>
  <c r="K171" i="9"/>
  <c r="Q170" i="9"/>
  <c r="K170" i="9"/>
  <c r="Q169" i="9"/>
  <c r="K169" i="9"/>
  <c r="Q168" i="9"/>
  <c r="K168" i="9"/>
  <c r="Q167" i="9"/>
  <c r="K167" i="9"/>
  <c r="Q166" i="9"/>
  <c r="K166" i="9"/>
  <c r="Q165" i="9"/>
  <c r="K165" i="9"/>
  <c r="Q164" i="9"/>
  <c r="K164" i="9"/>
  <c r="Q163" i="9"/>
  <c r="K163" i="9"/>
  <c r="Q162" i="9"/>
  <c r="K162" i="9"/>
  <c r="Q161" i="9"/>
  <c r="K161" i="9"/>
  <c r="Q160" i="9"/>
  <c r="K160" i="9"/>
  <c r="Q159" i="9"/>
  <c r="K159" i="9"/>
  <c r="Q158" i="9"/>
  <c r="K158" i="9"/>
  <c r="Q157" i="9"/>
  <c r="K157" i="9"/>
  <c r="Q156" i="9"/>
  <c r="K156" i="9"/>
  <c r="Q155" i="9"/>
  <c r="K155" i="9"/>
  <c r="Q154" i="9"/>
  <c r="K154" i="9"/>
  <c r="Q153" i="9"/>
  <c r="K153" i="9"/>
  <c r="Q152" i="9"/>
  <c r="K152" i="9"/>
  <c r="Q151" i="9"/>
  <c r="K151" i="9"/>
  <c r="Q150" i="9"/>
  <c r="K150" i="9"/>
  <c r="Q149" i="9"/>
  <c r="K149" i="9"/>
  <c r="Q148" i="9"/>
  <c r="K148" i="9"/>
  <c r="Q147" i="9"/>
  <c r="K147" i="9"/>
  <c r="Q146" i="9"/>
  <c r="K146" i="9"/>
  <c r="Q145" i="9"/>
  <c r="K145" i="9"/>
  <c r="Q144" i="9"/>
  <c r="K144" i="9"/>
  <c r="Q143" i="9"/>
  <c r="K143" i="9"/>
  <c r="Q142" i="9"/>
  <c r="K142" i="9"/>
  <c r="Q141" i="9"/>
  <c r="K141" i="9"/>
  <c r="Q140" i="9"/>
  <c r="K140" i="9"/>
  <c r="Q139" i="9"/>
  <c r="K139" i="9"/>
  <c r="Q138" i="9"/>
  <c r="K138" i="9"/>
  <c r="Q137" i="9"/>
  <c r="K137" i="9"/>
  <c r="Q136" i="9"/>
  <c r="K136" i="9"/>
  <c r="Q135" i="9"/>
  <c r="K135" i="9"/>
  <c r="Q134" i="9"/>
  <c r="K134" i="9"/>
  <c r="Q251" i="9"/>
  <c r="K251" i="9"/>
  <c r="Q4" i="9"/>
  <c r="K4" i="9"/>
  <c r="Q3" i="9"/>
  <c r="K3" i="9"/>
  <c r="Q5" i="9"/>
  <c r="K5" i="9"/>
  <c r="Q6" i="9"/>
  <c r="K6" i="9"/>
  <c r="Q7" i="9"/>
  <c r="K7" i="9"/>
  <c r="Q8" i="9"/>
  <c r="K8" i="9"/>
  <c r="Q9" i="9"/>
  <c r="K9" i="9"/>
  <c r="Q10" i="9"/>
  <c r="K10" i="9"/>
  <c r="Q11" i="9"/>
  <c r="K11" i="9"/>
  <c r="Q12" i="9"/>
  <c r="K12" i="9"/>
  <c r="Q13" i="9"/>
  <c r="K13" i="9"/>
  <c r="Q14" i="9"/>
  <c r="K14" i="9"/>
  <c r="Q15" i="9"/>
  <c r="K15" i="9"/>
  <c r="Q16" i="9"/>
  <c r="K16" i="9"/>
  <c r="Q17" i="9"/>
  <c r="K17" i="9"/>
  <c r="Q18" i="9"/>
  <c r="K18" i="9"/>
  <c r="Q19" i="9"/>
  <c r="K19" i="9"/>
  <c r="Q20" i="9"/>
  <c r="K20" i="9"/>
  <c r="Q21" i="9"/>
  <c r="K21" i="9"/>
  <c r="Q22" i="9"/>
  <c r="K22" i="9"/>
  <c r="Q23" i="9"/>
  <c r="K23" i="9"/>
  <c r="Q24" i="9"/>
  <c r="K24" i="9"/>
  <c r="Q25" i="9"/>
  <c r="K25" i="9"/>
  <c r="Q26" i="9"/>
  <c r="K26" i="9"/>
  <c r="Q27" i="9"/>
  <c r="K27" i="9"/>
  <c r="Q28" i="9"/>
  <c r="K28" i="9"/>
  <c r="Q29" i="9"/>
  <c r="K29" i="9"/>
  <c r="Q30" i="9"/>
  <c r="K30" i="9"/>
  <c r="Q31" i="9"/>
  <c r="K31" i="9"/>
  <c r="Q32" i="9"/>
  <c r="K32" i="9"/>
  <c r="Q33" i="9"/>
  <c r="K33" i="9"/>
  <c r="Q34" i="9"/>
  <c r="K34" i="9"/>
  <c r="Q35" i="9"/>
  <c r="K35" i="9"/>
  <c r="Q36" i="9"/>
  <c r="K36" i="9"/>
  <c r="Q37" i="9"/>
  <c r="K37" i="9"/>
  <c r="Q38" i="9"/>
  <c r="K38" i="9"/>
  <c r="Q39" i="9"/>
  <c r="K39" i="9"/>
  <c r="Q40" i="9"/>
  <c r="K40" i="9"/>
  <c r="Q41" i="9"/>
  <c r="K41" i="9"/>
  <c r="Q42" i="9"/>
  <c r="K42" i="9"/>
  <c r="Q43" i="9"/>
  <c r="K43" i="9"/>
  <c r="Q44" i="9"/>
  <c r="K44" i="9"/>
  <c r="Q45" i="9"/>
  <c r="K45" i="9"/>
  <c r="Q46" i="9"/>
  <c r="K46" i="9"/>
  <c r="Q47" i="9"/>
  <c r="K47" i="9"/>
  <c r="Q48" i="9"/>
  <c r="K48" i="9"/>
  <c r="Q49" i="9"/>
  <c r="K49" i="9"/>
  <c r="Q50" i="9"/>
  <c r="K50" i="9"/>
  <c r="Q51" i="9"/>
  <c r="K51" i="9"/>
  <c r="Q52" i="9"/>
  <c r="K52" i="9"/>
  <c r="Q53" i="9"/>
  <c r="K53" i="9"/>
  <c r="Q54" i="9"/>
  <c r="K54" i="9"/>
  <c r="Q55" i="9"/>
  <c r="K55" i="9"/>
  <c r="Q56" i="9"/>
  <c r="K56" i="9"/>
  <c r="Q57" i="9"/>
  <c r="K57" i="9"/>
  <c r="Q58" i="9"/>
  <c r="K58" i="9"/>
  <c r="Q59" i="9"/>
  <c r="K59" i="9"/>
  <c r="Q60" i="9"/>
  <c r="K60" i="9"/>
  <c r="Q61" i="9"/>
  <c r="K61" i="9"/>
  <c r="Q62" i="9"/>
  <c r="K62" i="9"/>
  <c r="Q63" i="9"/>
  <c r="K63" i="9"/>
  <c r="Q64" i="9"/>
  <c r="K64" i="9"/>
  <c r="Q65" i="9"/>
  <c r="K65" i="9"/>
  <c r="Q66" i="9"/>
  <c r="K66" i="9"/>
  <c r="Q67" i="9"/>
  <c r="K67" i="9"/>
  <c r="Q68" i="9"/>
  <c r="K68" i="9"/>
  <c r="Q69" i="9"/>
  <c r="K69" i="9"/>
  <c r="Q70" i="9"/>
  <c r="K70" i="9"/>
  <c r="Q71" i="9"/>
  <c r="K71" i="9"/>
  <c r="Q72" i="9"/>
  <c r="K72" i="9"/>
  <c r="Q73" i="9"/>
  <c r="K73" i="9"/>
  <c r="Q74" i="9"/>
  <c r="K74" i="9"/>
  <c r="Q75" i="9"/>
  <c r="K75" i="9"/>
  <c r="Q76" i="9"/>
  <c r="K76" i="9"/>
  <c r="Q77" i="9"/>
  <c r="K77" i="9"/>
  <c r="Q78" i="9"/>
  <c r="K78" i="9"/>
  <c r="Q79" i="9"/>
  <c r="K79" i="9"/>
  <c r="Q80" i="9"/>
  <c r="K80" i="9"/>
  <c r="Q81" i="9"/>
  <c r="K81" i="9"/>
  <c r="Q82" i="9"/>
  <c r="K82" i="9"/>
  <c r="Q83" i="9"/>
  <c r="K83" i="9"/>
  <c r="Q84" i="9"/>
  <c r="K84" i="9"/>
  <c r="Q85" i="9"/>
  <c r="K85" i="9"/>
  <c r="Q86" i="9"/>
  <c r="K86" i="9"/>
  <c r="Q87" i="9"/>
  <c r="K87" i="9"/>
  <c r="Q88" i="9"/>
  <c r="K88" i="9"/>
  <c r="Q89" i="9"/>
  <c r="K89" i="9"/>
  <c r="Q90" i="9"/>
  <c r="K90" i="9"/>
  <c r="Q91" i="9"/>
  <c r="K91" i="9"/>
  <c r="Q92" i="9"/>
  <c r="K92" i="9"/>
  <c r="Q93" i="9"/>
  <c r="K93" i="9"/>
  <c r="Q94" i="9"/>
  <c r="K94" i="9"/>
  <c r="Q95" i="9"/>
  <c r="K95" i="9"/>
  <c r="Q96" i="9"/>
  <c r="K96" i="9"/>
  <c r="Q97" i="9"/>
  <c r="K97" i="9"/>
  <c r="Q98" i="9"/>
  <c r="K98" i="9"/>
  <c r="Q99" i="9"/>
  <c r="K99" i="9"/>
  <c r="Q100" i="9"/>
  <c r="K100" i="9"/>
  <c r="Q101" i="9"/>
  <c r="K101" i="9"/>
  <c r="Q102" i="9"/>
  <c r="K102" i="9"/>
  <c r="Q103" i="9"/>
  <c r="K103" i="9"/>
  <c r="Q104" i="9"/>
  <c r="K104" i="9"/>
  <c r="Q105" i="9"/>
  <c r="K105" i="9"/>
  <c r="Q106" i="9"/>
  <c r="K106" i="9"/>
  <c r="Q107" i="9"/>
  <c r="K107" i="9"/>
  <c r="Q108" i="9"/>
  <c r="K108" i="9"/>
  <c r="Q109" i="9"/>
  <c r="K109" i="9"/>
  <c r="Q110" i="9"/>
  <c r="K110" i="9"/>
  <c r="Q111" i="9"/>
  <c r="K111" i="9"/>
  <c r="Q112" i="9"/>
  <c r="K112" i="9"/>
  <c r="Q113" i="9"/>
  <c r="K113" i="9"/>
  <c r="Q114" i="9"/>
  <c r="K114" i="9"/>
  <c r="Q115" i="9"/>
  <c r="K115" i="9"/>
  <c r="Q116" i="9"/>
  <c r="K116" i="9"/>
  <c r="Q117" i="9"/>
  <c r="K117" i="9"/>
  <c r="Q118" i="9"/>
  <c r="K118" i="9"/>
  <c r="Q119" i="9"/>
  <c r="K119" i="9"/>
  <c r="Q120" i="9"/>
  <c r="K120" i="9"/>
  <c r="Q121" i="9"/>
  <c r="K121" i="9"/>
  <c r="Q122" i="9"/>
  <c r="K122" i="9"/>
  <c r="Q123" i="9"/>
  <c r="K123" i="9"/>
  <c r="Q124" i="9"/>
  <c r="K124" i="9"/>
  <c r="Q125" i="9"/>
  <c r="K125" i="9"/>
  <c r="Q126" i="9"/>
  <c r="K126" i="9"/>
  <c r="Q127" i="9"/>
  <c r="K127" i="9"/>
  <c r="Q128" i="9"/>
  <c r="K128" i="9"/>
  <c r="Q129" i="9"/>
  <c r="K129" i="9"/>
  <c r="Q130" i="9"/>
  <c r="K130" i="9"/>
  <c r="Q131" i="9"/>
  <c r="K131" i="9"/>
  <c r="Q132" i="9"/>
  <c r="K132" i="9"/>
  <c r="Q133" i="9"/>
  <c r="K133" i="9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218" i="1"/>
  <c r="P219" i="1"/>
  <c r="P220" i="1"/>
  <c r="P221" i="1"/>
  <c r="P222" i="1"/>
  <c r="P223" i="1"/>
  <c r="P224" i="1"/>
  <c r="P225" i="1"/>
  <c r="P226" i="1"/>
  <c r="P227" i="1"/>
  <c r="P228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Q319" i="9"/>
  <c r="K319" i="9"/>
  <c r="Q320" i="9"/>
  <c r="K320" i="9"/>
  <c r="Q321" i="9"/>
  <c r="K321" i="9"/>
  <c r="Q322" i="9"/>
  <c r="K322" i="9"/>
  <c r="Q323" i="9"/>
  <c r="K323" i="9"/>
  <c r="Q324" i="9"/>
  <c r="K324" i="9"/>
  <c r="Q325" i="9"/>
  <c r="K325" i="9"/>
  <c r="Q326" i="9"/>
  <c r="K326" i="9"/>
  <c r="Q318" i="9"/>
  <c r="K318" i="9"/>
  <c r="Q317" i="9"/>
  <c r="K317" i="9"/>
  <c r="Q316" i="9"/>
  <c r="K316" i="9"/>
  <c r="Q315" i="9"/>
  <c r="K315" i="9"/>
  <c r="Q314" i="9"/>
  <c r="K314" i="9"/>
  <c r="Q313" i="9"/>
  <c r="K313" i="9"/>
  <c r="Q312" i="9"/>
  <c r="K312" i="9"/>
  <c r="Q311" i="9"/>
  <c r="K311" i="9"/>
  <c r="Q310" i="9"/>
  <c r="K310" i="9"/>
  <c r="Q309" i="9"/>
  <c r="K309" i="9"/>
  <c r="Q308" i="9"/>
  <c r="K308" i="9"/>
  <c r="Q307" i="9"/>
  <c r="K307" i="9"/>
  <c r="Q306" i="9"/>
  <c r="K306" i="9"/>
  <c r="Q305" i="9"/>
  <c r="K305" i="9"/>
  <c r="Q304" i="9"/>
  <c r="K304" i="9"/>
  <c r="Q303" i="9"/>
  <c r="K303" i="9"/>
  <c r="Q302" i="9"/>
  <c r="K302" i="9"/>
  <c r="Q301" i="9"/>
  <c r="K301" i="9"/>
  <c r="Q300" i="9"/>
  <c r="K300" i="9"/>
  <c r="Q299" i="9"/>
  <c r="K299" i="9"/>
  <c r="Q298" i="9"/>
  <c r="K298" i="9"/>
  <c r="Q297" i="9"/>
  <c r="K297" i="9"/>
  <c r="Q296" i="9"/>
  <c r="K296" i="9"/>
  <c r="Q295" i="9"/>
  <c r="K295" i="9"/>
  <c r="Q294" i="9"/>
  <c r="K294" i="9"/>
  <c r="Q293" i="9"/>
  <c r="K293" i="9"/>
  <c r="Q292" i="9"/>
  <c r="K292" i="9"/>
  <c r="Q291" i="9"/>
  <c r="K291" i="9"/>
  <c r="Q290" i="9"/>
  <c r="K290" i="9"/>
  <c r="Q289" i="9"/>
  <c r="K289" i="9"/>
  <c r="Q288" i="9"/>
  <c r="K288" i="9"/>
  <c r="Q287" i="9"/>
  <c r="K287" i="9"/>
  <c r="Q286" i="9"/>
  <c r="K286" i="9"/>
  <c r="Q285" i="9"/>
  <c r="K285" i="9"/>
  <c r="Q284" i="9"/>
  <c r="K284" i="9"/>
  <c r="Q283" i="9"/>
  <c r="K283" i="9"/>
  <c r="Q282" i="9"/>
  <c r="K282" i="9"/>
  <c r="Q281" i="9"/>
  <c r="K281" i="9"/>
  <c r="Q280" i="9"/>
  <c r="K280" i="9"/>
  <c r="Q279" i="9"/>
  <c r="K279" i="9"/>
  <c r="Q278" i="9"/>
  <c r="K278" i="9"/>
  <c r="Q277" i="9"/>
  <c r="K277" i="9"/>
  <c r="Q276" i="9"/>
  <c r="K276" i="9"/>
  <c r="Q275" i="9"/>
  <c r="K275" i="9"/>
  <c r="Q274" i="9"/>
  <c r="K274" i="9"/>
  <c r="Q273" i="9"/>
  <c r="K273" i="9"/>
  <c r="Q272" i="9"/>
  <c r="K272" i="9"/>
  <c r="Q271" i="9"/>
  <c r="K271" i="9"/>
  <c r="Q270" i="9"/>
  <c r="K270" i="9"/>
  <c r="Q269" i="9"/>
  <c r="K269" i="9"/>
  <c r="Q268" i="9"/>
  <c r="K268" i="9"/>
  <c r="Q267" i="9"/>
  <c r="K267" i="9"/>
  <c r="Q266" i="9"/>
  <c r="K266" i="9"/>
  <c r="Q265" i="9"/>
  <c r="K265" i="9"/>
  <c r="Q264" i="9"/>
  <c r="K264" i="9"/>
  <c r="Q263" i="9"/>
  <c r="K263" i="9"/>
  <c r="Q262" i="9"/>
  <c r="K262" i="9"/>
  <c r="Q261" i="9"/>
  <c r="K261" i="9"/>
  <c r="Q260" i="9"/>
  <c r="K260" i="9"/>
</calcChain>
</file>

<file path=xl/connections.xml><?xml version="1.0" encoding="utf-8"?>
<connections xmlns="http://schemas.openxmlformats.org/spreadsheetml/2006/main">
  <connection id="1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<sst xmlns="http://schemas.openxmlformats.org/spreadsheetml/2006/main" count="20230" uniqueCount="4863">
  <si>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</si>
  <si>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</si>
  <si>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</si>
  <si>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</si>
  <si>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</si>
  <si>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</si>
  <si>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</si>
  <si>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</si>
  <si>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</si>
  <si>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</si>
  <si>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</si>
  <si>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</si>
  <si>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</si>
  <si>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</si>
  <si>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</si>
  <si>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</si>
  <si>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</si>
  <si>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</si>
  <si>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</si>
  <si>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</si>
  <si>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</si>
  <si>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</si>
  <si>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</si>
  <si>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</si>
  <si>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</si>
  <si>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</si>
  <si>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</si>
  <si>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</si>
  <si>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</si>
  <si>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</si>
  <si>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</si>
  <si>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</si>
  <si>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</si>
  <si>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</si>
  <si>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</si>
  <si>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</si>
  <si>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</si>
  <si>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</si>
  <si>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</si>
  <si>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</si>
  <si>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</si>
  <si>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</si>
  <si>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</si>
  <si>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</si>
  <si>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</si>
  <si>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</si>
  <si>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</si>
  <si>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</si>
  <si>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</si>
  <si>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</si>
  <si>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</si>
  <si>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</si>
  <si>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</si>
  <si>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</si>
  <si>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</si>
  <si>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</si>
  <si>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</si>
  <si>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</si>
  <si>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</si>
  <si>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</si>
  <si>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</si>
  <si>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</si>
  <si>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</si>
  <si>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</si>
  <si>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</si>
  <si>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</si>
  <si>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</si>
  <si>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</si>
  <si>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</si>
  <si>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</si>
  <si>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</si>
  <si>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</si>
  <si>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</si>
  <si>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</si>
  <si>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</si>
  <si>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</si>
  <si>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</si>
  <si>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</si>
  <si>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</si>
  <si>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</si>
  <si>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</si>
  <si>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</si>
  <si>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</si>
  <si>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</si>
  <si>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</si>
  <si>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</si>
  <si>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</si>
  <si>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</si>
  <si>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</si>
  <si>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</si>
  <si>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</si>
  <si>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</si>
  <si>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</si>
  <si>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</si>
  <si>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</si>
  <si>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</si>
  <si>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</si>
  <si>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</si>
  <si>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</si>
  <si>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</si>
  <si>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</si>
  <si>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</si>
  <si>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</si>
  <si>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</si>
  <si>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</si>
  <si>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</si>
  <si>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</si>
  <si>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</si>
  <si>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</si>
  <si>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</si>
  <si>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</si>
  <si>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</si>
  <si>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</si>
  <si>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</si>
  <si>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</si>
  <si>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</si>
  <si>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</si>
  <si>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</si>
  <si>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</si>
  <si>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</si>
  <si>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</si>
  <si>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</si>
  <si>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</si>
  <si>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</si>
  <si>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</si>
  <si>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</si>
  <si>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</si>
  <si>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</si>
  <si>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</si>
  <si>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</si>
  <si>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</si>
  <si>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</si>
  <si>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</si>
  <si>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</si>
  <si>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</si>
  <si>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</si>
  <si>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</si>
  <si>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</si>
  <si>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</si>
  <si>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</si>
  <si>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</si>
  <si>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</si>
  <si>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</si>
  <si>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</si>
  <si>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</si>
  <si>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</si>
  <si>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</si>
  <si>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</si>
  <si>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</si>
  <si>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</si>
  <si>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</si>
  <si>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</si>
  <si>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</si>
  <si>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</si>
  <si>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</si>
  <si>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</si>
  <si>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</si>
  <si>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</si>
  <si>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</si>
  <si>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</si>
  <si>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</si>
  <si>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</si>
  <si>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</si>
  <si>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</si>
  <si>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</si>
  <si>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</si>
  <si>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</si>
  <si>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</si>
  <si>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</si>
  <si>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</si>
  <si>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</si>
  <si>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</si>
  <si>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</si>
  <si>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</si>
  <si>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</si>
  <si>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"KEY?"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</si>
  <si>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</si>
  <si>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</si>
  <si>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</si>
  <si>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</si>
  <si>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</si>
  <si>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</si>
  <si>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</si>
  <si>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</si>
  <si>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</si>
  <si>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</si>
  <si>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</si>
  <si>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</si>
  <si>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</si>
  <si>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</si>
  <si>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</si>
  <si>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</si>
  <si>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</si>
  <si>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</si>
  <si>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</si>
  <si>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</si>
  <si>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</si>
  <si>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</si>
  <si>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</si>
  <si>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</si>
  <si>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</si>
  <si>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</si>
  <si>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</si>
  <si>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</si>
  <si>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</si>
  <si>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</si>
  <si>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</si>
  <si>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</si>
  <si>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</si>
  <si>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"ly" STD_RIGHT_ARROW "m"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</si>
  <si>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</si>
  <si>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</si>
  <si>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</si>
  <si>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</si>
  <si>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</si>
  <si>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</si>
  <si>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</si>
  <si>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</si>
  <si>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</si>
  <si>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</si>
  <si>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</si>
  <si>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</si>
  <si>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</si>
  <si>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</si>
  <si>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</si>
  <si>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</si>
  <si>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</si>
  <si>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</si>
  <si>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</si>
  <si>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</si>
  <si>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</si>
  <si>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</si>
  <si>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</si>
  <si>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</si>
  <si>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</si>
  <si>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</si>
  <si>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</si>
  <si>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</si>
  <si>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</si>
  <si>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</si>
  <si>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</si>
  <si>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</si>
  <si>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</si>
  <si>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</si>
  <si>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</si>
  <si>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</si>
  <si>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</si>
  <si>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</si>
  <si>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</si>
  <si>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</si>
  <si>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</si>
  <si>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</si>
  <si>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</si>
  <si>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</si>
  <si>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</si>
  <si>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"ly"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</si>
  <si>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</si>
  <si>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</si>
  <si>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</si>
  <si>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</si>
  <si>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</si>
  <si>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</si>
  <si>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</si>
  <si>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</si>
  <si>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</si>
  <si>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</si>
  <si>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</si>
  <si>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</si>
  <si>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</si>
  <si>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</si>
  <si>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</si>
  <si>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</si>
  <si>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STD_SUB_P STD_SUB_E STD_SUB_R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</si>
  <si>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</si>
  <si>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</si>
  <si>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</si>
  <si>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</si>
  <si>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</si>
  <si>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</si>
  <si>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</si>
  <si>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</si>
  <si>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</si>
  <si>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</si>
  <si>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</si>
  <si>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</si>
  <si>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</si>
  <si>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</si>
  <si>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</si>
  <si>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</si>
  <si>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</si>
  <si>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</si>
  <si>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</si>
  <si>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</si>
  <si>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</si>
  <si>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</si>
  <si>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</si>
  <si>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</si>
  <si>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</si>
  <si>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</si>
  <si>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</si>
  <si>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</si>
  <si>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</si>
  <si>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</si>
  <si>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</si>
  <si>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</si>
  <si>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</si>
  <si>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</si>
  <si>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</si>
  <si>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</si>
  <si>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</si>
  <si>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</si>
  <si>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</si>
  <si>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</si>
  <si>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</si>
  <si>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</si>
  <si>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</si>
  <si>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</si>
  <si>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</si>
  <si>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</si>
  <si>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</si>
  <si>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</si>
  <si>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</si>
  <si>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</si>
  <si>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</si>
  <si>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</si>
  <si>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</si>
  <si>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</si>
  <si>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</si>
  <si>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</si>
  <si>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</si>
  <si>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</si>
  <si>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</si>
  <si>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</si>
  <si>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</si>
  <si>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</si>
  <si>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</si>
  <si>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</si>
  <si>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</si>
  <si>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</si>
  <si>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</si>
  <si>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</si>
  <si>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</si>
  <si>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</si>
  <si>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</si>
  <si>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</si>
  <si>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</si>
  <si>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</si>
  <si>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</si>
  <si>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</si>
  <si>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</si>
  <si>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</si>
  <si>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</si>
  <si>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</si>
  <si>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</si>
  <si>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</si>
  <si>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</si>
  <si>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</si>
  <si>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</si>
  <si>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</si>
  <si>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</si>
  <si>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</si>
  <si>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</si>
  <si>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</si>
  <si>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</si>
  <si>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</si>
  <si>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</si>
  <si>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</si>
  <si>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</si>
  <si>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</si>
  <si>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</si>
  <si>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</si>
  <si>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</si>
  <si>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</si>
  <si>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</si>
  <si>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</si>
  <si>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</si>
  <si>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</si>
  <si>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</si>
  <si>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</si>
  <si>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</si>
  <si>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</si>
  <si>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</si>
  <si>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</si>
  <si>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</si>
  <si>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"ST.A"</t>
  </si>
  <si>
    <t>"A"</t>
  </si>
  <si>
    <t>"ST.B"</t>
  </si>
  <si>
    <t>"B"</t>
  </si>
  <si>
    <t>"ST.C"</t>
  </si>
  <si>
    <t>"C"</t>
  </si>
  <si>
    <t>"ST.D"</t>
  </si>
  <si>
    <t>"D"</t>
  </si>
  <si>
    <t>"ST.T"</t>
  </si>
  <si>
    <t>"ST.X"</t>
  </si>
  <si>
    <t>"ST.Y"</t>
  </si>
  <si>
    <t>"ST.Z"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</si>
  <si>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</si>
  <si>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</si>
  <si>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</si>
  <si>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</si>
  <si>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</si>
  <si>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</si>
  <si>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</si>
  <si>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</si>
  <si>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</si>
  <si>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</si>
  <si>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</si>
  <si>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</si>
  <si>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</si>
  <si>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</si>
  <si>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</si>
  <si>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</si>
  <si>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</si>
  <si>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</si>
  <si>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</si>
  <si>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</si>
  <si>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</si>
  <si>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</si>
  <si>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</si>
  <si>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</si>
  <si>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</si>
  <si>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</si>
  <si>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</si>
  <si>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</si>
  <si>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</si>
  <si>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</si>
  <si>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</si>
  <si>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</si>
  <si>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</si>
  <si>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</si>
  <si>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</si>
  <si>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</si>
  <si>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</si>
  <si>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</si>
  <si>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</si>
  <si>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</si>
  <si>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</si>
  <si>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</si>
  <si>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</si>
  <si>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</si>
  <si>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</si>
  <si>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</si>
  <si>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</si>
  <si>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</si>
  <si>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</si>
  <si>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</si>
  <si>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</si>
  <si>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</si>
  <si>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</si>
  <si>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</si>
  <si>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</si>
  <si>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</si>
  <si>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</si>
  <si>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</si>
  <si>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</si>
  <si>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</si>
  <si>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</si>
  <si>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</si>
  <si>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</si>
  <si>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</si>
  <si>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</si>
  <si>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</si>
  <si>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</si>
  <si>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</si>
  <si>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</si>
  <si>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</si>
  <si>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</si>
  <si>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</si>
  <si>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</si>
  <si>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</si>
  <si>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</si>
  <si>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</si>
  <si>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</si>
  <si>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</si>
  <si>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</si>
  <si>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</si>
  <si>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</si>
  <si>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</si>
  <si>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</si>
  <si>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</si>
  <si>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</si>
  <si>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</si>
  <si>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</si>
  <si>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</si>
  <si>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</si>
  <si>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</si>
  <si>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</si>
  <si>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</si>
  <si>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</si>
  <si>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</si>
  <si>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</si>
  <si>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</si>
  <si>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</si>
  <si>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</si>
  <si>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</si>
  <si>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</si>
  <si>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</si>
  <si>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</si>
  <si>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</si>
  <si>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STD_UP_ARROW "Lim"</t>
  </si>
  <si>
    <t>STD_DOWN_ARROW "Lim"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</si>
  <si>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</si>
  <si>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</si>
  <si>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</si>
  <si>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</si>
  <si>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</si>
  <si>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</si>
  <si>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</si>
  <si>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</si>
  <si>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</si>
  <si>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</si>
  <si>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</si>
  <si>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</si>
  <si>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</si>
  <si>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</si>
  <si>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</si>
  <si>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</si>
  <si>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</si>
  <si>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</si>
  <si>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</si>
  <si>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</si>
  <si>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</si>
  <si>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</si>
  <si>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</si>
  <si>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</si>
  <si>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</si>
  <si>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</si>
  <si>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</si>
  <si>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</si>
  <si>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</si>
  <si>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</si>
  <si>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</si>
  <si>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"REG_X"</t>
  </si>
  <si>
    <t>"REG_Y"</t>
  </si>
  <si>
    <t>"REG_Z"</t>
  </si>
  <si>
    <t>"REG_T"</t>
  </si>
  <si>
    <t>"REG_A"</t>
  </si>
  <si>
    <t>"REG_B"</t>
  </si>
  <si>
    <t>"REG_C"</t>
  </si>
  <si>
    <t>"REG_D"</t>
  </si>
  <si>
    <t>"REG_L"</t>
  </si>
  <si>
    <t>"REG_I"</t>
  </si>
  <si>
    <t>"REG_J"</t>
  </si>
  <si>
    <t>"REG_K"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</si>
  <si>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</si>
  <si>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</si>
  <si>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</si>
  <si>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</si>
  <si>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</si>
  <si>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</si>
  <si>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</si>
  <si>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</si>
  <si>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</si>
  <si>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</si>
  <si>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</si>
  <si>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</si>
  <si>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</si>
  <si>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</si>
  <si>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</si>
  <si>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</si>
  <si>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</si>
  <si>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</si>
  <si>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</si>
  <si>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</si>
  <si>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</si>
  <si>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</si>
  <si>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</si>
  <si>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</si>
  <si>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</si>
  <si>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</si>
  <si>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</si>
  <si>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</si>
  <si>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</si>
  <si>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</si>
  <si>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</si>
  <si>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</si>
  <si>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</si>
  <si>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</si>
  <si>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</si>
  <si>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</si>
  <si>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</si>
  <si>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</si>
  <si>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</si>
  <si>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</si>
  <si>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</si>
  <si>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</si>
  <si>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</si>
  <si>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</si>
  <si>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</si>
  <si>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</si>
  <si>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</si>
  <si>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</si>
  <si>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</si>
  <si>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</si>
  <si>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</si>
  <si>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</si>
  <si>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</si>
  <si>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</si>
  <si>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</si>
  <si>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</si>
  <si>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</si>
  <si>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</si>
  <si>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</si>
  <si>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</si>
  <si>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</si>
  <si>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</si>
  <si>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</si>
  <si>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</si>
  <si>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</si>
  <si>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</si>
  <si>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</si>
  <si>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</si>
  <si>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</si>
  <si>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</si>
  <si>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</si>
  <si>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</si>
  <si>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</si>
  <si>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</si>
  <si>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</si>
  <si>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</si>
  <si>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</si>
  <si>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</si>
  <si>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</si>
  <si>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</si>
  <si>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</si>
  <si>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</si>
  <si>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</si>
  <si>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</si>
  <si>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</si>
  <si>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</si>
  <si>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</si>
  <si>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</si>
  <si>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</si>
  <si>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</si>
  <si>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</si>
  <si>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</si>
  <si>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</si>
  <si>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</si>
  <si>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</si>
  <si>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</si>
  <si>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</si>
  <si>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</si>
  <si>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</si>
  <si>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</si>
  <si>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</si>
  <si>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</si>
  <si>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</si>
  <si>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</si>
  <si>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</si>
  <si>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</si>
  <si>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</si>
  <si>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</si>
  <si>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</si>
  <si>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</si>
  <si>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</si>
  <si>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</si>
  <si>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</si>
  <si>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</si>
  <si>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</si>
  <si>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</si>
  <si>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</si>
  <si>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</si>
  <si>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</si>
  <si>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</si>
  <si>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</si>
  <si>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</si>
  <si>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</si>
  <si>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</si>
  <si>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</si>
  <si>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</si>
  <si>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</si>
  <si>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</si>
  <si>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</si>
  <si>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</si>
  <si>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</si>
  <si>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</si>
  <si>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</si>
  <si>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</si>
  <si>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</si>
  <si>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</si>
  <si>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</si>
  <si>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</si>
  <si>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</si>
  <si>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</si>
  <si>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</si>
  <si>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</si>
  <si>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</si>
  <si>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</si>
  <si>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</si>
  <si>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</si>
  <si>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</si>
  <si>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</si>
  <si>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</si>
  <si>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</si>
  <si>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</si>
  <si>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</si>
  <si>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</si>
  <si>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</si>
  <si>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</si>
  <si>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</si>
  <si>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</si>
  <si>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</si>
  <si>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</si>
  <si>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</si>
  <si>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</si>
  <si>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</si>
  <si>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</si>
  <si>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</si>
  <si>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</si>
  <si>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</si>
  <si>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</si>
  <si>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</si>
  <si>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</si>
  <si>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</si>
  <si>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</si>
  <si>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</si>
  <si>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</si>
  <si>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</si>
  <si>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</si>
  <si>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</si>
  <si>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</si>
  <si>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</si>
  <si>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</si>
  <si>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</si>
  <si>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</si>
  <si>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</si>
  <si>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</si>
  <si>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</si>
  <si>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</si>
  <si>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</si>
  <si>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</si>
  <si>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</si>
  <si>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</si>
  <si>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</si>
  <si>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</si>
  <si>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</si>
  <si>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</si>
  <si>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</si>
  <si>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</si>
  <si>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</si>
  <si>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</si>
  <si>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</si>
  <si>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</si>
  <si>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</si>
  <si>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</si>
  <si>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</si>
  <si>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</si>
  <si>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</si>
  <si>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</si>
  <si>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</si>
  <si>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</si>
  <si>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</si>
  <si>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</si>
  <si>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</si>
  <si>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</si>
  <si>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</si>
  <si>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</si>
  <si>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</si>
  <si>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</si>
  <si>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</si>
  <si>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</si>
  <si>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</si>
  <si>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</si>
  <si>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</si>
  <si>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</si>
  <si>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</si>
  <si>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</si>
  <si>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</si>
  <si>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</si>
  <si>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</si>
  <si>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</si>
  <si>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</si>
  <si>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</si>
  <si>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</si>
  <si>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</si>
  <si>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</si>
  <si>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</si>
  <si>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</si>
  <si>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</si>
  <si>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</si>
  <si>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</si>
  <si>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</si>
  <si>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</si>
  <si>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</si>
  <si>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</si>
  <si>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</si>
  <si>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</si>
  <si>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</si>
  <si>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"1185"</t>
  </si>
  <si>
    <t>"1186"</t>
  </si>
  <si>
    <t>"1187"</t>
  </si>
  <si>
    <t>"1188"</t>
  </si>
  <si>
    <t>"1189"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</si>
  <si>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</si>
  <si>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</si>
  <si>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</si>
  <si>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</si>
  <si>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</si>
  <si>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</si>
  <si>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</si>
  <si>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</si>
  <si>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</si>
  <si>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</si>
  <si>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</si>
  <si>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</si>
  <si>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</si>
  <si>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</si>
  <si>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</si>
  <si>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</si>
  <si>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</si>
  <si>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</si>
  <si>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</si>
  <si>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</si>
  <si>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</si>
  <si>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</si>
  <si>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</si>
  <si>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</si>
  <si>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</si>
  <si>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</si>
  <si>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</si>
  <si>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</si>
  <si>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</si>
  <si>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</si>
  <si>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</si>
  <si>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</si>
  <si>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</si>
  <si>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</si>
  <si>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</si>
  <si>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</si>
  <si>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</si>
  <si>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</si>
  <si>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</si>
  <si>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</si>
  <si>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</si>
  <si>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</si>
  <si>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</si>
  <si>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</si>
  <si>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</si>
  <si>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</si>
  <si>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</si>
  <si>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</si>
  <si>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</si>
  <si>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</si>
  <si>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</si>
  <si>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</si>
  <si>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</si>
  <si>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</si>
  <si>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</si>
  <si>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</si>
  <si>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</si>
  <si>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</si>
  <si>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</si>
  <si>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</si>
  <si>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</si>
  <si>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</si>
  <si>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</si>
  <si>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</si>
  <si>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</si>
  <si>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</si>
  <si>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</si>
  <si>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</si>
  <si>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</si>
  <si>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</si>
  <si>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</si>
  <si>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</si>
  <si>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</si>
  <si>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</si>
  <si>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</si>
  <si>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</si>
  <si>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</si>
  <si>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</si>
  <si>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</si>
  <si>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</si>
  <si>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</si>
  <si>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</si>
  <si>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</si>
  <si>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</si>
  <si>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</si>
  <si>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</si>
  <si>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</si>
  <si>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</si>
  <si>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</si>
  <si>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</si>
  <si>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</si>
  <si>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</si>
  <si>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</si>
  <si>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</si>
  <si>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</si>
  <si>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</si>
  <si>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</si>
  <si>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</si>
  <si>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</si>
  <si>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</si>
  <si>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</si>
  <si>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</si>
  <si>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</si>
  <si>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</si>
  <si>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</si>
  <si>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</si>
  <si>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</si>
  <si>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</si>
  <si>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</si>
  <si>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</si>
  <si>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</si>
  <si>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</si>
  <si>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</si>
  <si>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</si>
  <si>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</si>
  <si>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</si>
  <si>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</si>
  <si>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</si>
  <si>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</si>
  <si>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</si>
  <si>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</si>
  <si>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</si>
  <si>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</si>
  <si>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</si>
  <si>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</si>
  <si>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</si>
  <si>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</si>
  <si>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</si>
  <si>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</si>
  <si>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</si>
  <si>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</si>
  <si>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</si>
  <si>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</si>
  <si>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</si>
  <si>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</si>
  <si>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</si>
  <si>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</si>
  <si>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</si>
  <si>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</si>
  <si>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</si>
  <si>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</si>
  <si>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</si>
  <si>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</si>
  <si>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</si>
  <si>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</si>
  <si>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</si>
  <si>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</si>
  <si>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</si>
  <si>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</si>
  <si>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</si>
  <si>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</si>
  <si>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</si>
  <si>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</si>
  <si>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</si>
  <si>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</si>
  <si>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</si>
  <si>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</si>
  <si>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</si>
  <si>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</si>
  <si>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</si>
  <si>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</si>
  <si>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</si>
  <si>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</si>
  <si>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</si>
  <si>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</si>
  <si>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</si>
  <si>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</si>
  <si>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</si>
  <si>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</si>
  <si>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</si>
  <si>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</si>
  <si>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</si>
  <si>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</si>
  <si>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</si>
  <si>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</si>
  <si>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</si>
  <si>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</si>
  <si>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</si>
  <si>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</si>
  <si>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</si>
  <si>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</si>
  <si>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</si>
  <si>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</si>
  <si>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</si>
  <si>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</si>
  <si>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</si>
  <si>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</si>
  <si>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</si>
  <si>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</si>
  <si>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</si>
  <si>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</si>
  <si>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</si>
  <si>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</si>
  <si>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</si>
  <si>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</si>
  <si>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</si>
  <si>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</si>
  <si>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</si>
  <si>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</si>
  <si>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</si>
  <si>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</si>
  <si>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</si>
  <si>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</si>
  <si>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</si>
  <si>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</si>
  <si>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</si>
  <si>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</si>
  <si>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</si>
  <si>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</si>
  <si>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</si>
  <si>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</si>
  <si>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</si>
  <si>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</si>
  <si>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</si>
  <si>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</si>
  <si>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</si>
  <si>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</si>
  <si>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</si>
  <si>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</si>
  <si>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</si>
  <si>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</si>
  <si>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</si>
  <si>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</si>
  <si>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</si>
  <si>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</si>
  <si>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</si>
  <si>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</si>
  <si>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</si>
  <si>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</si>
  <si>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</si>
  <si>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</si>
  <si>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</si>
  <si>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</si>
  <si>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</si>
  <si>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</si>
  <si>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</si>
  <si>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</si>
  <si>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</si>
  <si>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</si>
  <si>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</si>
  <si>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</si>
  <si>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</si>
  <si>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</si>
  <si>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</si>
  <si>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</si>
  <si>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</si>
  <si>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</si>
  <si>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</si>
  <si>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</si>
  <si>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</si>
  <si>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</si>
  <si>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</si>
  <si>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</si>
  <si>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</si>
  <si>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</si>
  <si>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</si>
  <si>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</si>
  <si>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</si>
  <si>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</si>
  <si>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</si>
  <si>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</si>
  <si>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</si>
  <si>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</si>
  <si>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</si>
  <si>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</si>
  <si>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</si>
  <si>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</si>
  <si>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</si>
  <si>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</si>
  <si>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</si>
  <si>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</si>
  <si>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</si>
  <si>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</si>
  <si>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</si>
  <si>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</si>
  <si>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</si>
  <si>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</si>
  <si>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</si>
  <si>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</si>
  <si>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"sch"</t>
  </si>
  <si>
    <t>"not"</t>
  </si>
  <si>
    <t>"edi-"</t>
  </si>
  <si>
    <t>"table"</t>
  </si>
  <si>
    <t>"for"</t>
  </si>
  <si>
    <t>"now"</t>
  </si>
  <si>
    <t>"PRGM"</t>
  </si>
  <si>
    <t>//JM Change P/R to PRGM</t>
  </si>
  <si>
    <t>"Not"</t>
  </si>
  <si>
    <t>"yet"</t>
  </si>
  <si>
    <t>"defined"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</si>
  <si>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</si>
  <si>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</si>
  <si>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</si>
  <si>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</si>
  <si>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</si>
  <si>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</si>
  <si>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</si>
  <si>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</si>
  <si>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</si>
  <si>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</si>
  <si>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</si>
  <si>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</si>
  <si>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</si>
  <si>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</si>
  <si>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</si>
  <si>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</si>
  <si>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</si>
  <si>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</si>
  <si>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</si>
  <si>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</si>
  <si>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</si>
  <si>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</si>
  <si>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</si>
  <si>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</si>
  <si>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</si>
  <si>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</si>
  <si>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</si>
  <si>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</si>
  <si>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</si>
  <si>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</si>
  <si>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</si>
  <si>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</si>
  <si>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</si>
  <si>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</si>
  <si>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</si>
  <si>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</si>
  <si>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</si>
  <si>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</si>
  <si>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</si>
  <si>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</si>
  <si>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</si>
  <si>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</si>
  <si>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</si>
  <si>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</si>
  <si>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</si>
  <si>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</si>
  <si>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</si>
  <si>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</si>
  <si>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</si>
  <si>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</si>
  <si>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</si>
  <si>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</si>
  <si>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</si>
  <si>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</si>
  <si>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</si>
  <si>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</si>
  <si>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</si>
  <si>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</si>
  <si>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</si>
  <si>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</si>
  <si>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</si>
  <si>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</si>
  <si>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</si>
  <si>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</si>
  <si>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</si>
  <si>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</si>
  <si>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</si>
  <si>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</si>
  <si>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STD_case</t>
  </si>
  <si>
    <t>//JM CASE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</si>
  <si>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</si>
  <si>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</si>
  <si>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</si>
  <si>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</si>
  <si>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</si>
  <si>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</si>
  <si>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</si>
  <si>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</si>
  <si>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</si>
  <si>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</si>
  <si>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</si>
  <si>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</si>
  <si>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</si>
  <si>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</si>
  <si>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</si>
  <si>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</si>
  <si>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</si>
  <si>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</si>
  <si>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</si>
  <si>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</si>
  <si>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</si>
  <si>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"K_00U"</t>
  </si>
  <si>
    <t>"Kf00U"</t>
  </si>
  <si>
    <t>"Kg00U"</t>
  </si>
  <si>
    <t>256+1</t>
  </si>
  <si>
    <t>"K_01U"</t>
  </si>
  <si>
    <t>"Kf01U"</t>
  </si>
  <si>
    <t>"Kg01U"</t>
  </si>
  <si>
    <t>256+2</t>
  </si>
  <si>
    <t>"K_02U"</t>
  </si>
  <si>
    <t>"Kf02U"</t>
  </si>
  <si>
    <t>"Kg02U"</t>
  </si>
  <si>
    <t>256+3</t>
  </si>
  <si>
    <t>"K_03U"</t>
  </si>
  <si>
    <t>"Kf03U"</t>
  </si>
  <si>
    <t>"Kg03U"</t>
  </si>
  <si>
    <t>256+4</t>
  </si>
  <si>
    <t>"K_04U"</t>
  </si>
  <si>
    <t>"Kf04U"</t>
  </si>
  <si>
    <t>"Kg04U"</t>
  </si>
  <si>
    <t>256+5</t>
  </si>
  <si>
    <t>"K_05U"</t>
  </si>
  <si>
    <t>"Kf05U"</t>
  </si>
  <si>
    <t>"Kg05U"</t>
  </si>
  <si>
    <t>256+6</t>
  </si>
  <si>
    <t>"K_06U"</t>
  </si>
  <si>
    <t>"Kf06U"</t>
  </si>
  <si>
    <t>"Kg06U"</t>
  </si>
  <si>
    <t>256+7</t>
  </si>
  <si>
    <t>"K_07U"</t>
  </si>
  <si>
    <t>"Kf07U"</t>
  </si>
  <si>
    <t>"Kg07U"</t>
  </si>
  <si>
    <t>256+8</t>
  </si>
  <si>
    <t>"K_08U"</t>
  </si>
  <si>
    <t>"Kf08U"</t>
  </si>
  <si>
    <t>"Kg08U"</t>
  </si>
  <si>
    <t>256+9</t>
  </si>
  <si>
    <t>"K_09U"</t>
  </si>
  <si>
    <t>"Kf09U"</t>
  </si>
  <si>
    <t>"Kg09U"</t>
  </si>
  <si>
    <t>"K_10U"</t>
  </si>
  <si>
    <t>"Kf10U"</t>
  </si>
  <si>
    <t>"Kg10U"</t>
  </si>
  <si>
    <t>"K_11U"</t>
  </si>
  <si>
    <t>"Kf11U"</t>
  </si>
  <si>
    <t>"Kg11U"</t>
  </si>
  <si>
    <t>"K_12U"</t>
  </si>
  <si>
    <t>"Kf12U"</t>
  </si>
  <si>
    <t>"Kg12U"</t>
  </si>
  <si>
    <t>"K_13U"</t>
  </si>
  <si>
    <t>"Kf13U"</t>
  </si>
  <si>
    <t>"Kg13U"</t>
  </si>
  <si>
    <t>"K_14U"</t>
  </si>
  <si>
    <t>"Kf14U"</t>
  </si>
  <si>
    <t>"Kg14U"</t>
  </si>
  <si>
    <t>"K_15U"</t>
  </si>
  <si>
    <t>"Kf15U"</t>
  </si>
  <si>
    <t>"Kg15U"</t>
  </si>
  <si>
    <t>"K_16U"</t>
  </si>
  <si>
    <t>"Kf16U"</t>
  </si>
  <si>
    <t>"Kg16U"</t>
  </si>
  <si>
    <t>"K_17U"</t>
  </si>
  <si>
    <t>"Kf17U"</t>
  </si>
  <si>
    <t>"Kg17U"</t>
  </si>
  <si>
    <t>"K_18U"</t>
  </si>
  <si>
    <t>"Kf18U"</t>
  </si>
  <si>
    <t>"Kg18U"</t>
  </si>
  <si>
    <t>"K_19U"</t>
  </si>
  <si>
    <t>"Kf19U"</t>
  </si>
  <si>
    <t>"Kg19U"</t>
  </si>
  <si>
    <t>"K_20U"</t>
  </si>
  <si>
    <t>"Kf20U"</t>
  </si>
  <si>
    <t>"Kg20U"</t>
  </si>
  <si>
    <t>"K_21U"</t>
  </si>
  <si>
    <t>"Kf21U"</t>
  </si>
  <si>
    <t>"Kg21U"</t>
  </si>
  <si>
    <t>"K_22U"</t>
  </si>
  <si>
    <t>"Kf22U"</t>
  </si>
  <si>
    <t>"Kg22U"</t>
  </si>
  <si>
    <t>"K_23U"</t>
  </si>
  <si>
    <t>"Kf23U"</t>
  </si>
  <si>
    <t>"Kg23U"</t>
  </si>
  <si>
    <t>"K_24U"</t>
  </si>
  <si>
    <t>"Kf24U"</t>
  </si>
  <si>
    <t>"Kg24U"</t>
  </si>
  <si>
    <t>"K_25U"</t>
  </si>
  <si>
    <t>"Kf25U"</t>
  </si>
  <si>
    <t>"Kg25U"</t>
  </si>
  <si>
    <t>"K_26U"</t>
  </si>
  <si>
    <t>"Kf26U"</t>
  </si>
  <si>
    <t>"Kg26U"</t>
  </si>
  <si>
    <t>"K_27U"</t>
  </si>
  <si>
    <t>"Kf27U"</t>
  </si>
  <si>
    <t>"Kg27U"</t>
  </si>
  <si>
    <t>"K_28U"</t>
  </si>
  <si>
    <t>"Kf28U"</t>
  </si>
  <si>
    <t>"Kg28U"</t>
  </si>
  <si>
    <t>"K_29U"</t>
  </si>
  <si>
    <t>"Kf29U"</t>
  </si>
  <si>
    <t>"Kg29U"</t>
  </si>
  <si>
    <t>"K_30U"</t>
  </si>
  <si>
    <t>"Kf30U"</t>
  </si>
  <si>
    <t>"Kg30U"</t>
  </si>
  <si>
    <t>"K_31U"</t>
  </si>
  <si>
    <t>"Kf31U"</t>
  </si>
  <si>
    <t>"Kg31U"</t>
  </si>
  <si>
    <t>"K_32U"</t>
  </si>
  <si>
    <t>"Kf32U"</t>
  </si>
  <si>
    <t>"Kg32U"</t>
  </si>
  <si>
    <t>"K_33U"</t>
  </si>
  <si>
    <t>"Kf33U"</t>
  </si>
  <si>
    <t>"Kg33U"</t>
  </si>
  <si>
    <t>"K_34U"</t>
  </si>
  <si>
    <t>"Kf34U"</t>
  </si>
  <si>
    <t>"Kg34U"</t>
  </si>
  <si>
    <t>"K_35U"</t>
  </si>
  <si>
    <t>"Kf35U"</t>
  </si>
  <si>
    <t>"Kg35U"</t>
  </si>
  <si>
    <t>"K_36U"</t>
  </si>
  <si>
    <t>"Kf36U"</t>
  </si>
  <si>
    <t>"Kg36U"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</si>
  <si>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</si>
  <si>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</si>
  <si>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</si>
  <si>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</si>
  <si>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</si>
  <si>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</si>
  <si>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</si>
  <si>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</si>
  <si>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</si>
  <si>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</si>
  <si>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</si>
  <si>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</si>
  <si>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</si>
  <si>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</si>
  <si>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</si>
  <si>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</si>
  <si>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</si>
  <si>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</si>
  <si>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</si>
  <si>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</si>
  <si>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</si>
  <si>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</si>
  <si>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</si>
  <si>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</si>
  <si>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// Ex 34</t>
  </si>
  <si>
    <t>"a" STD_ELLIPSIS "z"</t>
  </si>
  <si>
    <t>// Ex 875 Small latin letters</t>
  </si>
  <si>
    <t>//JM GRAPH</t>
  </si>
  <si>
    <t>"Xmin"</t>
  </si>
  <si>
    <t>"Xmax"</t>
  </si>
  <si>
    <t>"Ymin"</t>
  </si>
  <si>
    <t>"Ymax"</t>
  </si>
  <si>
    <t>"TICK DX"</t>
  </si>
  <si>
    <t>"TICK DY"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</si>
  <si>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</si>
  <si>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</si>
  <si>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</si>
  <si>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</si>
  <si>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</si>
  <si>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</si>
  <si>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</si>
  <si>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</si>
  <si>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</si>
  <si>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</si>
  <si>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</si>
  <si>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</si>
  <si>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</si>
  <si>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</si>
  <si>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</si>
  <si>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</si>
  <si>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</si>
  <si>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</si>
  <si>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</si>
  <si>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</si>
  <si>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</si>
  <si>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</si>
  <si>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</si>
  <si>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</si>
  <si>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</si>
  <si>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</si>
  <si>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CHR_0</t>
  </si>
  <si>
    <t>CHR_1</t>
  </si>
  <si>
    <t>CHR_2</t>
  </si>
  <si>
    <t>CHR_3</t>
  </si>
  <si>
    <t>CHR_4</t>
  </si>
  <si>
    <t>CHR_5</t>
  </si>
  <si>
    <t>CHR_6</t>
  </si>
  <si>
    <t>CHR_7</t>
  </si>
  <si>
    <t>CHR_8</t>
  </si>
  <si>
    <t>CHR_9</t>
  </si>
  <si>
    <t>CHR_A</t>
  </si>
  <si>
    <t>CHR_B</t>
  </si>
  <si>
    <t>CHR_C</t>
  </si>
  <si>
    <t>CHR_D</t>
  </si>
  <si>
    <t>CHR_E</t>
  </si>
  <si>
    <t>CHR_F</t>
  </si>
  <si>
    <t>CHR_G</t>
  </si>
  <si>
    <t>CHR_H</t>
  </si>
  <si>
    <t>CHR_I</t>
  </si>
  <si>
    <t>CHR_J</t>
  </si>
  <si>
    <t>CHR_K</t>
  </si>
  <si>
    <t>CHR_L</t>
  </si>
  <si>
    <t>CHR_M</t>
  </si>
  <si>
    <t>CHR_N</t>
  </si>
  <si>
    <t>CHR_O</t>
  </si>
  <si>
    <t>CHR_P</t>
  </si>
  <si>
    <t>CHR_Q</t>
  </si>
  <si>
    <t>CHR_R</t>
  </si>
  <si>
    <t>CHR_S</t>
  </si>
  <si>
    <t>CHR_T</t>
  </si>
  <si>
    <t>CHR_U</t>
  </si>
  <si>
    <t>CHR_V</t>
  </si>
  <si>
    <t>CHR_W</t>
  </si>
  <si>
    <t>CHR_X</t>
  </si>
  <si>
    <t>CHR_Y</t>
  </si>
  <si>
    <t>CHR_Z</t>
  </si>
  <si>
    <t>CHR_a</t>
  </si>
  <si>
    <t>CHR_b</t>
  </si>
  <si>
    <t>CHR_c</t>
  </si>
  <si>
    <t>CHR_d</t>
  </si>
  <si>
    <t>CHR_e</t>
  </si>
  <si>
    <t>CHR_f</t>
  </si>
  <si>
    <t>CHR_g</t>
  </si>
  <si>
    <t>CHR_h</t>
  </si>
  <si>
    <t>CHR_i</t>
  </si>
  <si>
    <t>CHR_j</t>
  </si>
  <si>
    <t>CHR_k</t>
  </si>
  <si>
    <t>CHR_l</t>
  </si>
  <si>
    <t>CHR_m</t>
  </si>
  <si>
    <t>CHR_n</t>
  </si>
  <si>
    <t>CHR_o</t>
  </si>
  <si>
    <t>CHR_p</t>
  </si>
  <si>
    <t>CHR_q</t>
  </si>
  <si>
    <t>CHR_r</t>
  </si>
  <si>
    <t>CHR_s</t>
  </si>
  <si>
    <t>CHR_t</t>
  </si>
  <si>
    <t>CHR_u</t>
  </si>
  <si>
    <t>CHR_v</t>
  </si>
  <si>
    <t>CHR_w</t>
  </si>
  <si>
    <t>CHR_x</t>
  </si>
  <si>
    <t>CHR_y</t>
  </si>
  <si>
    <t>CHR_z</t>
  </si>
  <si>
    <t>CHR_ALPHA</t>
  </si>
  <si>
    <t>CHR_BETA</t>
  </si>
  <si>
    <t>CHR_GAMMA</t>
  </si>
  <si>
    <t>CHR_DELTA</t>
  </si>
  <si>
    <t>CHR_EPSILON</t>
  </si>
  <si>
    <t>CHR_ZETA</t>
  </si>
  <si>
    <t>CHR_ETA</t>
  </si>
  <si>
    <t>CHR_THETA</t>
  </si>
  <si>
    <t>CHR_IOTA</t>
  </si>
  <si>
    <t>CHR_IOTA_DIALYTIKA</t>
  </si>
  <si>
    <t>CHR_KAPPA</t>
  </si>
  <si>
    <t>CHR_LAMBDA</t>
  </si>
  <si>
    <t>CHR_MU</t>
  </si>
  <si>
    <t>CHR_NU</t>
  </si>
  <si>
    <t>CHR_XI</t>
  </si>
  <si>
    <t>CHR_OMICRON</t>
  </si>
  <si>
    <t>CHR_PI</t>
  </si>
  <si>
    <t>CHR_RHO</t>
  </si>
  <si>
    <t>CHR_SIGMA</t>
  </si>
  <si>
    <t>CHR_TAU</t>
  </si>
  <si>
    <t>CHR_UPSILON</t>
  </si>
  <si>
    <t>CHR_UPSILON_DIALYTIKA</t>
  </si>
  <si>
    <t>CHR_PHI</t>
  </si>
  <si>
    <t>CHR_CHI</t>
  </si>
  <si>
    <t>CHR_PSI</t>
  </si>
  <si>
    <t>CHR_OMEGA</t>
  </si>
  <si>
    <t>CHR_alpha</t>
  </si>
  <si>
    <t>CHR_alpha_TONOS</t>
  </si>
  <si>
    <t>CHR_beta</t>
  </si>
  <si>
    <t>CHR_gamma</t>
  </si>
  <si>
    <t>CHR_delta</t>
  </si>
  <si>
    <t>CHR_epsilon</t>
  </si>
  <si>
    <t>CHR_epsilon_TONOS</t>
  </si>
  <si>
    <t>CHR_zeta</t>
  </si>
  <si>
    <t>CHR_eta</t>
  </si>
  <si>
    <t>CHR_eta_TONOS</t>
  </si>
  <si>
    <t>CHR_theta</t>
  </si>
  <si>
    <t>CHR_iota</t>
  </si>
  <si>
    <t>CHR_iotaTON</t>
  </si>
  <si>
    <t>CHR_iota_DIALYTIKA_TONOS</t>
  </si>
  <si>
    <t>CHR_iota_DIALYTIKA</t>
  </si>
  <si>
    <t>CHR_kappa</t>
  </si>
  <si>
    <t>CHR_lambda</t>
  </si>
  <si>
    <t>CHR_mu</t>
  </si>
  <si>
    <t>CHR_nu</t>
  </si>
  <si>
    <t>CHR_xi</t>
  </si>
  <si>
    <t>CHR_omicron</t>
  </si>
  <si>
    <t>CHR_omicron_TONOS</t>
  </si>
  <si>
    <t>CHR_pi</t>
  </si>
  <si>
    <t>CHR_rho</t>
  </si>
  <si>
    <t>CHR_sigma</t>
  </si>
  <si>
    <t>CHR_sigma_end</t>
  </si>
  <si>
    <t>CHR_tau</t>
  </si>
  <si>
    <t>CHR_upsilon</t>
  </si>
  <si>
    <t>CHR_upsilon_TONOS</t>
  </si>
  <si>
    <t>CHR_upsilon_DIALYTIKA</t>
  </si>
  <si>
    <t>CHR_upsilon_DIALYTIKA_TONOS</t>
  </si>
  <si>
    <t>CHR_phi</t>
  </si>
  <si>
    <t>CHR_chi</t>
  </si>
  <si>
    <t>CHR_psi</t>
  </si>
  <si>
    <t>CHR_omega</t>
  </si>
  <si>
    <t>CHR_omega_TONOS</t>
  </si>
  <si>
    <t>CHR_A_MACRON</t>
  </si>
  <si>
    <t>CHR_A_ACUTE</t>
  </si>
  <si>
    <t>CHR_A_BREVE</t>
  </si>
  <si>
    <t>CHR_A_GRAVE</t>
  </si>
  <si>
    <t>CHR_A_DIARESIS</t>
  </si>
  <si>
    <t>CHR_A_TILDE</t>
  </si>
  <si>
    <t>CHR_A_CIRC</t>
  </si>
  <si>
    <t>CHR_A_RING</t>
  </si>
  <si>
    <t>CHR_AE</t>
  </si>
  <si>
    <t>CHR_A_OGONEK</t>
  </si>
  <si>
    <t>CHR_C_ACUTE</t>
  </si>
  <si>
    <t>CHR_C_CARON</t>
  </si>
  <si>
    <t>CHR_C_CEDILLA</t>
  </si>
  <si>
    <t>CHR_D_STROKE</t>
  </si>
  <si>
    <t>CHR_D_CARON</t>
  </si>
  <si>
    <t>CHR_E_MACRON</t>
  </si>
  <si>
    <t>CHR_E_ACUTE</t>
  </si>
  <si>
    <t>CHR_E_BREVE</t>
  </si>
  <si>
    <t>CHR_E_GRAVE</t>
  </si>
  <si>
    <t>CHR_E_DIARESIS</t>
  </si>
  <si>
    <t>CHR_E_CIRC</t>
  </si>
  <si>
    <t>CHR_E_OGONEK</t>
  </si>
  <si>
    <t>CHR_G_BREVE</t>
  </si>
  <si>
    <t>CHR_I_MACRON</t>
  </si>
  <si>
    <t>CHR_I_ACUTE</t>
  </si>
  <si>
    <t>CHR_I_BREVE</t>
  </si>
  <si>
    <t>CHR_I_GRAVE</t>
  </si>
  <si>
    <t>CHR_I_DIARESIS</t>
  </si>
  <si>
    <t>CHR_I_CIRC</t>
  </si>
  <si>
    <t>CHR_I_OGONEK</t>
  </si>
  <si>
    <t>CHR_I_DOT</t>
  </si>
  <si>
    <t>CHR_I_DOTLESS</t>
  </si>
  <si>
    <t>CHR_L_STROKE</t>
  </si>
  <si>
    <t>CHR_L_ACUTE</t>
  </si>
  <si>
    <t>CHR_L_APOSTROPHE</t>
  </si>
  <si>
    <t>CHR_N_ACUTE</t>
  </si>
  <si>
    <t>CHR_N_CARON</t>
  </si>
  <si>
    <t>CHR_N_TILDE</t>
  </si>
  <si>
    <t>CHR_O_MACRON</t>
  </si>
  <si>
    <t>CHR_O_ACUTE</t>
  </si>
  <si>
    <t>CHR_O_BREVE</t>
  </si>
  <si>
    <t>CHR_O_GRAVE</t>
  </si>
  <si>
    <t>CHR_O_DIARESIS</t>
  </si>
  <si>
    <t>CHR_O_TILDE</t>
  </si>
  <si>
    <t>CHR_O_CIRC</t>
  </si>
  <si>
    <t>CHR_O_STROKE</t>
  </si>
  <si>
    <t>CHR_OE</t>
  </si>
  <si>
    <t>CHR_S_ACUTE</t>
  </si>
  <si>
    <t>CHR_S_CARON</t>
  </si>
  <si>
    <t>CHR_S_CEDILLA</t>
  </si>
  <si>
    <t>CHR_T_CARON</t>
  </si>
  <si>
    <t>CHR_T_CEDILLA</t>
  </si>
  <si>
    <t>CHR_U_MACRON</t>
  </si>
  <si>
    <t>CHR_U_ACUTE</t>
  </si>
  <si>
    <t>CHR_U_BREVE</t>
  </si>
  <si>
    <t>CHR_U_GRAVE</t>
  </si>
  <si>
    <t>CHR_U_DIARESIS</t>
  </si>
  <si>
    <t>CHR_U_TILDE</t>
  </si>
  <si>
    <t>CHR_U_CIRC</t>
  </si>
  <si>
    <t>CHR_U_RING</t>
  </si>
  <si>
    <t>CHR_W_CIRC</t>
  </si>
  <si>
    <t>CHR_Y_CIRC</t>
  </si>
  <si>
    <t>CHR_Y_ACUTE</t>
  </si>
  <si>
    <t>CHR_Y_DIARESIS</t>
  </si>
  <si>
    <t>CHR_Z_ACUTE</t>
  </si>
  <si>
    <t>CHR_Z_CARON</t>
  </si>
  <si>
    <t>CHR_Z_DOT</t>
  </si>
  <si>
    <t>CHR_a_MACRON</t>
  </si>
  <si>
    <t>CHR_a_ACUTE</t>
  </si>
  <si>
    <t>CHR_a_BREVE</t>
  </si>
  <si>
    <t>CHR_a_GRAVE</t>
  </si>
  <si>
    <t>CHR_a_DIARESIS</t>
  </si>
  <si>
    <t>CHR_a_TILDE</t>
  </si>
  <si>
    <t>CHR_a_CIRC</t>
  </si>
  <si>
    <t>CHR_a_RING</t>
  </si>
  <si>
    <t>CHR_ae</t>
  </si>
  <si>
    <t>CHR_a_OGONEK</t>
  </si>
  <si>
    <t>CHR_c_ACUTE</t>
  </si>
  <si>
    <t>CHR_c_CARON</t>
  </si>
  <si>
    <t>CHR_c_CEDILLA</t>
  </si>
  <si>
    <t>CHR_d_STROKE</t>
  </si>
  <si>
    <t>CHR_d_APOSTROPHE</t>
  </si>
  <si>
    <t>CHR_e_MACRON</t>
  </si>
  <si>
    <t>CHR_e_ACUTE</t>
  </si>
  <si>
    <t>CHR_e_BREVE</t>
  </si>
  <si>
    <t>CHR_e_GRAVE</t>
  </si>
  <si>
    <t>CHR_e_DIARESIS</t>
  </si>
  <si>
    <t>CHR_e_CIRC</t>
  </si>
  <si>
    <t>CHR_e_OGONEK</t>
  </si>
  <si>
    <t>CHR_g_BREVE</t>
  </si>
  <si>
    <t>CHR_h_STROKE</t>
  </si>
  <si>
    <t>CHR_i_MACRON</t>
  </si>
  <si>
    <t>CHR_i_ACUTE</t>
  </si>
  <si>
    <t>CHR_i_BREVE</t>
  </si>
  <si>
    <t>CHR_i_GRAVE</t>
  </si>
  <si>
    <t>CHR_i_DIARESIS</t>
  </si>
  <si>
    <t>CHR_i_CIRC</t>
  </si>
  <si>
    <t>CHR_i_OGONEK</t>
  </si>
  <si>
    <t>CHR_i_DOT</t>
  </si>
  <si>
    <t>CHR_i_DOTLESS</t>
  </si>
  <si>
    <t>CHR_l_STROKE</t>
  </si>
  <si>
    <t>CHR_l_ACUTE</t>
  </si>
  <si>
    <t>CHR_l_APOSTROPHE</t>
  </si>
  <si>
    <t>CHR_n_ACUTE</t>
  </si>
  <si>
    <t>CHR_n_CARON</t>
  </si>
  <si>
    <t>CHR_n_TILDE</t>
  </si>
  <si>
    <t>CHR_o_MACRON</t>
  </si>
  <si>
    <t>CHR_o_ACUTE</t>
  </si>
  <si>
    <t>CHR_o_BREVE</t>
  </si>
  <si>
    <t>CHR_o_GRAVE</t>
  </si>
  <si>
    <t>CHR_o_DIARESIS</t>
  </si>
  <si>
    <t>CHR_o_TILDE</t>
  </si>
  <si>
    <t>CHR_o_CIRC</t>
  </si>
  <si>
    <t>CHR_o_STROKE</t>
  </si>
  <si>
    <t>CHR_oe</t>
  </si>
  <si>
    <t>CHR_r_CARON</t>
  </si>
  <si>
    <t>CHR_r_ACUTE</t>
  </si>
  <si>
    <t>CHR_s_SHARP</t>
  </si>
  <si>
    <t>CHR_s_ACUTE</t>
  </si>
  <si>
    <t>CHR_s_CARON</t>
  </si>
  <si>
    <t>CHR_s_CEDILLA</t>
  </si>
  <si>
    <t>CHR_t_APOSTROPHE</t>
  </si>
  <si>
    <t>CHR_t_CEDILLA</t>
  </si>
  <si>
    <t>CHR_u_MACRON</t>
  </si>
  <si>
    <t>CHR_u_ACUTE</t>
  </si>
  <si>
    <t>CHR_u_BREVE</t>
  </si>
  <si>
    <t>CHR_u_GRAVE</t>
  </si>
  <si>
    <t>CHR_u_DIARESIS</t>
  </si>
  <si>
    <t>CHR_u_TILDE</t>
  </si>
  <si>
    <t>CHR_u_CIRC</t>
  </si>
  <si>
    <t>CHR_u_RING</t>
  </si>
  <si>
    <t>CHR_w_CIRC</t>
  </si>
  <si>
    <t>CHR_x_BAR</t>
  </si>
  <si>
    <t>CHR_x_CIRC</t>
  </si>
  <si>
    <t>CHR_y_BAR</t>
  </si>
  <si>
    <t>CHR_y_CIRC</t>
  </si>
  <si>
    <t>CHR_y_ACUTE</t>
  </si>
  <si>
    <t>CHR_y_DIARESIS</t>
  </si>
  <si>
    <t>CHR_z_ACUTE</t>
  </si>
  <si>
    <t>CHR_z_CARON</t>
  </si>
  <si>
    <t>CHR_z_DOT</t>
  </si>
  <si>
    <t>CHR_SUB_SUN</t>
  </si>
  <si>
    <t>CHR_SUB_EARTH</t>
  </si>
  <si>
    <t>CHR_SUB_INFINITY</t>
  </si>
  <si>
    <t>CHR_SUB_E_OUTLINE</t>
  </si>
  <si>
    <t>CHR_SUP_MINUS_1</t>
  </si>
  <si>
    <t>CHR_SUP_INFINITY</t>
  </si>
  <si>
    <t>CHR_SUP_ASTERISK</t>
  </si>
  <si>
    <t>CHR_SUP_T</t>
  </si>
  <si>
    <t>CHR_SPACE</t>
  </si>
  <si>
    <t>CHR_EXCLAMATION_MARK</t>
  </si>
  <si>
    <t>CHR_DOUBLE_QUOTE</t>
  </si>
  <si>
    <t>CHR_NUMBER_SIGN</t>
  </si>
  <si>
    <t>CHR_DOLLAR</t>
  </si>
  <si>
    <t>CHR_PERCENT</t>
  </si>
  <si>
    <t>CHR_AMPERSAND</t>
  </si>
  <si>
    <t>CHR_QUOTE</t>
  </si>
  <si>
    <t>CHR_LEFT_PARENTHESIS</t>
  </si>
  <si>
    <t>CHR_RIGHT_PARENTHESIS</t>
  </si>
  <si>
    <t>CHR_ASTERISK</t>
  </si>
  <si>
    <t>CHR_PLUS</t>
  </si>
  <si>
    <t>CHR_COMMA</t>
  </si>
  <si>
    <t>CHR_MINUS</t>
  </si>
  <si>
    <t>CHR_PERIOD</t>
  </si>
  <si>
    <t>CHR_SLASH</t>
  </si>
  <si>
    <t>CHR_COLON</t>
  </si>
  <si>
    <t>CHR_SEMICOLON</t>
  </si>
  <si>
    <t>CHR_LESS_THAN</t>
  </si>
  <si>
    <t>CHR_EQUAL</t>
  </si>
  <si>
    <t>CHR_GREATER_THAN</t>
  </si>
  <si>
    <t>CHR_QUESTION_MARK</t>
  </si>
  <si>
    <t>CHR_AT</t>
  </si>
  <si>
    <t>CHR_LEFT_SQUARE_BRACKET</t>
  </si>
  <si>
    <t>CHR_BACK_SLASH</t>
  </si>
  <si>
    <t>CHR_RIGHT_SQUARE_BRACKET</t>
  </si>
  <si>
    <t>CHR_CIRCUMFLEX</t>
  </si>
  <si>
    <t>CHR_UNDERSCORE</t>
  </si>
  <si>
    <t>CHR_LEFT_CURLY_BRACKET</t>
  </si>
  <si>
    <t>CHR_PIPE</t>
  </si>
  <si>
    <t>CHR_RIGHT_CURLY_BRACKET</t>
  </si>
  <si>
    <t>CHR_TILDE</t>
  </si>
  <si>
    <t>CHR_INVERTED_EXCLAMATION_MARK</t>
  </si>
  <si>
    <t>CHR_POUND</t>
  </si>
  <si>
    <t>CHR_YEN</t>
  </si>
  <si>
    <t>CHR_SECTION</t>
  </si>
  <si>
    <t>CHR_LEFT_DOUBLE_ANGLE</t>
  </si>
  <si>
    <t>CHR_NOT</t>
  </si>
  <si>
    <t>CHR_PLUS_MINUS</t>
  </si>
  <si>
    <t>CHR_DOT</t>
  </si>
  <si>
    <t>CHR_RIGHT_DOUBLE_ANGLE</t>
  </si>
  <si>
    <t>CHR_INVERTED_QUESTION_MARK</t>
  </si>
  <si>
    <t>CHR_CROSS</t>
  </si>
  <si>
    <t>CHR_DIVIDE</t>
  </si>
  <si>
    <t>CHR_E_DOT</t>
  </si>
  <si>
    <t>CHR_e_DOT</t>
  </si>
  <si>
    <t>CHR_R_ACUTE</t>
  </si>
  <si>
    <t>CHR_R_CARON</t>
  </si>
  <si>
    <t>CHR_U_OGONEK</t>
  </si>
  <si>
    <t>CHR_u_OGONEK</t>
  </si>
  <si>
    <t>CHR_y_UNDER_ROOT</t>
  </si>
  <si>
    <t>CHR_x_UNDER_ROOT</t>
  </si>
  <si>
    <t>CHR_EURO</t>
  </si>
  <si>
    <t>CHR_COMPLEX_C</t>
  </si>
  <si>
    <t>CHR_PLANCK_2PI</t>
  </si>
  <si>
    <t>CHR_REAL_R</t>
  </si>
  <si>
    <t>CHR_LEFT_ARROW</t>
  </si>
  <si>
    <t>CHR_UP_ARROW</t>
  </si>
  <si>
    <t>CHR_RIGHT_ARROW</t>
  </si>
  <si>
    <t>CHR_DOWN_ARROW</t>
  </si>
  <si>
    <t>CHR_SERIAL_IO</t>
  </si>
  <si>
    <t>CHR_EMPTY_SET</t>
  </si>
  <si>
    <t>CHR_BULLET</t>
  </si>
  <si>
    <t>CHR_SQUARE_ROOT</t>
  </si>
  <si>
    <t>CHR_CUBE_ROOT</t>
  </si>
  <si>
    <t>CHR_xTH_ROOT</t>
  </si>
  <si>
    <t>CHR_INFINITY</t>
  </si>
  <si>
    <t>CHR_RIGHT_ANGLE</t>
  </si>
  <si>
    <t>CHR_MEASURED_ANGLE</t>
  </si>
  <si>
    <t>CHR_AND</t>
  </si>
  <si>
    <t>CHR_OR</t>
  </si>
  <si>
    <t>CHR_INTEGRAL</t>
  </si>
  <si>
    <t>CHR_CHECK_MARK</t>
  </si>
  <si>
    <t>CHR_ALMOST_EQUAL</t>
  </si>
  <si>
    <t>CHR_COLON_EQUALS</t>
  </si>
  <si>
    <t>CHR_CORRESPONDS_TO</t>
  </si>
  <si>
    <t>CHR_ESTIMATES</t>
  </si>
  <si>
    <t>CHR_NOT_EQUAL</t>
  </si>
  <si>
    <t>CHR_LESS_EQUAL</t>
  </si>
  <si>
    <t>CHR_GREATER_EQUAL</t>
  </si>
  <si>
    <t>CHR_SUN</t>
  </si>
  <si>
    <t>CHR_PERPENDICULAR</t>
  </si>
  <si>
    <t>CHR_WATCH</t>
  </si>
  <si>
    <t>CHR_HOURGLASS</t>
  </si>
  <si>
    <t>CHR_PRINTER</t>
  </si>
  <si>
    <t>CHR_BATTERY</t>
  </si>
  <si>
    <t>CHR_PGM_BEGIN</t>
  </si>
  <si>
    <t>CHR_USER_MODE</t>
  </si>
  <si>
    <t>CHR_NEG_EXCLAMATION_MARK</t>
  </si>
  <si>
    <t>CHR_ex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</si>
  <si>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</si>
  <si>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</si>
  <si>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</si>
  <si>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</si>
  <si>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</si>
  <si>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</si>
  <si>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</si>
  <si>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ITM_MA11</t>
  </si>
  <si>
    <t>ITM_MA12</t>
  </si>
  <si>
    <t>ITM_MA13</t>
  </si>
  <si>
    <t>ITM_MA14</t>
  </si>
  <si>
    <t>ITM_MA15</t>
  </si>
  <si>
    <t>ITM_MA16</t>
  </si>
  <si>
    <t>ITM_MA21</t>
  </si>
  <si>
    <t>ITM_MA22</t>
  </si>
  <si>
    <t>ITM_MA23</t>
  </si>
  <si>
    <t>ITM_MA24</t>
  </si>
  <si>
    <t>ITM_MA25</t>
  </si>
  <si>
    <t>ITM_MA26</t>
  </si>
  <si>
    <t>ITM_MA31</t>
  </si>
  <si>
    <t>ITM_MA32</t>
  </si>
  <si>
    <t>ITM_MA33</t>
  </si>
  <si>
    <t>ITM_MA34</t>
  </si>
  <si>
    <t>ITM_MA35</t>
  </si>
  <si>
    <t>ITM_MA36</t>
  </si>
  <si>
    <t>CHR_QOPPA</t>
  </si>
  <si>
    <t>CHR_DIGAMMA</t>
  </si>
  <si>
    <t>CHR_SAMPI</t>
  </si>
  <si>
    <t>CHR_qoppa</t>
  </si>
  <si>
    <t>CHR_digamma</t>
  </si>
  <si>
    <t>CHR_sampi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</si>
  <si>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</si>
  <si>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</si>
  <si>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</si>
  <si>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</si>
  <si>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</si>
  <si>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</si>
  <si>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</si>
  <si>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</si>
  <si>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</si>
  <si>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</si>
  <si>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</si>
  <si>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</si>
  <si>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</si>
  <si>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</si>
  <si>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</si>
  <si>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</si>
  <si>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</si>
  <si>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</si>
  <si>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</si>
  <si>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</si>
  <si>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</si>
  <si>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</si>
  <si>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</si>
  <si>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</si>
  <si>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</si>
  <si>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</si>
  <si>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</si>
  <si>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</si>
  <si>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</si>
  <si>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KEY_USERMODE</t>
  </si>
  <si>
    <t>KEY_CC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</si>
  <si>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</si>
  <si>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</si>
  <si>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</si>
  <si>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</si>
  <si>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</si>
  <si>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</si>
  <si>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</si>
  <si>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</si>
  <si>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JC_FG_DOTS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</si>
  <si>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</si>
  <si>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</si>
  <si>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</si>
  <si>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</si>
  <si>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</si>
  <si>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</si>
  <si>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</si>
  <si>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</si>
  <si>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</si>
  <si>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</si>
  <si>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</si>
  <si>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</si>
  <si>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</si>
  <si>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</si>
  <si>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</si>
  <si>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</si>
  <si>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</si>
  <si>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</si>
  <si>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</si>
  <si>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</si>
  <si>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</si>
  <si>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</si>
  <si>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</si>
  <si>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</si>
  <si>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</si>
  <si>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</si>
  <si>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</si>
  <si>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</si>
  <si>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</si>
  <si>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</si>
  <si>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</si>
  <si>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</si>
  <si>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</si>
  <si>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</si>
  <si>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</si>
  <si>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</si>
  <si>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</si>
  <si>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</si>
  <si>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</si>
  <si>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</si>
  <si>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</si>
  <si>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</si>
  <si>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</si>
  <si>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</si>
  <si>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</si>
  <si>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</si>
  <si>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</si>
  <si>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</si>
  <si>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</si>
  <si>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</si>
  <si>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</si>
  <si>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</si>
  <si>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</si>
  <si>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</si>
  <si>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</si>
  <si>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</si>
  <si>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</si>
  <si>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</si>
  <si>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</si>
  <si>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</si>
  <si>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</si>
  <si>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</si>
  <si>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</si>
  <si>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</si>
  <si>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</si>
  <si>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</si>
  <si>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</si>
  <si>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</si>
  <si>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</si>
  <si>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</si>
  <si>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</si>
  <si>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</si>
  <si>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</si>
  <si>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</si>
  <si>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</si>
  <si>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</si>
  <si>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</si>
  <si>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</si>
  <si>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</si>
  <si>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</si>
  <si>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</si>
  <si>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</si>
  <si>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</si>
  <si>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</si>
  <si>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</si>
  <si>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</si>
  <si>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</si>
  <si>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</si>
  <si>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</si>
  <si>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</si>
  <si>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</si>
  <si>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</si>
  <si>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</si>
  <si>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</si>
  <si>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</si>
  <si>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</si>
  <si>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</si>
  <si>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</si>
  <si>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</si>
  <si>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</si>
  <si>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</si>
  <si>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</si>
  <si>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</si>
  <si>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</si>
  <si>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</si>
  <si>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</si>
  <si>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</si>
  <si>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</si>
  <si>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</si>
  <si>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</si>
  <si>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</si>
  <si>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</si>
  <si>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</si>
  <si>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</si>
  <si>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</si>
  <si>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</si>
  <si>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</si>
  <si>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</si>
  <si>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</si>
  <si>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</si>
  <si>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</si>
  <si>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</si>
  <si>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</si>
  <si>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</si>
  <si>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</si>
  <si>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</si>
  <si>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</si>
  <si>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</si>
  <si>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</si>
  <si>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</si>
  <si>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</si>
  <si>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</si>
  <si>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</si>
  <si>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</si>
  <si>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</si>
  <si>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</si>
  <si>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</si>
  <si>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</si>
  <si>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</si>
  <si>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</si>
  <si>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</si>
  <si>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</si>
  <si>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</si>
  <si>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</si>
  <si>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</si>
  <si>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</si>
  <si>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</si>
  <si>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</si>
  <si>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</si>
  <si>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</si>
  <si>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</si>
  <si>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</si>
  <si>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</si>
  <si>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</si>
  <si>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 A"</t>
  </si>
  <si>
    <t>"Mat_B"</t>
  </si>
  <si>
    <t>"Mat B"</t>
  </si>
  <si>
    <t>"Mat_X"</t>
  </si>
  <si>
    <t>"Mat 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</si>
  <si>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</si>
  <si>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</si>
  <si>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</si>
  <si>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</si>
  <si>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</si>
  <si>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</si>
  <si>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</si>
  <si>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</si>
  <si>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</si>
  <si>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</si>
  <si>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</si>
  <si>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</si>
  <si>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</si>
  <si>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</si>
  <si>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</si>
  <si>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</si>
  <si>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</si>
  <si>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</si>
  <si>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</si>
  <si>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</si>
  <si>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</si>
  <si>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</si>
  <si>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</si>
  <si>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</si>
  <si>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</si>
  <si>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</si>
  <si>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</si>
  <si>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</si>
  <si>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</si>
  <si>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</si>
  <si>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</si>
  <si>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</si>
  <si>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</si>
  <si>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</si>
  <si>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</si>
  <si>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</si>
  <si>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</si>
  <si>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</si>
  <si>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</si>
  <si>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</si>
  <si>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</si>
  <si>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</si>
  <si>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</si>
  <si>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</si>
  <si>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</si>
  <si>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</si>
  <si>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</si>
  <si>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</si>
  <si>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</si>
  <si>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</si>
  <si>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</si>
  <si>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</si>
  <si>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</si>
  <si>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</si>
  <si>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</si>
  <si>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</si>
  <si>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</si>
  <si>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</si>
  <si>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</si>
  <si>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</si>
  <si>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</si>
  <si>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</si>
  <si>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</si>
  <si>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</si>
  <si>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</si>
  <si>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"RCL" STD_DOWN_ARROW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</si>
  <si>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</si>
  <si>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</si>
  <si>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</si>
  <si>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</si>
  <si>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</si>
  <si>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</si>
  <si>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</si>
  <si>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</si>
  <si>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</si>
  <si>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</si>
  <si>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</si>
  <si>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</si>
  <si>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</si>
  <si>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</si>
  <si>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</si>
  <si>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</si>
  <si>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</si>
  <si>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</si>
  <si>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</si>
  <si>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</si>
  <si>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</si>
  <si>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</si>
  <si>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</si>
  <si>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</si>
  <si>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</si>
  <si>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</si>
  <si>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</si>
  <si>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</si>
  <si>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</si>
  <si>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</si>
  <si>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</si>
  <si>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</si>
  <si>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</si>
  <si>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</si>
  <si>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</si>
  <si>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</si>
  <si>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</si>
  <si>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</si>
  <si>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</si>
  <si>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</si>
  <si>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</si>
  <si>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</si>
  <si>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</si>
  <si>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</si>
  <si>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</si>
  <si>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</si>
  <si>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</si>
  <si>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</si>
  <si>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</si>
  <si>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</si>
  <si>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</si>
  <si>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</si>
  <si>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</si>
  <si>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</si>
  <si>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</si>
  <si>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</si>
  <si>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</si>
  <si>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</si>
  <si>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</si>
  <si>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</si>
  <si>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</si>
  <si>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</si>
  <si>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</si>
  <si>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</si>
  <si>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</si>
  <si>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</si>
  <si>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</si>
  <si>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</si>
  <si>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</si>
  <si>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</si>
  <si>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</si>
  <si>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</si>
  <si>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</si>
  <si>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</si>
  <si>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</si>
  <si>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</si>
  <si>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</si>
  <si>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</si>
  <si>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</si>
  <si>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</si>
  <si>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</si>
  <si>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</si>
  <si>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</si>
  <si>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</si>
  <si>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</si>
  <si>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</si>
  <si>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</si>
  <si>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STD_beta "(x,y)"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</si>
  <si>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</si>
  <si>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</si>
  <si>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</si>
  <si>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</si>
  <si>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</si>
  <si>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</si>
  <si>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</si>
  <si>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</si>
  <si>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</si>
  <si>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</si>
  <si>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</si>
  <si>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</si>
  <si>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</si>
  <si>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</si>
  <si>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</si>
  <si>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</si>
  <si>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</si>
  <si>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</si>
  <si>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</si>
  <si>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</si>
  <si>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</si>
  <si>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</si>
  <si>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</si>
  <si>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</si>
  <si>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</si>
  <si>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</si>
  <si>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</si>
  <si>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</si>
  <si>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</si>
  <si>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</si>
  <si>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</si>
  <si>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</si>
  <si>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</si>
  <si>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</si>
  <si>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</si>
  <si>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</si>
  <si>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</si>
  <si>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</si>
  <si>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</si>
  <si>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</si>
  <si>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</si>
  <si>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</si>
  <si>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</si>
  <si>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</si>
  <si>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</si>
  <si>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</si>
  <si>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</si>
  <si>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</si>
  <si>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</si>
  <si>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</si>
  <si>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</si>
  <si>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</si>
  <si>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</si>
  <si>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</si>
  <si>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</si>
  <si>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</si>
  <si>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</si>
  <si>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</si>
  <si>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</si>
  <si>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</si>
  <si>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</si>
  <si>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</si>
  <si>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</si>
  <si>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</si>
  <si>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</si>
  <si>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</si>
  <si>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</si>
  <si>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</si>
  <si>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</si>
  <si>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</si>
  <si>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</si>
  <si>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</si>
  <si>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</si>
  <si>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</si>
  <si>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</si>
  <si>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</si>
  <si>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</si>
  <si>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</si>
  <si>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</si>
  <si>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</si>
  <si>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</si>
  <si>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</si>
  <si>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</si>
  <si>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</si>
  <si>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</si>
  <si>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</si>
  <si>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"GRAPH"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</si>
  <si>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</si>
  <si>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</si>
  <si>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</si>
  <si>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</si>
  <si>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</si>
  <si>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</si>
  <si>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</si>
  <si>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</si>
  <si>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</si>
  <si>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</si>
  <si>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</si>
  <si>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</si>
  <si>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</si>
  <si>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</si>
  <si>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</si>
  <si>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</si>
  <si>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</si>
  <si>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</si>
  <si>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</si>
  <si>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</si>
  <si>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</si>
  <si>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/  { fnCvtCToF</t>
  </si>
  <si>
    <t>/  { fnCvtFToC</t>
  </si>
  <si>
    <t>/  { fn10Pow</t>
  </si>
  <si>
    <t>/  { fnIntegerMode</t>
  </si>
  <si>
    <t>/  { fnConstant</t>
  </si>
  <si>
    <t>/  { fnInvert</t>
  </si>
  <si>
    <t>/  { fn2Pow</t>
  </si>
  <si>
    <t>/  { fnCubeRoot</t>
  </si>
  <si>
    <t>/  { itemToBeCoded</t>
  </si>
  <si>
    <t>/  { fnMagnitude</t>
  </si>
  <si>
    <t>/  { fnCvtAcreM2</t>
  </si>
  <si>
    <t>/  { fnCvtAcreusM2</t>
  </si>
  <si>
    <t>/  { fnAgm</t>
  </si>
  <si>
    <t>/  { fnDisplayFormatAll</t>
  </si>
  <si>
    <t>/  { fnArccos</t>
  </si>
  <si>
    <t>/  { fnArccosh</t>
  </si>
  <si>
    <t>/  { fnArcsin</t>
  </si>
  <si>
    <t>/  { fnArctan</t>
  </si>
  <si>
    <t>/  { fnArcsinh</t>
  </si>
  <si>
    <t>/  { fnArctanh</t>
  </si>
  <si>
    <t>/  { fnCvtAtmPa</t>
  </si>
  <si>
    <t>/  { fnCvtAuM</t>
  </si>
  <si>
    <t>/  { fnCvtBarPa</t>
  </si>
  <si>
    <t>/  { fnBatteryVoltage</t>
  </si>
  <si>
    <t>/  { fnCurveFitting</t>
  </si>
  <si>
    <t>/  { fnCvtBtuJ</t>
  </si>
  <si>
    <t>/  { fnCvtCalJ</t>
  </si>
  <si>
    <t>/  { fnCeil</t>
  </si>
  <si>
    <t>/  { fnClearFlag</t>
  </si>
  <si>
    <t>/  { fnClAll</t>
  </si>
  <si>
    <t>/  { fnClFAll</t>
  </si>
  <si>
    <t>/  { fnClPAll</t>
  </si>
  <si>
    <t>/  { fnClearRegisters</t>
  </si>
  <si>
    <t>/  { fnClearStack</t>
  </si>
  <si>
    <t>/  { fnClX</t>
  </si>
  <si>
    <t>/  { fnClSigma</t>
  </si>
  <si>
    <t>/  { fnConjugate</t>
  </si>
  <si>
    <t>/  { fnCos</t>
  </si>
  <si>
    <t>/  { fnCosh</t>
  </si>
  <si>
    <t>/  { fnCvtCwtKg</t>
  </si>
  <si>
    <t>/  { fnCxToRe</t>
  </si>
  <si>
    <t>/  { fnCvtDbRatio</t>
  </si>
  <si>
    <t>/  { fnAngularMode</t>
  </si>
  <si>
    <t>/  { fnCvtToCurrentAngularMode</t>
  </si>
  <si>
    <t>/  { fnDenMax</t>
  </si>
  <si>
    <t>/  { fnDrop</t>
  </si>
  <si>
    <t>/  { fnDropY</t>
  </si>
  <si>
    <t>/  { fnDisplayStack</t>
  </si>
  <si>
    <t>/  { fnCvtDegToRad</t>
  </si>
  <si>
    <t>/  { fnDisplayFormatEng</t>
  </si>
  <si>
    <t>/  { fnExp</t>
  </si>
  <si>
    <t>/  { fnExpt</t>
  </si>
  <si>
    <t>/  { fnIsFlagClear</t>
  </si>
  <si>
    <t>/  { fnIsFlagClearClear</t>
  </si>
  <si>
    <t>/  { fnIsFlagClearFlip</t>
  </si>
  <si>
    <t>/  { fnIsFlagClearSet</t>
  </si>
  <si>
    <t>/  { fnCvtFtM</t>
  </si>
  <si>
    <t>/  { fnFlipFlag</t>
  </si>
  <si>
    <t>/  { fnFillStack</t>
  </si>
  <si>
    <t>/  { fnDisplayFormatFix</t>
  </si>
  <si>
    <t>/  { fnFreeFlashMemory</t>
  </si>
  <si>
    <t>/  { fnFloor</t>
  </si>
  <si>
    <t>/  { fnFp</t>
  </si>
  <si>
    <t>/  { fnCvtRatioDb</t>
  </si>
  <si>
    <t>/  { fnIsFlagSet</t>
  </si>
  <si>
    <t>/  { fnIsFlagSetClear</t>
  </si>
  <si>
    <t>/  { fnIsFlagSetFlip</t>
  </si>
  <si>
    <t>/  { fnIsFlagSetSet</t>
  </si>
  <si>
    <t>/  { fnCvtSfeetM</t>
  </si>
  <si>
    <t>/  { fnCvtFlozukM3</t>
  </si>
  <si>
    <t>/  { fnCvtFlozusM3</t>
  </si>
  <si>
    <t>/  { fnDisplayFormatGap</t>
  </si>
  <si>
    <t>/  { fnGcd</t>
  </si>
  <si>
    <t>/  { fnCvtGalukM3</t>
  </si>
  <si>
    <t>/  { fnCvtGalusM3</t>
  </si>
  <si>
    <t>/  { fnCvtHpeW</t>
  </si>
  <si>
    <t>/  { fnCvtHpmW</t>
  </si>
  <si>
    <t>/  { fnCvtHpukW</t>
  </si>
  <si>
    <t>/  { addItemToBuffer</t>
  </si>
  <si>
    <t>/  { fnIDiv</t>
  </si>
  <si>
    <t>/  { fnCvtInhgPa</t>
  </si>
  <si>
    <t>/  { fnImaginaryPart</t>
  </si>
  <si>
    <t>/  { fnCvtInchM</t>
  </si>
  <si>
    <t>/  { fnIp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</si>
  <si>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</si>
  <si>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</si>
  <si>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</si>
  <si>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</si>
  <si>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</si>
  <si>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</si>
  <si>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</si>
  <si>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</si>
  <si>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fnLastX</t>
  </si>
  <si>
    <t>/  { fnCvtLbfN</t>
  </si>
  <si>
    <t>/  { fnLcm</t>
  </si>
  <si>
    <t>/  { fnLn</t>
  </si>
  <si>
    <t>/  { fnLnGamma</t>
  </si>
  <si>
    <t>/  { allocateLocalRegisters</t>
  </si>
  <si>
    <t>/  { fnGetLocR</t>
  </si>
  <si>
    <t>/  { fnLog10</t>
  </si>
  <si>
    <t>/  { fnLog2</t>
  </si>
  <si>
    <t>/  { fnCvtLyM</t>
  </si>
  <si>
    <t>/  { fnMant</t>
  </si>
  <si>
    <t>/  { fnMax</t>
  </si>
  <si>
    <t>/  { fnFreeMemory</t>
  </si>
  <si>
    <t>/  { fnMin</t>
  </si>
  <si>
    <t>/  { fnMirror</t>
  </si>
  <si>
    <t>/  { fnCvtMiM</t>
  </si>
  <si>
    <t>/  { fnMod</t>
  </si>
  <si>
    <t>/  { fnCvtNmiM</t>
  </si>
  <si>
    <t>/  { fnCvtPcM</t>
  </si>
  <si>
    <t>/  { fnCvtPointM</t>
  </si>
  <si>
    <t>/  { fnCvtYardM</t>
  </si>
  <si>
    <t>/  { fnNeighb</t>
  </si>
  <si>
    <t>/  { fnNop</t>
  </si>
  <si>
    <t>/  { fnLogicalNot</t>
  </si>
  <si>
    <t>/  { fnStatSum</t>
  </si>
  <si>
    <t>/  { fnOff</t>
  </si>
  <si>
    <t>/  { fnCvtPsiPa</t>
  </si>
  <si>
    <t>/  { fnCvtTorrPa</t>
  </si>
  <si>
    <t>/  { fnIsPrime</t>
  </si>
  <si>
    <t>/  { fnRandom</t>
  </si>
  <si>
    <t>/  { registerBrowser</t>
  </si>
  <si>
    <t>/  { fnRecall</t>
  </si>
  <si>
    <t>/  { fnRecallConfig</t>
  </si>
  <si>
    <t>/  { fnRecallElement</t>
  </si>
  <si>
    <t>/  { fnRecallIJ</t>
  </si>
  <si>
    <t>/  { fnRecallStack</t>
  </si>
  <si>
    <t>/  { fnRecallAdd</t>
  </si>
  <si>
    <t>/  { fnRecallSub</t>
  </si>
  <si>
    <t>/  { fnRecallMult</t>
  </si>
  <si>
    <t>/  { fnRecallDiv</t>
  </si>
  <si>
    <t>/  { fnRecallMax</t>
  </si>
  <si>
    <t>/  { fnRecallMin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</si>
  <si>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</si>
  <si>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</si>
  <si>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</si>
  <si>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</si>
  <si>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</si>
  <si>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</si>
  <si>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fnCvtRadToDeg</t>
  </si>
  <si>
    <t>/  { fnRollUp</t>
  </si>
  <si>
    <t>/  { fnRollDown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</si>
  <si>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</si>
  <si>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</si>
  <si>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</si>
  <si>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</si>
  <si>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</si>
  <si>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</si>
  <si>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</si>
  <si>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</si>
  <si>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</si>
  <si>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fnSetFlag</t>
  </si>
  <si>
    <t>/  { fnSign</t>
  </si>
  <si>
    <t>/  { fnSin</t>
  </si>
  <si>
    <t>/  { fnSinh</t>
  </si>
  <si>
    <t>/  { fnSlvq</t>
  </si>
  <si>
    <t>/  { fnGetIntegerSignMode</t>
  </si>
  <si>
    <t>/  { fnGetStackSize</t>
  </si>
  <si>
    <t>/  { flagBrowser</t>
  </si>
  <si>
    <t>/  { fnStore</t>
  </si>
  <si>
    <t>/  { fnStoreConfig</t>
  </si>
  <si>
    <t>/  { fnStoreElement</t>
  </si>
  <si>
    <t>/  { fnStoreIJ</t>
  </si>
  <si>
    <t>/  { fnStoreStack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</si>
  <si>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</si>
  <si>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</si>
  <si>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</si>
  <si>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</si>
  <si>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</si>
  <si>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</si>
  <si>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fnCvtYearS</t>
  </si>
  <si>
    <t>/  { fnTan</t>
  </si>
  <si>
    <t>/  { fnTanh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</si>
  <si>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</si>
  <si>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</si>
  <si>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</si>
  <si>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</si>
  <si>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</si>
  <si>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</si>
  <si>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fnSquare</t>
  </si>
  <si>
    <t>/  { fnCube</t>
  </si>
  <si>
    <t>/  { fnFactorial</t>
  </si>
  <si>
    <t>/  { fnSwapXY</t>
  </si>
  <si>
    <t>/  { fnJM</t>
  </si>
  <si>
    <t>/  { fnPower</t>
  </si>
  <si>
    <t>/  { fnGamma</t>
  </si>
  <si>
    <t>/  { fnPi</t>
  </si>
  <si>
    <t>/  { fnSigma</t>
  </si>
  <si>
    <t>/  { fnRandomI</t>
  </si>
  <si>
    <t>/  { fnM1Pow</t>
  </si>
  <si>
    <t>/  { fnAdd</t>
  </si>
  <si>
    <t>/  { fnChangeSign</t>
  </si>
  <si>
    <t>/  { fnSubtract</t>
  </si>
  <si>
    <t>/  { fnMultiply</t>
  </si>
  <si>
    <t>/  { fnDivide</t>
  </si>
  <si>
    <t>/  { fnCvtFromCurrentAngularMode</t>
  </si>
  <si>
    <t>/  { fnChangeBase</t>
  </si>
  <si>
    <t>/  { fnCvtDegToDms</t>
  </si>
  <si>
    <t>/  { fnSquareRoot</t>
  </si>
  <si>
    <t>/  { fnParallel</t>
  </si>
  <si>
    <t>/  { fnCvtCaratKg</t>
  </si>
  <si>
    <t>/  { fontBrowser</t>
  </si>
  <si>
    <t>/  { fnAim</t>
  </si>
  <si>
    <t>/  { fnCvtQuartM3</t>
  </si>
  <si>
    <t>/  { backToSystem</t>
  </si>
  <si>
    <t>/  { fnCvtDmsToDeg</t>
  </si>
  <si>
    <t>/  { fnCvtFathomM</t>
  </si>
  <si>
    <t>/  { fnCvtBarrelM3</t>
  </si>
  <si>
    <t>/  { fnIDivR</t>
  </si>
  <si>
    <t>/  { fnCvtHectareM2</t>
  </si>
  <si>
    <t>/  { fnSetSetJM</t>
  </si>
  <si>
    <t>/  { fnDisplayFormatSigFig</t>
  </si>
  <si>
    <t>/  { fnDisplayFormatUnit</t>
  </si>
  <si>
    <t>/  { fnShowJM</t>
  </si>
  <si>
    <t>/  { fnJMUSERmode</t>
  </si>
  <si>
    <t>/  { fnJMUSERmode_f</t>
  </si>
  <si>
    <t>/  { fnJMUSERmode_g</t>
  </si>
  <si>
    <t>/  { fnUserJM</t>
  </si>
  <si>
    <t>/  { fnSigmaAssign</t>
  </si>
  <si>
    <t>/  { fnGetSigmaAssignToX</t>
  </si>
  <si>
    <t>/  { fnJM_GetXToNORMmode</t>
  </si>
  <si>
    <t>/  { fnInDefault</t>
  </si>
  <si>
    <t>/  { fnGraph</t>
  </si>
  <si>
    <t>/  { fnJM_2SI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</si>
  <si>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</si>
  <si>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</si>
  <si>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</si>
  <si>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</si>
  <si>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</si>
  <si>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</si>
  <si>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</si>
  <si>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</si>
  <si>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</si>
  <si>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ITM_REGA</t>
  </si>
  <si>
    <t>CST_01</t>
  </si>
  <si>
    <t>CST_02</t>
  </si>
  <si>
    <t>ITM_ABS</t>
  </si>
  <si>
    <t>ITM_ACC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</si>
  <si>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</si>
  <si>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</si>
  <si>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</si>
  <si>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</si>
  <si>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</si>
  <si>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</si>
  <si>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</si>
  <si>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</si>
  <si>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</si>
  <si>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</si>
  <si>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</si>
  <si>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</si>
  <si>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</si>
  <si>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</si>
  <si>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</si>
  <si>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</si>
  <si>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</si>
  <si>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</si>
  <si>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</si>
  <si>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</si>
  <si>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</si>
  <si>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ITM_REGB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</si>
  <si>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</si>
  <si>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</si>
  <si>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</si>
  <si>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</si>
  <si>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</si>
  <si>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</si>
  <si>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</si>
  <si>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</si>
  <si>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</si>
  <si>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</si>
  <si>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</si>
  <si>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</si>
  <si>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</si>
  <si>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</si>
  <si>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</si>
  <si>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</si>
  <si>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</si>
  <si>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ITM_REGC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</si>
  <si>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</si>
  <si>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</si>
  <si>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</si>
  <si>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</si>
  <si>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</si>
  <si>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</si>
  <si>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</si>
  <si>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</si>
  <si>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</si>
  <si>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</si>
  <si>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</si>
  <si>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</si>
  <si>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</si>
  <si>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</si>
  <si>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</si>
  <si>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</si>
  <si>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</si>
  <si>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</si>
  <si>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</si>
  <si>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</si>
  <si>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</si>
  <si>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</si>
  <si>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</si>
  <si>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</si>
  <si>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</si>
  <si>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</si>
  <si>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</si>
  <si>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</si>
  <si>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</si>
  <si>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</si>
  <si>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</si>
  <si>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</si>
  <si>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</si>
  <si>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</si>
  <si>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</si>
  <si>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</si>
  <si>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</si>
  <si>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</si>
  <si>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</si>
  <si>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</si>
  <si>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</si>
  <si>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</si>
  <si>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</si>
  <si>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ITM_REGD</t>
  </si>
  <si>
    <t>ITM_DATE</t>
  </si>
  <si>
    <t>MNU_DATES</t>
  </si>
  <si>
    <t>ITM_DATEto</t>
  </si>
  <si>
    <t>ITM_DAY</t>
  </si>
  <si>
    <t>ITM_DBLR</t>
  </si>
  <si>
    <t>ITM_DBLCROSS</t>
  </si>
  <si>
    <t>ITM_DBLSLASH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</si>
  <si>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</si>
  <si>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</si>
  <si>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</si>
  <si>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</si>
  <si>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</si>
  <si>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</si>
  <si>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</si>
  <si>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</si>
  <si>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</si>
  <si>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</si>
  <si>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</si>
  <si>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</si>
  <si>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</si>
  <si>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</si>
  <si>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</si>
  <si>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</si>
  <si>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</si>
  <si>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</si>
  <si>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</si>
  <si>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</si>
  <si>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</si>
  <si>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</si>
  <si>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</si>
  <si>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</si>
  <si>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</si>
  <si>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</si>
  <si>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</si>
  <si>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</si>
  <si>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</si>
  <si>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</si>
  <si>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</si>
  <si>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</si>
  <si>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</si>
  <si>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</si>
  <si>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</si>
  <si>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</si>
  <si>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</si>
  <si>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</si>
  <si>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</si>
  <si>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</si>
  <si>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</si>
  <si>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</si>
  <si>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</si>
  <si>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</si>
  <si>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</si>
  <si>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</si>
  <si>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</si>
  <si>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</si>
  <si>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</si>
  <si>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</si>
  <si>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</si>
  <si>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</si>
  <si>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</si>
  <si>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</si>
  <si>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</si>
  <si>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</si>
  <si>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</si>
  <si>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</si>
  <si>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</si>
  <si>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</si>
  <si>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</si>
  <si>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</si>
  <si>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</si>
  <si>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</si>
  <si>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</si>
  <si>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</si>
  <si>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</si>
  <si>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</si>
  <si>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</si>
  <si>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</si>
  <si>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</si>
  <si>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</si>
  <si>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</si>
  <si>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</si>
  <si>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</si>
  <si>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</si>
  <si>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</si>
  <si>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</si>
  <si>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</si>
  <si>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</si>
  <si>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ITM_FV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</si>
  <si>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</si>
  <si>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</si>
  <si>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</si>
  <si>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</si>
  <si>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</si>
  <si>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</si>
  <si>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</si>
  <si>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</si>
  <si>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</si>
  <si>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</si>
  <si>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</si>
  <si>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</si>
  <si>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</si>
  <si>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</si>
  <si>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</si>
  <si>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</si>
  <si>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</si>
  <si>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</si>
  <si>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</si>
  <si>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</si>
  <si>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</si>
  <si>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</si>
  <si>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</si>
  <si>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</si>
  <si>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</si>
  <si>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</si>
  <si>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</si>
  <si>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</si>
  <si>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</si>
  <si>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</si>
  <si>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</si>
  <si>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</si>
  <si>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</si>
  <si>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</si>
  <si>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</si>
  <si>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</si>
  <si>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</si>
  <si>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</si>
  <si>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</si>
  <si>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</si>
  <si>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</si>
  <si>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</si>
  <si>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</si>
  <si>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ITM_REGI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</si>
  <si>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</si>
  <si>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</si>
  <si>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</si>
  <si>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</si>
  <si>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</si>
  <si>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</si>
  <si>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</si>
  <si>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</si>
  <si>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</si>
  <si>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</si>
  <si>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</si>
  <si>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</si>
  <si>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</si>
  <si>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</si>
  <si>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</si>
  <si>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</si>
  <si>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</si>
  <si>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</si>
  <si>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</si>
  <si>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</si>
  <si>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ITM_IPCA</t>
  </si>
  <si>
    <t>ITM_REGJ</t>
  </si>
  <si>
    <t>ITM_JYX</t>
  </si>
  <si>
    <t>ITM_JPLUS</t>
  </si>
  <si>
    <t>ITM_JMINUS</t>
  </si>
  <si>
    <t>ITM_JonG</t>
  </si>
  <si>
    <t>ITM_JtoBTU</t>
  </si>
  <si>
    <t>ITM_JtoCAL</t>
  </si>
  <si>
    <t>ITM_JtoD</t>
  </si>
  <si>
    <t>ITM_JtoWH</t>
  </si>
  <si>
    <t>ITM_REGK</t>
  </si>
  <si>
    <t>CST_22</t>
  </si>
  <si>
    <t>ITM_KEY</t>
  </si>
  <si>
    <t>ITM_KEYG</t>
  </si>
  <si>
    <t>ITM_KEYX</t>
  </si>
  <si>
    <t>ITM_KEYQ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</si>
  <si>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</si>
  <si>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</si>
  <si>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</si>
  <si>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</si>
  <si>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</si>
  <si>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</si>
  <si>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</si>
  <si>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</si>
  <si>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</si>
  <si>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</si>
  <si>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ITM_REGL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</si>
  <si>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</si>
  <si>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</si>
  <si>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</si>
  <si>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</si>
  <si>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</si>
  <si>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</si>
  <si>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</si>
  <si>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</si>
  <si>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</si>
  <si>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</si>
  <si>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</si>
  <si>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</si>
  <si>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</si>
  <si>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</si>
  <si>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</si>
  <si>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</t>
  </si>
  <si>
    <t>ITM_LN1X</t>
  </si>
  <si>
    <t>ITM_LNALPHA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</si>
  <si>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</si>
  <si>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</si>
  <si>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</si>
  <si>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</si>
  <si>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</si>
  <si>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</si>
  <si>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</si>
  <si>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</si>
  <si>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</si>
  <si>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</si>
  <si>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</si>
  <si>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</si>
  <si>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</si>
  <si>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</si>
  <si>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</si>
  <si>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</si>
  <si>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</si>
  <si>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</si>
  <si>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</si>
  <si>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</si>
  <si>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</si>
  <si>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</si>
  <si>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</si>
  <si>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</si>
  <si>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</si>
  <si>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</si>
  <si>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</si>
  <si>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</si>
  <si>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</si>
  <si>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</si>
  <si>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</si>
  <si>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</si>
  <si>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</si>
  <si>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</si>
  <si>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ITM_MATA</t>
  </si>
  <si>
    <t>ITM_MATB</t>
  </si>
  <si>
    <t>ITM_MATX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</si>
  <si>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</si>
  <si>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</si>
  <si>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</si>
  <si>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</si>
  <si>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</si>
  <si>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</si>
  <si>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</si>
  <si>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</si>
  <si>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</si>
  <si>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</si>
  <si>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</si>
  <si>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</si>
  <si>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</si>
  <si>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</si>
  <si>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</si>
  <si>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</si>
  <si>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</si>
  <si>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</si>
  <si>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</si>
  <si>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</si>
  <si>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</si>
  <si>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</si>
  <si>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</si>
  <si>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</si>
  <si>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</si>
  <si>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</si>
  <si>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</si>
  <si>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</si>
  <si>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</si>
  <si>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</si>
  <si>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</si>
  <si>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</si>
  <si>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</si>
  <si>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</si>
  <si>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</si>
  <si>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</si>
  <si>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</si>
  <si>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</si>
  <si>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</si>
  <si>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</si>
  <si>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</si>
  <si>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</si>
  <si>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</si>
  <si>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</si>
  <si>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</si>
  <si>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</si>
  <si>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</si>
  <si>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</si>
  <si>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</si>
  <si>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</si>
  <si>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</si>
  <si>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</si>
  <si>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</si>
  <si>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</si>
  <si>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</si>
  <si>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</si>
  <si>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</si>
  <si>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</si>
  <si>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</si>
  <si>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</si>
  <si>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</si>
  <si>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</si>
  <si>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</si>
  <si>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</si>
  <si>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</si>
  <si>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</si>
  <si>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</si>
  <si>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</si>
  <si>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</si>
  <si>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</si>
  <si>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</si>
  <si>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</si>
  <si>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</si>
  <si>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ITM_NPER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</si>
  <si>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</si>
  <si>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</si>
  <si>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</si>
  <si>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</si>
  <si>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</si>
  <si>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</si>
  <si>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</si>
  <si>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</si>
  <si>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</si>
  <si>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</si>
  <si>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</si>
  <si>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</si>
  <si>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</si>
  <si>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</si>
  <si>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</si>
  <si>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</si>
  <si>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</si>
  <si>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</si>
  <si>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ITM_PERonA</t>
  </si>
  <si>
    <t>ITM_PGMINT</t>
  </si>
  <si>
    <t>ITM_PGMSLV</t>
  </si>
  <si>
    <t>ITM_PIXEL</t>
  </si>
  <si>
    <t>ITM_PLOT</t>
  </si>
  <si>
    <t>ITM_PMT</t>
  </si>
  <si>
    <t>ITM_PN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</si>
  <si>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</si>
  <si>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</si>
  <si>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</si>
  <si>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</si>
  <si>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</si>
  <si>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</si>
  <si>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</si>
  <si>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</si>
  <si>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</si>
  <si>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</si>
  <si>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</si>
  <si>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</si>
  <si>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</si>
  <si>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</si>
  <si>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</si>
  <si>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</si>
  <si>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</si>
  <si>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</si>
  <si>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ITM_PV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</si>
  <si>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</si>
  <si>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</si>
  <si>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</si>
  <si>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</si>
  <si>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</si>
  <si>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</si>
  <si>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</si>
  <si>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</si>
  <si>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</si>
  <si>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</si>
  <si>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</si>
  <si>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</si>
  <si>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</si>
  <si>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</si>
  <si>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ITM_RCLPLUS</t>
  </si>
  <si>
    <t>ITM_RCLMINUS</t>
  </si>
  <si>
    <t>ITM_RCLMULT</t>
  </si>
  <si>
    <t>ITM_RCLDIV</t>
  </si>
  <si>
    <t>ITM_RCLMAX</t>
  </si>
  <si>
    <t>ITM_RCLMIN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</si>
  <si>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</si>
  <si>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</si>
  <si>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</si>
  <si>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</si>
  <si>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</si>
  <si>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</si>
  <si>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</si>
  <si>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</si>
  <si>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ITM_REGS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</si>
  <si>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</si>
  <si>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</si>
  <si>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</si>
  <si>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</si>
  <si>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</si>
  <si>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</si>
  <si>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</si>
  <si>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</si>
  <si>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</si>
  <si>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</si>
  <si>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</si>
  <si>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</si>
  <si>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</si>
  <si>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</si>
  <si>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</si>
  <si>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</si>
  <si>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</si>
  <si>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</si>
  <si>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</si>
  <si>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</si>
  <si>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</si>
  <si>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</si>
  <si>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</si>
  <si>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</si>
  <si>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</si>
  <si>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</si>
  <si>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</si>
  <si>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</si>
  <si>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</si>
  <si>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</si>
  <si>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</si>
  <si>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</si>
  <si>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</si>
  <si>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</si>
  <si>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</si>
  <si>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</si>
  <si>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</si>
  <si>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</si>
  <si>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</si>
  <si>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</si>
  <si>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</si>
  <si>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</si>
  <si>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</si>
  <si>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</si>
  <si>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</si>
  <si>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</si>
  <si>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</si>
  <si>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</si>
  <si>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</si>
  <si>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</si>
  <si>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</si>
  <si>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</si>
  <si>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</si>
  <si>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</si>
  <si>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</si>
  <si>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</si>
  <si>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</si>
  <si>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</si>
  <si>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</si>
  <si>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</si>
  <si>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</si>
  <si>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</si>
  <si>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</si>
  <si>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</si>
  <si>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</si>
  <si>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</si>
  <si>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</si>
  <si>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</si>
  <si>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</si>
  <si>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</si>
  <si>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</si>
  <si>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</si>
  <si>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</si>
  <si>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</si>
  <si>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</si>
  <si>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</si>
  <si>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</si>
  <si>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</si>
  <si>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</si>
  <si>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</si>
  <si>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ITM_STOPLUS</t>
  </si>
  <si>
    <t>ITM_STOMINUS</t>
  </si>
  <si>
    <t>ITM_STOMULT</t>
  </si>
  <si>
    <t>ITM_STODIV</t>
  </si>
  <si>
    <t>ITM_STOMAX</t>
  </si>
  <si>
    <t>ITM_STOMIN</t>
  </si>
  <si>
    <t>ITM_STOtoKG</t>
  </si>
  <si>
    <t>ITM_STRI</t>
  </si>
  <si>
    <t>MNU_STRING</t>
  </si>
  <si>
    <t>ITM_ST_A</t>
  </si>
  <si>
    <t>ITM_ST_B</t>
  </si>
  <si>
    <t>ITM_ST_C</t>
  </si>
  <si>
    <t>ITM_ST_D</t>
  </si>
  <si>
    <t>ITM_ST_T</t>
  </si>
  <si>
    <t>ITM_ST_X</t>
  </si>
  <si>
    <t>ITM_ST_Y</t>
  </si>
  <si>
    <t>ITM_ST_Z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</si>
  <si>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</si>
  <si>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</si>
  <si>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</si>
  <si>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</si>
  <si>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</si>
  <si>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</si>
  <si>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</si>
  <si>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</si>
  <si>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</si>
  <si>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</si>
  <si>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</si>
  <si>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</si>
  <si>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</si>
  <si>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</si>
  <si>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ITM_TN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</si>
  <si>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</si>
  <si>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</si>
  <si>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</si>
  <si>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</si>
  <si>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</si>
  <si>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</si>
  <si>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</si>
  <si>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</si>
  <si>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</si>
  <si>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</si>
  <si>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</si>
  <si>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</si>
  <si>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</si>
  <si>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</si>
  <si>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</si>
  <si>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</si>
  <si>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</si>
  <si>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</si>
  <si>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</si>
  <si>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</si>
  <si>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</si>
  <si>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</si>
  <si>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</si>
  <si>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</si>
  <si>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</si>
  <si>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</si>
  <si>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</si>
  <si>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</si>
  <si>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</si>
  <si>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</si>
  <si>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</si>
  <si>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</si>
  <si>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</si>
  <si>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</si>
  <si>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</si>
  <si>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</si>
  <si>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</si>
  <si>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</si>
  <si>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</si>
  <si>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</si>
  <si>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</si>
  <si>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</si>
  <si>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</si>
  <si>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</si>
  <si>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</si>
  <si>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ITM_XNOR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</si>
  <si>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</si>
  <si>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</si>
  <si>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</si>
  <si>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</si>
  <si>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</si>
  <si>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</si>
  <si>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</si>
  <si>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</si>
  <si>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</si>
  <si>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</si>
  <si>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</si>
  <si>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</si>
  <si>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</si>
  <si>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</si>
  <si>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</si>
  <si>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</si>
  <si>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</si>
  <si>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</si>
  <si>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</si>
  <si>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</si>
  <si>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</si>
  <si>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</si>
  <si>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</si>
  <si>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</si>
  <si>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</si>
  <si>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</si>
  <si>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</si>
  <si>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</si>
  <si>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</si>
  <si>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</si>
  <si>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</si>
  <si>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</si>
  <si>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</si>
  <si>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</si>
  <si>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</si>
  <si>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</si>
  <si>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</si>
  <si>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</si>
  <si>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</si>
  <si>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</si>
  <si>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</si>
  <si>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</si>
  <si>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</si>
  <si>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</si>
  <si>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</si>
  <si>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</si>
  <si>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</si>
  <si>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</si>
  <si>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</si>
  <si>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</si>
  <si>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</si>
  <si>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</si>
  <si>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</si>
  <si>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</si>
  <si>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ITM_epsilonM</t>
  </si>
  <si>
    <t>ITM_epsilonP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</si>
  <si>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</si>
  <si>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</si>
  <si>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</si>
  <si>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</si>
  <si>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</si>
  <si>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</si>
  <si>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</si>
  <si>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</si>
  <si>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</si>
  <si>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</si>
  <si>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</si>
  <si>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</si>
  <si>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</si>
  <si>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</si>
  <si>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</si>
  <si>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</si>
  <si>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</si>
  <si>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</si>
  <si>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</si>
  <si>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</si>
  <si>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</si>
  <si>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</si>
  <si>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ITM_sigmaw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</si>
  <si>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</si>
  <si>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</si>
  <si>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</si>
  <si>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</si>
  <si>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</si>
  <si>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</si>
  <si>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</si>
  <si>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</si>
  <si>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</si>
  <si>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</si>
  <si>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</si>
  <si>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</si>
  <si>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</si>
  <si>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</si>
  <si>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</si>
  <si>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</si>
  <si>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</si>
  <si>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</si>
  <si>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</si>
  <si>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</si>
  <si>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</si>
  <si>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</si>
  <si>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</si>
  <si>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</si>
  <si>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</si>
  <si>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</si>
  <si>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</si>
  <si>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</si>
  <si>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</si>
  <si>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</si>
  <si>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</si>
  <si>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</si>
  <si>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</si>
  <si>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</si>
  <si>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</si>
  <si>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ITM_ULIM</t>
  </si>
  <si>
    <t>ITM_DLIM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</si>
  <si>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</si>
  <si>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</si>
  <si>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</si>
  <si>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</si>
  <si>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</si>
  <si>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</si>
  <si>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</si>
  <si>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</si>
  <si>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</si>
  <si>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</si>
  <si>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</si>
  <si>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</si>
  <si>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</si>
  <si>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</si>
  <si>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</si>
  <si>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</si>
  <si>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</si>
  <si>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</si>
  <si>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</si>
  <si>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</si>
  <si>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</si>
  <si>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</si>
  <si>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</si>
  <si>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</si>
  <si>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</si>
  <si>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</si>
  <si>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</si>
  <si>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</si>
  <si>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</si>
  <si>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</si>
  <si>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</si>
  <si>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</si>
  <si>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</si>
  <si>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</si>
  <si>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</si>
  <si>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</si>
  <si>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</si>
  <si>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</si>
  <si>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</si>
  <si>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</si>
  <si>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</si>
  <si>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</si>
  <si>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</si>
  <si>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</si>
  <si>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</si>
  <si>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</si>
  <si>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</si>
  <si>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</si>
  <si>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</si>
  <si>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</si>
  <si>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</si>
  <si>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</si>
  <si>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</si>
  <si>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</si>
  <si>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</si>
  <si>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</si>
  <si>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</si>
  <si>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</si>
  <si>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</si>
  <si>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</si>
  <si>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</si>
  <si>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</si>
  <si>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</si>
  <si>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</si>
  <si>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</si>
  <si>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</si>
  <si>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</si>
  <si>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</si>
  <si>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</si>
  <si>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</si>
  <si>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</si>
  <si>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</si>
  <si>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</si>
  <si>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</si>
  <si>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</si>
  <si>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</si>
  <si>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</si>
  <si>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</si>
  <si>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</si>
  <si>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</si>
  <si>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</si>
  <si>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</si>
  <si>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</si>
  <si>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</si>
  <si>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</si>
  <si>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</si>
  <si>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</si>
  <si>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CHR_1185</t>
  </si>
  <si>
    <t>CHR_1186</t>
  </si>
  <si>
    <t>CHR_1187</t>
  </si>
  <si>
    <t>CHR_1188</t>
  </si>
  <si>
    <t>CHR_1189</t>
  </si>
  <si>
    <t>CHR_SUB_alpha</t>
  </si>
  <si>
    <t>CHR_SUB_delta</t>
  </si>
  <si>
    <t>CHR_SUB_mu</t>
  </si>
  <si>
    <t>CHR_SUB_SUN_b</t>
  </si>
  <si>
    <t>CHR_SUB_EARTH_b</t>
  </si>
  <si>
    <t>CHR_SUB_PLUS</t>
  </si>
  <si>
    <t>CHR_SUB_MINUS</t>
  </si>
  <si>
    <t>CHR_SUB_0</t>
  </si>
  <si>
    <t>CHR_SUB_1</t>
  </si>
  <si>
    <t>CHR_SUB_2</t>
  </si>
  <si>
    <t>CHR_SUB_3</t>
  </si>
  <si>
    <t>CHR_SUB_4</t>
  </si>
  <si>
    <t>CHR_SUB_5</t>
  </si>
  <si>
    <t>CHR_SUB_6</t>
  </si>
  <si>
    <t>CHR_SUB_7</t>
  </si>
  <si>
    <t>CHR_SUB_8</t>
  </si>
  <si>
    <t>CHR_SUB_9</t>
  </si>
  <si>
    <t>CHR_SUB_10</t>
  </si>
  <si>
    <t>CHR_SUB_A</t>
  </si>
  <si>
    <t>CHR_SUB_B</t>
  </si>
  <si>
    <t>CHR_SUB_C</t>
  </si>
  <si>
    <t>CHR_SUB_D</t>
  </si>
  <si>
    <t>CHR_SUB_E</t>
  </si>
  <si>
    <t>CHR_SUB_F</t>
  </si>
  <si>
    <t>CHR_SUB_G</t>
  </si>
  <si>
    <t>CHR_SUB_H</t>
  </si>
  <si>
    <t>CHR_SUB_I</t>
  </si>
  <si>
    <t>CHR_SUB_J</t>
  </si>
  <si>
    <t>CHR_SUB_K</t>
  </si>
  <si>
    <t>CHR_SUB_L</t>
  </si>
  <si>
    <t>CHR_SUB_M</t>
  </si>
  <si>
    <t>CHR_SUB_N</t>
  </si>
  <si>
    <t>CHR_SUB_O</t>
  </si>
  <si>
    <t>CHR_SUB_P</t>
  </si>
  <si>
    <t>CHR_SUB_Q</t>
  </si>
  <si>
    <t>CHR_SUB_R</t>
  </si>
  <si>
    <t>CHR_SUB_S</t>
  </si>
  <si>
    <t>CHR_SUB_T</t>
  </si>
  <si>
    <t>CHR_SUB_U</t>
  </si>
  <si>
    <t>CHR_SUB_V</t>
  </si>
  <si>
    <t>CHR_SUB_W</t>
  </si>
  <si>
    <t>CHR_SUB_X</t>
  </si>
  <si>
    <t>CHR_SUB_Y</t>
  </si>
  <si>
    <t>CHR_SUB_Z</t>
  </si>
  <si>
    <t>CHR_SUB_a</t>
  </si>
  <si>
    <t>CHR_SUB_b</t>
  </si>
  <si>
    <t>CHR_SUB_c</t>
  </si>
  <si>
    <t>CHR_SUB_d</t>
  </si>
  <si>
    <t>CHR_SUB_e</t>
  </si>
  <si>
    <t>CHR_SUB_h</t>
  </si>
  <si>
    <t>CHR_SUB_i</t>
  </si>
  <si>
    <t>CHR_SUB_j</t>
  </si>
  <si>
    <t>CHR_SUB_k</t>
  </si>
  <si>
    <t>CHR_SUB_l</t>
  </si>
  <si>
    <t>CHR_SUB_m</t>
  </si>
  <si>
    <t>CHR_SUB_n</t>
  </si>
  <si>
    <t>CHR_SUB_o</t>
  </si>
  <si>
    <t>CHR_SUB_p</t>
  </si>
  <si>
    <t>CHR_SUB_q</t>
  </si>
  <si>
    <t>CHR_SUB_s</t>
  </si>
  <si>
    <t>CHR_SUB_t</t>
  </si>
  <si>
    <t>CHR_SUB_u</t>
  </si>
  <si>
    <t>CHR_SUB_v</t>
  </si>
  <si>
    <t>CHR_SUB_w</t>
  </si>
  <si>
    <t>CHR_SUB_x</t>
  </si>
  <si>
    <t>CHR_SUB_y</t>
  </si>
  <si>
    <t>CHR_SUB_z</t>
  </si>
  <si>
    <t>CHR_SUB_a_b</t>
  </si>
  <si>
    <t>CHR_SUB_e_b</t>
  </si>
  <si>
    <t>CHR_SUB_k_b</t>
  </si>
  <si>
    <t>CHR_SUB_l_b</t>
  </si>
  <si>
    <t>CHR_SUB_m_b</t>
  </si>
  <si>
    <t>CHR_SUB_n_b</t>
  </si>
  <si>
    <t>CHR_SUB_o_b</t>
  </si>
  <si>
    <t>CHR_SUB_p_b</t>
  </si>
  <si>
    <t>CHR_SUB_s_b</t>
  </si>
  <si>
    <t>CHR_SUB_u_b</t>
  </si>
  <si>
    <t>CHR_SUB_x_b</t>
  </si>
  <si>
    <t>CHR_SUP_PLUS</t>
  </si>
  <si>
    <t>CHR_SUP_MINUS</t>
  </si>
  <si>
    <t>CHR_SUP_0</t>
  </si>
  <si>
    <t>CHR_SUP_1</t>
  </si>
  <si>
    <t>CHR_SUP_2</t>
  </si>
  <si>
    <t>CHR_SUP_3</t>
  </si>
  <si>
    <t>CHR_SUP_4</t>
  </si>
  <si>
    <t>CHR_SUP_5</t>
  </si>
  <si>
    <t>CHR_SUP_6</t>
  </si>
  <si>
    <t>CHR_SUP_7</t>
  </si>
  <si>
    <t>CHR_SUP_8</t>
  </si>
  <si>
    <t>CHR_SUP_9</t>
  </si>
  <si>
    <t>CHR_SUP_a</t>
  </si>
  <si>
    <t>CHR_SUP_f</t>
  </si>
  <si>
    <t>CHR_SUP_g</t>
  </si>
  <si>
    <t>CHR_SUP_h</t>
  </si>
  <si>
    <t>CHR_SUP_r</t>
  </si>
  <si>
    <t>CHR_SUP_x</t>
  </si>
  <si>
    <t>CHR_CENT</t>
  </si>
  <si>
    <t>CHR_OVERFLOW_CARRY</t>
  </si>
  <si>
    <t>CHR_DEGREE</t>
  </si>
  <si>
    <t>CHR_mu_b</t>
  </si>
  <si>
    <t>CHR_ORDINAL</t>
  </si>
  <si>
    <t>CHR_ONE_HALF</t>
  </si>
  <si>
    <t>CHR_ONE_QUARTER</t>
  </si>
  <si>
    <t>CHR_ETH</t>
  </si>
  <si>
    <t>CHR_eth</t>
  </si>
  <si>
    <t>CHR_E_CARON</t>
  </si>
  <si>
    <t>CHR_e_CARON</t>
  </si>
  <si>
    <t>CHR_SPACE_EM</t>
  </si>
  <si>
    <t>CHR_SPACE_3_PER_EM</t>
  </si>
  <si>
    <t>CHR_SPACE_4_PER_EM</t>
  </si>
  <si>
    <t>CHR_SPACE_6_PER_EM</t>
  </si>
  <si>
    <t>CHR_SPACE_FIGURE</t>
  </si>
  <si>
    <t>CHR_SPACE_PUNCTUATION</t>
  </si>
  <si>
    <t>CHR_SPACE_HAIR</t>
  </si>
  <si>
    <t>CHR_LEFT_SINGLE_QUOTE</t>
  </si>
  <si>
    <t>CHR_RIGHT_SINGLE_QUOTE</t>
  </si>
  <si>
    <t>CHR_SINGLE_LOW_QUOTE</t>
  </si>
  <si>
    <t>CHR_SINGLE_HIGH_QUOTE</t>
  </si>
  <si>
    <t>CHR_LEFT_DOUBLE_QUOTE</t>
  </si>
  <si>
    <t>CHR_RIGHT_DOUBLE_QUOTE</t>
  </si>
  <si>
    <t>CHR_DOUBLE_LOW_QUOTE</t>
  </si>
  <si>
    <t>CHR_DOUBLE_HIGH_QUOTE</t>
  </si>
  <si>
    <t>CHR_ELLIPSIS</t>
  </si>
  <si>
    <t>CHR_ONE</t>
  </si>
  <si>
    <t>CHR_PLANCK</t>
  </si>
  <si>
    <t>CHR_NATURAL_N</t>
  </si>
  <si>
    <t>CHR_RATIONAL_Q</t>
  </si>
  <si>
    <t>CHR_RIGHT_SHORT_ARROW</t>
  </si>
  <si>
    <t>CHR_LEFT_RIGHT_ARROWS</t>
  </si>
  <si>
    <t>CHR_BST</t>
  </si>
  <si>
    <t>CHR_SST</t>
  </si>
  <si>
    <t>CHR_HAMBURGER</t>
  </si>
  <si>
    <t>CHR_UNDO</t>
  </si>
  <si>
    <t>CHR_FOR_ALL</t>
  </si>
  <si>
    <t>CHR_COMPLEMENT</t>
  </si>
  <si>
    <t>CHR_PARTIAL_DIFF</t>
  </si>
  <si>
    <t>CHR_THERE_EXISTS</t>
  </si>
  <si>
    <t>CHR_THERE_DOES_NOT_EXIST</t>
  </si>
  <si>
    <t>CHR_INCREMENT</t>
  </si>
  <si>
    <t>CHR_NABLA</t>
  </si>
  <si>
    <t>CHR_ELEMENT_OF</t>
  </si>
  <si>
    <t>CHR_NOT_ELEMENT_OF</t>
  </si>
  <si>
    <t>CHR_CONTAINS</t>
  </si>
  <si>
    <t>CHR_DOES_NOT_CONTAIN</t>
  </si>
  <si>
    <t>CHR_ZERO</t>
  </si>
  <si>
    <t>CHR_PRODUCT</t>
  </si>
  <si>
    <t>CHR_MINUS_PLUS</t>
  </si>
  <si>
    <t>CHR_RING</t>
  </si>
  <si>
    <t>CHR_PROPORTIONAL</t>
  </si>
  <si>
    <t>CHR_ANGLE</t>
  </si>
  <si>
    <t>CHR_DIVIDES</t>
  </si>
  <si>
    <t>CHR_DOES_NOT_DIVIDE</t>
  </si>
  <si>
    <t>CHR_PARALLEL</t>
  </si>
  <si>
    <t>CHR_NOT_PARALLEL</t>
  </si>
  <si>
    <t>CHR_INTERSECTION</t>
  </si>
  <si>
    <t>CHR_UNION</t>
  </si>
  <si>
    <t>CHR_DOUBLE_INTEGRAL</t>
  </si>
  <si>
    <t>CHR_CONTOUR_INTEGRAL</t>
  </si>
  <si>
    <t>CHR_SURFACE_INTEGRAL</t>
  </si>
  <si>
    <t>CHR_RATIO</t>
  </si>
  <si>
    <t>CHR_ASYMPOTICALLY_EQUAL</t>
  </si>
  <si>
    <t>CHR_IDENTICAL_TO</t>
  </si>
  <si>
    <t>CHR_MUCH_LESS</t>
  </si>
  <si>
    <t>CHR_MUCH_GREATER</t>
  </si>
  <si>
    <t>CHR_DOWN_TACK</t>
  </si>
  <si>
    <t>CHR_XOR</t>
  </si>
  <si>
    <t>CHR_NAND</t>
  </si>
  <si>
    <t>CHR_NOR</t>
  </si>
  <si>
    <t>CHR_MAT_TL</t>
  </si>
  <si>
    <t>CHR_MAT_ML</t>
  </si>
  <si>
    <t>CHR_MAT_BL</t>
  </si>
  <si>
    <t>CHR_MAT_TR</t>
  </si>
  <si>
    <t>CHR_MAT_MR</t>
  </si>
  <si>
    <t>CHR_MAT_BR</t>
  </si>
  <si>
    <t>CHR_OBLIQUE1</t>
  </si>
  <si>
    <t>CHR_OBLIQUE2</t>
  </si>
  <si>
    <t>CHR_OBLIQUE3</t>
  </si>
  <si>
    <t>CHR_OBLIQUE4</t>
  </si>
  <si>
    <t>CHR_CURSOR</t>
  </si>
  <si>
    <t>CHR_PERIOD34</t>
  </si>
  <si>
    <t>CHR_COMMA34</t>
  </si>
  <si>
    <t>CHR_UK</t>
  </si>
  <si>
    <t>CHR_US</t>
  </si>
  <si>
    <t>ITM_0P</t>
  </si>
  <si>
    <t>ITM_1P</t>
  </si>
  <si>
    <t>KEY_UNDO</t>
  </si>
  <si>
    <t>ITM_RS</t>
  </si>
  <si>
    <t>ITM_Not</t>
  </si>
  <si>
    <t>ITM_yet</t>
  </si>
  <si>
    <t>ITM_defined</t>
  </si>
  <si>
    <t>MNU_TAM</t>
  </si>
  <si>
    <t>MNU_TAMCMP</t>
  </si>
  <si>
    <t>MNU_TAMSTORCL</t>
  </si>
  <si>
    <t>KEY_f</t>
  </si>
  <si>
    <t>KEY_g</t>
  </si>
  <si>
    <t>KEY_BST</t>
  </si>
  <si>
    <t>KEY_SST</t>
  </si>
  <si>
    <t>KEY_BACKSPACE</t>
  </si>
  <si>
    <t>KEY_PRTX</t>
  </si>
  <si>
    <t>KEY_dotD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</si>
  <si>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</si>
  <si>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</si>
  <si>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</si>
  <si>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</si>
  <si>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</si>
  <si>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</si>
  <si>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</si>
  <si>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</si>
  <si>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</si>
  <si>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</si>
  <si>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</si>
  <si>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</si>
  <si>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</si>
  <si>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</si>
  <si>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</si>
  <si>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</si>
  <si>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</si>
  <si>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</si>
  <si>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</si>
  <si>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</si>
  <si>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</si>
  <si>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</si>
  <si>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</si>
  <si>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</si>
  <si>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</si>
  <si>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</si>
  <si>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</si>
  <si>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</si>
  <si>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</si>
  <si>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</si>
  <si>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</si>
  <si>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</si>
  <si>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</si>
  <si>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</si>
  <si>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</si>
  <si>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</si>
  <si>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</si>
  <si>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</si>
  <si>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</si>
  <si>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</si>
  <si>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</si>
  <si>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</si>
  <si>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</si>
  <si>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</si>
  <si>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</si>
  <si>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</si>
  <si>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</si>
  <si>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</si>
  <si>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</si>
  <si>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</si>
  <si>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</si>
  <si>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</si>
  <si>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</si>
  <si>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</si>
  <si>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</si>
  <si>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</si>
  <si>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</si>
  <si>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</si>
  <si>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</si>
  <si>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</si>
  <si>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</si>
  <si>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</si>
  <si>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</si>
  <si>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</si>
  <si>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</si>
  <si>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</si>
  <si>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</si>
  <si>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</si>
  <si>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</si>
  <si>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</si>
  <si>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</si>
  <si>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</si>
  <si>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</si>
  <si>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</si>
  <si>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</si>
  <si>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</si>
  <si>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</si>
  <si>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</si>
  <si>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</si>
  <si>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CHR_1599</t>
  </si>
  <si>
    <t>CHR_1600</t>
  </si>
  <si>
    <t>CHR_1601</t>
  </si>
  <si>
    <t>CHR_1602</t>
  </si>
  <si>
    <t>CHR_1603</t>
  </si>
  <si>
    <t>CHR_1604</t>
  </si>
  <si>
    <t>CHR_1605</t>
  </si>
  <si>
    <t>CHR_1606</t>
  </si>
  <si>
    <t>CHR_1607</t>
  </si>
  <si>
    <t>CHR_1608</t>
  </si>
  <si>
    <t>CHR_1609</t>
  </si>
  <si>
    <t>CHR_1610</t>
  </si>
  <si>
    <t>CHR_1611</t>
  </si>
  <si>
    <t>CHR_1612</t>
  </si>
  <si>
    <t>CHR_1613</t>
  </si>
  <si>
    <t>CHR_1614</t>
  </si>
  <si>
    <t>CHR_1615</t>
  </si>
  <si>
    <t>CHR_1616</t>
  </si>
  <si>
    <t>CHR_1617</t>
  </si>
  <si>
    <t>CHR_1618</t>
  </si>
  <si>
    <t>CHR_1619</t>
  </si>
  <si>
    <t>CHR_1620</t>
  </si>
  <si>
    <t>CHR_1621</t>
  </si>
  <si>
    <t>CHR_1622</t>
  </si>
  <si>
    <t>CHR_1623</t>
  </si>
  <si>
    <t>CHR_1624</t>
  </si>
  <si>
    <t>CHR_1625</t>
  </si>
  <si>
    <t>CHR_1626</t>
  </si>
  <si>
    <t>CHR_1627</t>
  </si>
  <si>
    <t>CHR_1628</t>
  </si>
  <si>
    <t>CHR_1629</t>
  </si>
  <si>
    <t>CHR_1630</t>
  </si>
  <si>
    <t>CHR_1631</t>
  </si>
  <si>
    <t>CHR_case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</si>
  <si>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</si>
  <si>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</si>
  <si>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</si>
  <si>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</si>
  <si>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</si>
  <si>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</si>
  <si>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</si>
  <si>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</si>
  <si>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</si>
  <si>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</si>
  <si>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</si>
  <si>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</si>
  <si>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</si>
  <si>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</si>
  <si>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</si>
  <si>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</si>
  <si>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</si>
  <si>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</si>
  <si>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</si>
  <si>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</si>
  <si>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</si>
  <si>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</si>
  <si>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</si>
  <si>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</si>
  <si>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K_00U</t>
  </si>
  <si>
    <t>Kf00U</t>
  </si>
  <si>
    <t>Kg00U</t>
  </si>
  <si>
    <t>K_01U</t>
  </si>
  <si>
    <t>Kf01U</t>
  </si>
  <si>
    <t>Kg01U</t>
  </si>
  <si>
    <t>K_02U</t>
  </si>
  <si>
    <t>Kf02U</t>
  </si>
  <si>
    <t>Kg02U</t>
  </si>
  <si>
    <t>K_03U</t>
  </si>
  <si>
    <t>Kf03U</t>
  </si>
  <si>
    <t>Kg03U</t>
  </si>
  <si>
    <t>K_04U</t>
  </si>
  <si>
    <t>Kf04U</t>
  </si>
  <si>
    <t>Kg04U</t>
  </si>
  <si>
    <t>K_05U</t>
  </si>
  <si>
    <t>Kf05U</t>
  </si>
  <si>
    <t>Kg05U</t>
  </si>
  <si>
    <t>K_06U</t>
  </si>
  <si>
    <t>Kf06U</t>
  </si>
  <si>
    <t>Kg06U</t>
  </si>
  <si>
    <t>K_07U</t>
  </si>
  <si>
    <t>Kf07U</t>
  </si>
  <si>
    <t>Kg07U</t>
  </si>
  <si>
    <t>K_08U</t>
  </si>
  <si>
    <t>Kf08U</t>
  </si>
  <si>
    <t>Kg08U</t>
  </si>
  <si>
    <t>K_09U</t>
  </si>
  <si>
    <t>Kf09U</t>
  </si>
  <si>
    <t>Kg09U</t>
  </si>
  <si>
    <t>K_10U</t>
  </si>
  <si>
    <t>Kf10U</t>
  </si>
  <si>
    <t>Kg10U</t>
  </si>
  <si>
    <t>K_11U</t>
  </si>
  <si>
    <t>Kf11U</t>
  </si>
  <si>
    <t>Kg11U</t>
  </si>
  <si>
    <t>K_12U</t>
  </si>
  <si>
    <t>Kf12U</t>
  </si>
  <si>
    <t>Kg12U</t>
  </si>
  <si>
    <t>K_13U</t>
  </si>
  <si>
    <t>Kf13U</t>
  </si>
  <si>
    <t>Kg13U</t>
  </si>
  <si>
    <t>K_14U</t>
  </si>
  <si>
    <t>Kf14U</t>
  </si>
  <si>
    <t>Kg14U</t>
  </si>
  <si>
    <t>K_15U</t>
  </si>
  <si>
    <t>Kf15U</t>
  </si>
  <si>
    <t>Kg15U</t>
  </si>
  <si>
    <t>K_16U</t>
  </si>
  <si>
    <t>Kf16U</t>
  </si>
  <si>
    <t>Kg16U</t>
  </si>
  <si>
    <t>K_17U</t>
  </si>
  <si>
    <t>Kf17U</t>
  </si>
  <si>
    <t>Kg17U</t>
  </si>
  <si>
    <t>K_18U</t>
  </si>
  <si>
    <t>Kf18U</t>
  </si>
  <si>
    <t>Kg18U</t>
  </si>
  <si>
    <t>K_19U</t>
  </si>
  <si>
    <t>Kf19U</t>
  </si>
  <si>
    <t>Kg19U</t>
  </si>
  <si>
    <t>K_20U</t>
  </si>
  <si>
    <t>Kf20U</t>
  </si>
  <si>
    <t>Kg20U</t>
  </si>
  <si>
    <t>K_21U</t>
  </si>
  <si>
    <t>Kf21U</t>
  </si>
  <si>
    <t>Kg21U</t>
  </si>
  <si>
    <t>K_22U</t>
  </si>
  <si>
    <t>Kf22U</t>
  </si>
  <si>
    <t>Kg22U</t>
  </si>
  <si>
    <t>K_23U</t>
  </si>
  <si>
    <t>Kf23U</t>
  </si>
  <si>
    <t>Kg23U</t>
  </si>
  <si>
    <t>K_24U</t>
  </si>
  <si>
    <t>Kf24U</t>
  </si>
  <si>
    <t>Kg24U</t>
  </si>
  <si>
    <t>K_25U</t>
  </si>
  <si>
    <t>Kf25U</t>
  </si>
  <si>
    <t>Kg25U</t>
  </si>
  <si>
    <t>K_26U</t>
  </si>
  <si>
    <t>Kf26U</t>
  </si>
  <si>
    <t>Kg26U</t>
  </si>
  <si>
    <t>K_27U</t>
  </si>
  <si>
    <t>Kf27U</t>
  </si>
  <si>
    <t>Kg27U</t>
  </si>
  <si>
    <t>K_28U</t>
  </si>
  <si>
    <t>Kf28U</t>
  </si>
  <si>
    <t>Kg28U</t>
  </si>
  <si>
    <t>K_29U</t>
  </si>
  <si>
    <t>Kf29U</t>
  </si>
  <si>
    <t>Kg29U</t>
  </si>
  <si>
    <t>K_30U</t>
  </si>
  <si>
    <t>Kf30U</t>
  </si>
  <si>
    <t>Kg30U</t>
  </si>
  <si>
    <t>K_31U</t>
  </si>
  <si>
    <t>Kf31U</t>
  </si>
  <si>
    <t>Kg31U</t>
  </si>
  <si>
    <t>K_32U</t>
  </si>
  <si>
    <t>Kf32U</t>
  </si>
  <si>
    <t>Kg32U</t>
  </si>
  <si>
    <t>K_33U</t>
  </si>
  <si>
    <t>Kf33U</t>
  </si>
  <si>
    <t>Kg33U</t>
  </si>
  <si>
    <t>K_34U</t>
  </si>
  <si>
    <t>Kf34U</t>
  </si>
  <si>
    <t>Kg34U</t>
  </si>
  <si>
    <t>K_35U</t>
  </si>
  <si>
    <t>Kf35U</t>
  </si>
  <si>
    <t>Kg35U</t>
  </si>
  <si>
    <t>K_36U</t>
  </si>
  <si>
    <t>Kf36U</t>
  </si>
  <si>
    <t>Kg36U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</si>
  <si>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</si>
  <si>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</si>
  <si>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</si>
  <si>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</si>
  <si>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</si>
  <si>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</si>
  <si>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</si>
  <si>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</si>
  <si>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</si>
  <si>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</si>
  <si>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</si>
  <si>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</si>
  <si>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</si>
  <si>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</si>
  <si>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</si>
  <si>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</si>
  <si>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</si>
  <si>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</si>
  <si>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</si>
  <si>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</si>
  <si>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</si>
  <si>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ITM_FG_DOTS</t>
  </si>
  <si>
    <t>ITM_INP_DEF_CPXDP</t>
  </si>
  <si>
    <t>ITM_G_DOUBLETAP</t>
  </si>
  <si>
    <t>ITM_INP_DEF_SI</t>
  </si>
  <si>
    <t>ITM_INP_DEF_LI</t>
  </si>
  <si>
    <t>ITM_GRAPH</t>
  </si>
  <si>
    <t>MNU_A_Z</t>
  </si>
  <si>
    <t>MNU_a_z</t>
  </si>
  <si>
    <t>MNU_GRAPH</t>
  </si>
  <si>
    <t>ITM_GRF_X0</t>
  </si>
  <si>
    <t>ITM_GRF_X1</t>
  </si>
  <si>
    <t>ITM_GRF_Y0</t>
  </si>
  <si>
    <t>ITM_GRF_Y1</t>
  </si>
  <si>
    <t>ITM_GRF_DX</t>
  </si>
  <si>
    <t>ITM_GRF_DY</t>
  </si>
  <si>
    <t>ITM_GRF_HLP</t>
  </si>
  <si>
    <t>// JM #</t>
  </si>
  <si>
    <t>//NOTE the RANGE STARTS HERE, with +36 for lower case</t>
  </si>
  <si>
    <t>//NOTE the RANGE STOPS HERE, with +36 for lower case</t>
  </si>
  <si>
    <t>//JM cb ComplexResult</t>
  </si>
  <si>
    <t>//JM cb LeadingZeros</t>
  </si>
  <si>
    <t>//JM GREEK   //NOTE the RANGE STARTS HERE, with +36 for lower case</t>
  </si>
  <si>
    <t>//JM GREEK   //NOTE the RANGE STOPS HERE, with +36 for lower case</t>
  </si>
  <si>
    <t>//JM SPARE</t>
  </si>
  <si>
    <t>//JM CAPS</t>
  </si>
  <si>
    <t>//JM OPERATORS</t>
  </si>
  <si>
    <t>//JM BASEMENU</t>
  </si>
  <si>
    <t>//JM CPX</t>
  </si>
  <si>
    <t>//JM HOME.3T</t>
  </si>
  <si>
    <t>//JM USER MODE TEST</t>
  </si>
  <si>
    <t>//JM ASSIGN</t>
  </si>
  <si>
    <t>//JM FG              **</t>
  </si>
  <si>
    <t>//  34</t>
  </si>
  <si>
    <t>//  875</t>
  </si>
  <si>
    <t/>
  </si>
  <si>
    <t>"GRF.X2"</t>
  </si>
  <si>
    <t>"GRF.X1"</t>
  </si>
  <si>
    <t>"GRF.Y1"</t>
  </si>
  <si>
    <t>"GRF.Y2"</t>
  </si>
  <si>
    <t>"GRF.DX"</t>
  </si>
  <si>
    <t>"GRF.DY"</t>
  </si>
  <si>
    <t>"PLTGRF"</t>
  </si>
  <si>
    <t>"A..Z"</t>
  </si>
  <si>
    <t>"a..z"</t>
  </si>
  <si>
    <t>// Font Browser</t>
  </si>
  <si>
    <t>"fg" STD_SPACE_3_PER_EM "DOTS"</t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</si>
  <si>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</si>
  <si>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</si>
  <si>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</si>
  <si>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</si>
  <si>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</si>
  <si>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</si>
  <si>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</si>
  <si>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</si>
  <si>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</si>
  <si>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28</t>
  </si>
  <si>
    <t>29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</si>
  <si>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</si>
  <si>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</si>
  <si>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</si>
  <si>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</si>
  <si>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</si>
  <si>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</si>
  <si>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</si>
  <si>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30</t>
  </si>
  <si>
    <t>"RMODE"</t>
  </si>
  <si>
    <t>"RMODE?"</t>
  </si>
  <si>
    <t>31</t>
  </si>
  <si>
    <t>//JM ROUND</t>
  </si>
  <si>
    <t>"MyM"</t>
  </si>
  <si>
    <t>/  { fnToReal</t>
  </si>
  <si>
    <t>255</t>
  </si>
  <si>
    <t>33</t>
  </si>
  <si>
    <t>"GRF.HLP"</t>
  </si>
  <si>
    <t>34</t>
  </si>
  <si>
    <t>//JM PRE UNIT</t>
  </si>
  <si>
    <t>ITM_SI_p</t>
  </si>
  <si>
    <t>35</t>
  </si>
  <si>
    <t>ITM_SI_n</t>
  </si>
  <si>
    <t>36</t>
  </si>
  <si>
    <t>37</t>
  </si>
  <si>
    <t>38</t>
  </si>
  <si>
    <t>39</t>
  </si>
  <si>
    <t>ITM_SI_u</t>
  </si>
  <si>
    <t>ITM_SI_m</t>
  </si>
  <si>
    <t>ITM_SI_k</t>
  </si>
  <si>
    <t>ITM_SI_M</t>
  </si>
  <si>
    <t>/  { fnCyx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</si>
  <si>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</si>
  <si>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</si>
  <si>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</si>
  <si>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</si>
  <si>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</si>
  <si>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</si>
  <si>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</si>
  <si>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</si>
  <si>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</si>
  <si>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</si>
  <si>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</si>
  <si>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</si>
  <si>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</si>
  <si>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</si>
  <si>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</si>
  <si>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/  { fnPyx</t>
  </si>
  <si>
    <t>/  { fnDec</t>
  </si>
  <si>
    <t>TM_REGISTER</t>
  </si>
  <si>
    <t>/  { fnInc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</si>
  <si>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</si>
  <si>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</si>
  <si>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</si>
  <si>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</si>
  <si>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</si>
  <si>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</si>
  <si>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</si>
  <si>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</si>
  <si>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</si>
  <si>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/  { fnDecomp</t>
  </si>
  <si>
    <t>/  { fnSumXY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</si>
  <si>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</si>
  <si>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</si>
  <si>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</si>
  <si>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</si>
  <si>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</si>
  <si>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</si>
  <si>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0</t>
  </si>
  <si>
    <t>1</t>
  </si>
  <si>
    <t>2</t>
  </si>
  <si>
    <t>4</t>
  </si>
  <si>
    <t>5</t>
  </si>
  <si>
    <t>6</t>
  </si>
  <si>
    <t>59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</si>
  <si>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</si>
  <si>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</si>
  <si>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</si>
  <si>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</si>
  <si>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</si>
  <si>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</si>
  <si>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</si>
  <si>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</si>
  <si>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</si>
  <si>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</si>
  <si>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</si>
  <si>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</si>
  <si>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</si>
  <si>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</si>
  <si>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</si>
  <si>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</si>
  <si>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</si>
  <si>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</si>
  <si>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</si>
  <si>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</si>
  <si>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</si>
  <si>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32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</si>
  <si>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</si>
  <si>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</si>
  <si>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</si>
  <si>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</si>
  <si>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</si>
  <si>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</si>
  <si>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</si>
  <si>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</si>
  <si>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</si>
  <si>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</si>
  <si>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</si>
  <si>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</si>
  <si>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</si>
  <si>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/  { fnMeanXY</t>
  </si>
  <si>
    <t>54</t>
  </si>
  <si>
    <t>55</t>
  </si>
  <si>
    <t>56</t>
  </si>
  <si>
    <t>57</t>
  </si>
  <si>
    <t>58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</si>
  <si>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</si>
  <si>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</si>
  <si>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</si>
  <si>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</si>
  <si>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</si>
  <si>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</si>
  <si>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</si>
  <si>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</si>
  <si>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</si>
  <si>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</si>
  <si>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</si>
  <si>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</si>
  <si>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</si>
  <si>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</si>
  <si>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</si>
  <si>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</si>
  <si>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</si>
  <si>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</si>
  <si>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3</t>
  </si>
  <si>
    <t>/  { fnShow_SCROLL</t>
  </si>
  <si>
    <t>/  { fnLogicalAnd</t>
  </si>
  <si>
    <t>/  { fnAsr</t>
  </si>
  <si>
    <t>/  { fnBc</t>
  </si>
  <si>
    <t>/  { fnBs</t>
  </si>
  <si>
    <t>/  { fnCb</t>
  </si>
  <si>
    <t>/  { fnFb</t>
  </si>
  <si>
    <t>/  { fnLj</t>
  </si>
  <si>
    <t>/  { fnMaskl</t>
  </si>
  <si>
    <t>/  { fnMaskr</t>
  </si>
  <si>
    <t>/  { fnLogicalNand</t>
  </si>
  <si>
    <t>/  { fnLogicalNor</t>
  </si>
  <si>
    <t>/  { fnLogicalOr</t>
  </si>
  <si>
    <t>/  { fnRj</t>
  </si>
  <si>
    <t>/  { fnRl</t>
  </si>
  <si>
    <t>/  { fnRlc</t>
  </si>
  <si>
    <t>/  { fnRr</t>
  </si>
  <si>
    <t>/  { fnRrc</t>
  </si>
  <si>
    <t>/  { fnSb</t>
  </si>
  <si>
    <t>/  { fnSl</t>
  </si>
  <si>
    <t>/  { fnSr</t>
  </si>
  <si>
    <t>/  { fnLogicalXnor</t>
  </si>
  <si>
    <t>/  { fnLogicalXor</t>
  </si>
  <si>
    <t>/  { fnCountBits</t>
  </si>
  <si>
    <t>/  { fnNextPrime</t>
  </si>
  <si>
    <t>/  { fnScreenDump</t>
  </si>
  <si>
    <t>ITM_SCRDMP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</si>
  <si>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</si>
  <si>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</si>
  <si>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</si>
  <si>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</si>
  <si>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</si>
  <si>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</si>
  <si>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</si>
  <si>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</si>
  <si>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</si>
  <si>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</si>
  <si>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</si>
  <si>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</si>
  <si>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</si>
  <si>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</si>
  <si>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</si>
  <si>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</si>
  <si>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</si>
  <si>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//JMVECT</t>
  </si>
  <si>
    <t>"SNAP"</t>
  </si>
  <si>
    <t>STD_PRINTER "ALLr"</t>
  </si>
  <si>
    <t>ITM_P_ALLREGS</t>
  </si>
  <si>
    <t>//JM Print all regs</t>
  </si>
  <si>
    <t>/  { fnP_All_Regs</t>
  </si>
  <si>
    <t>/  { fnDot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</si>
  <si>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</si>
  <si>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</si>
  <si>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</si>
  <si>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</si>
  <si>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</si>
  <si>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</si>
  <si>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</si>
  <si>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</si>
  <si>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</si>
  <si>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</si>
  <si>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</si>
  <si>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</si>
  <si>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</si>
  <si>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</si>
  <si>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</si>
  <si>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</si>
  <si>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</si>
  <si>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</si>
  <si>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</si>
  <si>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</si>
  <si>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</si>
  <si>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</si>
  <si>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/  { fnCross</t>
  </si>
  <si>
    <t>/  { fnRange</t>
  </si>
  <si>
    <t>/  { fnGetRange</t>
  </si>
  <si>
    <t>"RANGE"</t>
  </si>
  <si>
    <t>"RANGE?"</t>
  </si>
  <si>
    <t>ITM_RANGE</t>
  </si>
  <si>
    <t>ITM_GETRANGE</t>
  </si>
  <si>
    <t>"U" STD_SIGMA STD_DOT STD_SIGMA "+"</t>
  </si>
  <si>
    <t>ITM_LISTXY</t>
  </si>
  <si>
    <t>//JMSTAT</t>
  </si>
  <si>
    <t>"LISTXY"</t>
  </si>
  <si>
    <t>/  { fnPercent</t>
  </si>
  <si>
    <t>/  { fnPercentMRR</t>
  </si>
  <si>
    <t>/  { fnPercentT</t>
  </si>
  <si>
    <t>/  { fnSinc</t>
  </si>
  <si>
    <t>/  { fnDeltaPercent</t>
  </si>
  <si>
    <t>/  { fnPercentSigma</t>
  </si>
  <si>
    <t>/  { fnPercentPlusMG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</si>
  <si>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</si>
  <si>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</si>
  <si>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</si>
  <si>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</si>
  <si>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</si>
  <si>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</si>
  <si>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</si>
  <si>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</si>
  <si>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</si>
  <si>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</si>
  <si>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</si>
  <si>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</si>
  <si>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</si>
  <si>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</si>
  <si>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</si>
  <si>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</si>
  <si>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</si>
  <si>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</si>
  <si>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</si>
  <si>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</si>
  <si>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</si>
  <si>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</si>
  <si>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</si>
  <si>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</si>
  <si>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</si>
  <si>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</si>
  <si>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</si>
  <si>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</si>
  <si>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</si>
  <si>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</si>
  <si>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</si>
  <si>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</si>
  <si>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</si>
  <si>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</si>
  <si>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</si>
  <si>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STD_chi STD_SUP_2  STD_SUB_p "(x)"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</si>
  <si>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</si>
  <si>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</si>
  <si>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</si>
  <si>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</si>
  <si>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</si>
  <si>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</si>
  <si>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</si>
  <si>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/  { fnGeometricMeanXY</t>
  </si>
  <si>
    <t>/  { fnWeightedMeanX</t>
  </si>
  <si>
    <t>/  { fnHarmonicMeanXY</t>
  </si>
  <si>
    <t>/  { fnRMSMeanXY</t>
  </si>
  <si>
    <t>"BASE"</t>
  </si>
  <si>
    <t>/  { fnKeyEnter</t>
  </si>
  <si>
    <t>STD_chi STD_SUP_2 STD_GAUSS_BLACK_L STD_GAUSS_WHITE_R "(x)"</t>
  </si>
  <si>
    <t>STD_chi STD_SUP_2 STD_GAUSS_WHITE_L STD_GAUSS_BLACK_R "(x)"</t>
  </si>
  <si>
    <t>/  { fnKeyUp</t>
  </si>
  <si>
    <t>"UP"</t>
  </si>
  <si>
    <t>/  { fnKeyDown</t>
  </si>
  <si>
    <t>"DOWN"</t>
  </si>
  <si>
    <t>/  { fnKeyExit</t>
  </si>
  <si>
    <t>/  { fnKeyBackspace</t>
  </si>
  <si>
    <t>"BKSPC"</t>
  </si>
  <si>
    <t>/  { fnKeyCC</t>
  </si>
  <si>
    <t>"LgNrm" STD_GAUSS_BLACK_L STD_GAUSS_WHITE_R</t>
  </si>
  <si>
    <t>"LgNrm" STD_GAUSS_WHITE_L STD_GAUSS_BLACK_R</t>
  </si>
  <si>
    <t>/  { fnShow</t>
  </si>
  <si>
    <t>"UNDO"</t>
  </si>
  <si>
    <t>NOPARAM     /*# JM #*/</t>
  </si>
  <si>
    <t>//TEMPORARY SHOW OLD</t>
  </si>
  <si>
    <t>53</t>
  </si>
  <si>
    <t>/  { fnXthRoot</t>
  </si>
  <si>
    <t>STD_chi STD_SUP_2 STD_SUB_p "(x)"</t>
  </si>
  <si>
    <t>ITM_CHS     /*# JM #*/</t>
  </si>
  <si>
    <t>ITM_DIV     /*# JM #*/</t>
  </si>
  <si>
    <t>1     /*# JM #*/</t>
  </si>
  <si>
    <t>ITM_EXPONENT     /*# JM #*/</t>
  </si>
  <si>
    <t>"BST"</t>
  </si>
  <si>
    <t>"SST"</t>
  </si>
  <si>
    <t>"AIM"</t>
  </si>
  <si>
    <t>/  { fnKeyDotD</t>
  </si>
  <si>
    <t>/  { fnArg_all</t>
  </si>
  <si>
    <t>/  { fnToPolar2</t>
  </si>
  <si>
    <t>/  { fnToRect2</t>
  </si>
  <si>
    <t>/  { fnTo_ms</t>
  </si>
  <si>
    <t>/  { fnMultiplySI</t>
  </si>
  <si>
    <t>88</t>
  </si>
  <si>
    <t>91</t>
  </si>
  <si>
    <t>94</t>
  </si>
  <si>
    <t>97</t>
  </si>
  <si>
    <t>103</t>
  </si>
  <si>
    <t>106</t>
  </si>
  <si>
    <t>85</t>
  </si>
  <si>
    <t>109</t>
  </si>
  <si>
    <t>112</t>
  </si>
  <si>
    <t>/  { fn_cnst_op_a</t>
  </si>
  <si>
    <t>/  { fn_cnst_op_aa</t>
  </si>
  <si>
    <t>/  { fn_cnst_op_j</t>
  </si>
  <si>
    <t>ITM_PGMTST</t>
  </si>
  <si>
    <t>//JM Generic program test</t>
  </si>
  <si>
    <t>ITM_toPOL2</t>
  </si>
  <si>
    <t>ITM_toREC2</t>
  </si>
  <si>
    <t>/  { fnToPolar</t>
  </si>
  <si>
    <t>/  { fnToRect</t>
  </si>
  <si>
    <t>ITM_RI</t>
  </si>
  <si>
    <t>STD_RIGHT_ARROW "I"</t>
  </si>
  <si>
    <t>//JM Copy of 1925, fnJM_2SI, -&gt; "LI" -&gt; "SI"</t>
  </si>
  <si>
    <t>/  { fnSampleStdDev</t>
  </si>
  <si>
    <t>/  { fnStandardError</t>
  </si>
  <si>
    <t>/  { fnWeightedStandardError</t>
  </si>
  <si>
    <t>/  { fnWeightedSampleStdDev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</si>
  <si>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</si>
  <si>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</si>
  <si>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</si>
  <si>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</si>
  <si>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</si>
  <si>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TM_FLAGW</t>
  </si>
  <si>
    <t>/  { fnFractionType</t>
  </si>
  <si>
    <t>"a b/c"</t>
  </si>
  <si>
    <t>/  { fnSetDateFormat</t>
  </si>
  <si>
    <t>TM_FLAGR</t>
  </si>
  <si>
    <t>FLAG_USER</t>
  </si>
  <si>
    <t>/  { fnGetSystemFlag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</si>
  <si>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</si>
  <si>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</si>
  <si>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</si>
  <si>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</si>
  <si>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</si>
  <si>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</si>
  <si>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</si>
  <si>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</si>
  <si>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</si>
  <si>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</si>
  <si>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</si>
  <si>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</si>
  <si>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</si>
  <si>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</si>
  <si>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</si>
  <si>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</si>
  <si>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</si>
  <si>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</si>
  <si>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</si>
  <si>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</si>
  <si>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</si>
  <si>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</si>
  <si>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</si>
  <si>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</si>
  <si>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</si>
  <si>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</si>
  <si>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</si>
  <si>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</si>
  <si>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</si>
  <si>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</si>
  <si>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</si>
  <si>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</si>
  <si>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</si>
  <si>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</si>
  <si>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</si>
  <si>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</si>
  <si>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</si>
  <si>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</si>
  <si>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</si>
  <si>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</si>
  <si>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</si>
  <si>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</si>
  <si>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</si>
  <si>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</si>
  <si>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</si>
  <si>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</si>
  <si>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</si>
  <si>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</si>
  <si>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</si>
  <si>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</si>
  <si>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</si>
  <si>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</si>
  <si>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</si>
  <si>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</si>
  <si>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</si>
  <si>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</si>
  <si>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</si>
  <si>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</si>
  <si>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</si>
  <si>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</si>
  <si>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</si>
  <si>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</si>
  <si>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</si>
  <si>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</si>
  <si>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</si>
  <si>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</si>
  <si>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</si>
  <si>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</si>
  <si>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</si>
  <si>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</si>
  <si>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</si>
  <si>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</si>
  <si>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</si>
  <si>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</si>
  <si>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</si>
  <si>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</si>
  <si>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</si>
  <si>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</si>
  <si>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</si>
  <si>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</si>
  <si>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</si>
  <si>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</si>
  <si>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</si>
  <si>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</si>
  <si>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</si>
  <si>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</si>
  <si>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</si>
  <si>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</si>
  <si>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</si>
  <si>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</si>
  <si>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</si>
  <si>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</si>
  <si>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</si>
  <si>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</si>
  <si>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</si>
  <si>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</si>
  <si>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</si>
  <si>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</si>
  <si>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</si>
  <si>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</si>
  <si>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</si>
  <si>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</si>
  <si>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</si>
  <si>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</si>
  <si>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</si>
  <si>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</si>
  <si>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</si>
  <si>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</si>
  <si>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</si>
  <si>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</si>
  <si>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</si>
  <si>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</si>
  <si>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</si>
  <si>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</si>
  <si>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</si>
  <si>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</si>
  <si>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</si>
  <si>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</si>
  <si>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</si>
  <si>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CHR_S_SHARP</t>
  </si>
  <si>
    <t>CAT_AINT</t>
  </si>
  <si>
    <t>CAT_aint</t>
  </si>
  <si>
    <t>/  { fnXToAlpha</t>
  </si>
  <si>
    <t>/  { fnAlphaLeng</t>
  </si>
  <si>
    <t>/  { fnAlphaPos</t>
  </si>
  <si>
    <t>/  { fnAlphaRL</t>
  </si>
  <si>
    <t>/  { fnAlphaRR</t>
  </si>
  <si>
    <t>/  { fnAlphaSL</t>
  </si>
  <si>
    <t>/  { fnAlphaToX</t>
  </si>
  <si>
    <t>/  { fnAlphaSR</t>
  </si>
  <si>
    <t>99</t>
  </si>
  <si>
    <t>MNU_REGIST</t>
  </si>
  <si>
    <t>"REGIST"</t>
  </si>
  <si>
    <t>CAT_REGS</t>
  </si>
  <si>
    <t>/  { fnTicks</t>
  </si>
  <si>
    <t>FLAG_POLAR</t>
  </si>
  <si>
    <t>FLAG_ALLENG</t>
  </si>
  <si>
    <t>"ALLENG"</t>
  </si>
  <si>
    <t>SFL_POLAR</t>
  </si>
  <si>
    <t>SFL_ALLENG</t>
  </si>
  <si>
    <t>/  { fnSwapX</t>
  </si>
  <si>
    <t>MNU_XEQ</t>
  </si>
  <si>
    <t>//JM EXEC</t>
  </si>
  <si>
    <t>//TEMPORARY PLACEHOLDER FOR XEQ</t>
  </si>
  <si>
    <t>/  { flagBrowser_old</t>
  </si>
  <si>
    <t>ITM_FLGSV</t>
  </si>
  <si>
    <t>"STATUS"</t>
  </si>
  <si>
    <t>/  { fnSwapT</t>
  </si>
  <si>
    <t>/  { fnSwapY</t>
  </si>
  <si>
    <t>/  { fnSwapZ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</si>
  <si>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</si>
  <si>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</si>
  <si>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</si>
  <si>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</si>
  <si>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</si>
  <si>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</si>
  <si>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</si>
  <si>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</si>
  <si>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</si>
  <si>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</si>
  <si>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//JM RANGE</t>
  </si>
  <si>
    <t>JC_BSR</t>
  </si>
  <si>
    <t>ITM_CFG</t>
  </si>
  <si>
    <t>ITM_CB_SPCRES</t>
  </si>
  <si>
    <t>//J=V43</t>
  </si>
  <si>
    <t>ITM_USER_V43</t>
  </si>
  <si>
    <t>//V43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</si>
  <si>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</si>
  <si>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</si>
  <si>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</si>
  <si>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</si>
  <si>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</si>
  <si>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</si>
  <si>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</si>
  <si>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</si>
  <si>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</si>
  <si>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</si>
  <si>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</si>
  <si>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/  { fnExpM1</t>
  </si>
  <si>
    <t>/  { fnLnP1</t>
  </si>
  <si>
    <t>USER_43S</t>
  </si>
  <si>
    <t>"WP43S"</t>
  </si>
  <si>
    <t>ITM_USER_WP43S</t>
  </si>
  <si>
    <t>"C43 ALT"</t>
  </si>
  <si>
    <t>MNU_TAMSHUFFLE</t>
  </si>
  <si>
    <t>"TamShuffle"</t>
  </si>
  <si>
    <t>/  { fnShuffle</t>
  </si>
  <si>
    <t>TM_SHUFFLE</t>
  </si>
  <si>
    <t>ITM_LBFFTtoNM</t>
  </si>
  <si>
    <t>ITM_LBFFTtoNMb</t>
  </si>
  <si>
    <t>ITM_NMtoLBFFT</t>
  </si>
  <si>
    <t>ITM_NMtoLBFFTb</t>
  </si>
  <si>
    <t>/  { fnCvtLbfftNm</t>
  </si>
  <si>
    <t>STD_RIGHT_ARROW " Nm"</t>
  </si>
  <si>
    <t>"Nm " STD_RIGHT_ARROW</t>
  </si>
  <si>
    <t>/  { fnLoad</t>
  </si>
  <si>
    <t>LM_ALL</t>
  </si>
  <si>
    <t>LM_PROGRAMS</t>
  </si>
  <si>
    <t>LM_REGISTERS</t>
  </si>
  <si>
    <t>LM_SYSTEM_STATE</t>
  </si>
  <si>
    <t>LM_SUMS</t>
  </si>
  <si>
    <t>/  { fnSave</t>
  </si>
  <si>
    <t>TM_STORCL    /*# JM #*/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</si>
  <si>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</si>
  <si>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</si>
  <si>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</si>
  <si>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</si>
  <si>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</si>
  <si>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</si>
  <si>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</si>
  <si>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</si>
  <si>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</si>
  <si>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</si>
  <si>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</si>
  <si>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</si>
  <si>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/  { fnCvtMmhgPa</t>
  </si>
  <si>
    <t>"mmH" STD_RIGHT_SHORT_ARROW "Pa"</t>
  </si>
  <si>
    <t>"Pa" STD_RIGHT_SHORT_ARROW "mmH"</t>
  </si>
  <si>
    <t>/  { fnSdl</t>
  </si>
  <si>
    <t>/  { fnSdr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</si>
  <si>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</si>
  <si>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</si>
  <si>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</si>
  <si>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</si>
  <si>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</si>
  <si>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</si>
  <si>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</si>
  <si>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</si>
  <si>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</si>
  <si>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</si>
  <si>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</si>
  <si>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</si>
  <si>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</si>
  <si>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</si>
  <si>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</si>
  <si>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/  { fnXEQMENU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</si>
  <si>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</si>
  <si>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</si>
  <si>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</si>
  <si>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</si>
  <si>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</si>
  <si>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</si>
  <si>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</si>
  <si>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</si>
  <si>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</si>
  <si>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</si>
  <si>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</si>
  <si>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</si>
  <si>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</si>
  <si>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</si>
  <si>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</si>
  <si>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</si>
  <si>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</si>
  <si>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</si>
  <si>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</si>
  <si>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</si>
  <si>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</si>
  <si>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</si>
  <si>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</si>
  <si>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</si>
  <si>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</si>
  <si>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</si>
  <si>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</si>
  <si>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</si>
  <si>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</si>
  <si>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</si>
  <si>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</si>
  <si>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</si>
  <si>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</si>
  <si>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</si>
  <si>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</si>
  <si>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</si>
  <si>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/  { fnLogXY</t>
  </si>
  <si>
    <t>/  { fnUndo</t>
  </si>
  <si>
    <t>/  { fnRound2</t>
  </si>
  <si>
    <t>/  { fnRoundi2</t>
  </si>
  <si>
    <t>LM_NAMED_VARIABLES</t>
  </si>
  <si>
    <t>"LOADV"</t>
  </si>
  <si>
    <t>ITM_LOADV</t>
  </si>
  <si>
    <t>/  { fnRound</t>
  </si>
  <si>
    <t>/  { fnRoundi</t>
  </si>
  <si>
    <t>ITM_ROUNDI2</t>
  </si>
  <si>
    <t>ITM_ROUND2</t>
  </si>
  <si>
    <t>/  { fnXmax</t>
  </si>
  <si>
    <t>/  { fnXmin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</si>
  <si>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</si>
  <si>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</si>
  <si>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</si>
  <si>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</si>
  <si>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</si>
  <si>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</si>
  <si>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</si>
  <si>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</si>
  <si>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</si>
  <si>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</si>
  <si>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</si>
  <si>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</si>
  <si>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</si>
  <si>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</si>
  <si>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</si>
  <si>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</si>
  <si>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X_WEIGHTD</t>
  </si>
  <si>
    <t>X_HARM</t>
  </si>
  <si>
    <t>X_RMS</t>
  </si>
  <si>
    <t>CNST</t>
  </si>
  <si>
    <t>CASE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</si>
  <si>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</si>
  <si>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</si>
  <si>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</si>
  <si>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</si>
  <si>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</si>
  <si>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</si>
  <si>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</si>
  <si>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</si>
  <si>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</si>
  <si>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</si>
  <si>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/  { fnSetInlineTest</t>
  </si>
  <si>
    <t>/  { fnGetInlineTestBsToX</t>
  </si>
  <si>
    <t>/  { fnSetInlineTestXToBs</t>
  </si>
  <si>
    <t>/  { fneRPN</t>
  </si>
  <si>
    <t>ITM_eRPN_ON</t>
  </si>
  <si>
    <t>ITM_eRPN_OFF</t>
  </si>
  <si>
    <t>"RPN"</t>
  </si>
  <si>
    <t>/  { fnT_ARROW</t>
  </si>
  <si>
    <t>ITM_T_LEFT_ARROW</t>
  </si>
  <si>
    <t>ITM_T_RIGHT_ARROW</t>
  </si>
  <si>
    <t>"T.EDIT"</t>
  </si>
  <si>
    <t>MNU_T_EDIT</t>
  </si>
  <si>
    <t>JC_ITM_TST</t>
  </si>
  <si>
    <t>/  { fnXEQMLOAD</t>
  </si>
  <si>
    <t>/  { fnXEQMSAVE</t>
  </si>
  <si>
    <t>ITM_XSAVE</t>
  </si>
  <si>
    <t>ITM_XLOAD</t>
  </si>
  <si>
    <t>"X.SAVE"</t>
  </si>
  <si>
    <t>"X.LOAD"</t>
  </si>
  <si>
    <t>/  { fnSysFreeMem</t>
  </si>
  <si>
    <t>"HEAP"</t>
  </si>
  <si>
    <t>ITM_SYS_FREE_RAM</t>
  </si>
  <si>
    <t>/  { fnXEQMEDIT</t>
  </si>
  <si>
    <t>/  { fnXEQMXXEQ</t>
  </si>
  <si>
    <t>"X.EDIT"</t>
  </si>
  <si>
    <t>"X.XEQ"</t>
  </si>
  <si>
    <t>ITM_XEDIT</t>
  </si>
  <si>
    <t>ITM_XXEQ</t>
  </si>
  <si>
    <t>"XXEQ"</t>
  </si>
  <si>
    <t>MNU_XXEQ</t>
  </si>
  <si>
    <t>"XEQM"</t>
  </si>
  <si>
    <t>/  { fnCase</t>
  </si>
  <si>
    <t>"X.NEW"</t>
  </si>
  <si>
    <t>/  { fnXEQNEW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</si>
  <si>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</si>
  <si>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</si>
  <si>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</si>
  <si>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</si>
  <si>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</si>
  <si>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</si>
  <si>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</si>
  <si>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</si>
  <si>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</si>
  <si>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</si>
  <si>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</si>
  <si>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</si>
  <si>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</si>
  <si>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/  { fnAngularModeJM</t>
  </si>
  <si>
    <t>ITM_DEG2</t>
  </si>
  <si>
    <t>ITM_MULPI2</t>
  </si>
  <si>
    <t>ITM_DMS2</t>
  </si>
  <si>
    <t>AM_HMS</t>
  </si>
  <si>
    <t>ITM_RAD2</t>
  </si>
  <si>
    <t>ITM_HMS2</t>
  </si>
  <si>
    <t>ITM_GRAD2</t>
  </si>
  <si>
    <t>/  { fnChangeBaseJM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</si>
  <si>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</si>
  <si>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</si>
  <si>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</si>
  <si>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</si>
  <si>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</si>
  <si>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</si>
  <si>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</si>
  <si>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</si>
  <si>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</si>
  <si>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</si>
  <si>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</si>
  <si>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</si>
  <si>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</si>
  <si>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No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</si>
  <si>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</si>
  <si>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</si>
  <si>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</si>
  <si>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</si>
  <si>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</si>
  <si>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</si>
  <si>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</si>
  <si>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</si>
  <si>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</si>
  <si>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</si>
  <si>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</si>
  <si>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</si>
  <si>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</si>
  <si>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</si>
  <si>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</si>
  <si>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</si>
  <si>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</si>
  <si>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</si>
  <si>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</si>
  <si>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</si>
  <si>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</si>
  <si>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</si>
  <si>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</si>
  <si>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</si>
  <si>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</si>
  <si>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</si>
  <si>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</si>
  <si>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</si>
  <si>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</si>
  <si>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/  { fnChangeBaseMNU</t>
  </si>
  <si>
    <t>ITM_HASH_JM</t>
  </si>
  <si>
    <t>"MODE#"</t>
  </si>
  <si>
    <t>US_UNCHANGED</t>
  </si>
  <si>
    <t>US_ENABLED</t>
  </si>
  <si>
    <t>US_CANCEL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</si>
  <si>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</si>
  <si>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</si>
  <si>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</si>
  <si>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</si>
  <si>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</si>
  <si>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</si>
  <si>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  { fnLongInt</t>
  </si>
  <si>
    <t>"LNGINT"</t>
  </si>
  <si>
    <t>ITM_LI</t>
  </si>
  <si>
    <t xml:space="preserve">ITM_T_LEFT_ARROW  </t>
  </si>
  <si>
    <t xml:space="preserve">ITM_T_RIGHT_ARROW </t>
  </si>
  <si>
    <t xml:space="preserve">ITM_T_LLEFT_ARROW </t>
  </si>
  <si>
    <t>DOTD</t>
  </si>
  <si>
    <t>KEY_UP1</t>
  </si>
  <si>
    <t>KEY_DOWN1</t>
  </si>
  <si>
    <t>KEY_EXIT1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</si>
  <si>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</si>
  <si>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</si>
  <si>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</si>
  <si>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</si>
  <si>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</si>
  <si>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</si>
  <si>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</si>
  <si>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</si>
  <si>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>// Flag, bit, rotation, and logical OPs</t>
  </si>
  <si>
    <t xml:space="preserve"> // The order</t>
  </si>
  <si>
    <t xml:space="preserve"> // of these 8</t>
  </si>
  <si>
    <t xml:space="preserve"> // lines MUST</t>
  </si>
  <si>
    <t xml:space="preserve"> // be kept as</t>
  </si>
  <si>
    <t xml:space="preserve"> // is. Do not</t>
  </si>
  <si>
    <t xml:space="preserve"> // put them in</t>
  </si>
  <si>
    <t xml:space="preserve"> // alphabetical</t>
  </si>
  <si>
    <t xml:space="preserve"> // order!</t>
  </si>
  <si>
    <t>// Reserved variables</t>
  </si>
  <si>
    <t>// Probability distributions</t>
  </si>
  <si>
    <t>// Curve fitting</t>
  </si>
  <si>
    <t>// Menus</t>
  </si>
  <si>
    <t xml:space="preserve"> // Small greek letters</t>
  </si>
  <si>
    <t xml:space="preserve"> // Small intl letters</t>
  </si>
  <si>
    <t>// ????</t>
  </si>
  <si>
    <t>ALPHA</t>
  </si>
  <si>
    <t>FN SH_INT</t>
  </si>
  <si>
    <t>CHR</t>
  </si>
  <si>
    <t>CUSTOM TEMP</t>
  </si>
  <si>
    <t>SYSFL</t>
  </si>
  <si>
    <t>KEYS</t>
  </si>
  <si>
    <t>SYS</t>
  </si>
  <si>
    <t>USERMODE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</si>
  <si>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</si>
  <si>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</si>
  <si>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</si>
  <si>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</si>
  <si>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</si>
  <si>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</si>
  <si>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</si>
  <si>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</si>
  <si>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</si>
  <si>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</si>
  <si>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</si>
  <si>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</si>
  <si>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</si>
  <si>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</si>
  <si>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</si>
  <si>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</si>
  <si>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</si>
  <si>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</si>
  <si>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</si>
  <si>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</si>
  <si>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</si>
  <si>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</si>
  <si>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</si>
  <si>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</si>
  <si>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</si>
  <si>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</si>
  <si>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</si>
  <si>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</si>
  <si>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</si>
  <si>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</si>
  <si>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</si>
  <si>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</si>
  <si>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</si>
  <si>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</si>
  <si>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</si>
  <si>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</si>
  <si>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</si>
  <si>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</si>
  <si>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</si>
  <si>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</si>
  <si>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</si>
  <si>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</si>
  <si>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</si>
  <si>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</si>
  <si>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</si>
  <si>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</si>
  <si>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</si>
  <si>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</si>
  <si>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</si>
  <si>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</si>
  <si>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</si>
  <si>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</si>
  <si>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</si>
  <si>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</si>
  <si>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</si>
  <si>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</si>
  <si>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</si>
  <si>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</si>
  <si>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</si>
  <si>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</si>
  <si>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</si>
  <si>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</si>
  <si>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</si>
  <si>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</si>
  <si>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</si>
  <si>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</si>
  <si>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</si>
  <si>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</si>
  <si>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</si>
  <si>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</si>
  <si>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</si>
  <si>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</si>
  <si>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</si>
  <si>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</si>
  <si>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</si>
  <si>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</si>
  <si>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</si>
  <si>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</si>
  <si>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</si>
  <si>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</si>
  <si>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</si>
  <si>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</si>
  <si>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</si>
  <si>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</si>
  <si>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</si>
  <si>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</si>
  <si>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</si>
  <si>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</si>
  <si>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</si>
  <si>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</si>
  <si>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</si>
  <si>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</si>
  <si>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</si>
  <si>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</si>
  <si>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</si>
  <si>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</si>
  <si>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</si>
  <si>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</si>
  <si>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</si>
  <si>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</si>
  <si>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</si>
  <si>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</si>
  <si>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</si>
  <si>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</si>
  <si>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</si>
  <si>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</si>
  <si>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</si>
  <si>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</si>
  <si>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</si>
  <si>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</si>
  <si>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</si>
  <si>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</si>
  <si>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</si>
  <si>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</si>
  <si>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</si>
  <si>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</si>
  <si>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</si>
  <si>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</si>
  <si>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</si>
  <si>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</si>
  <si>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</si>
  <si>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</si>
  <si>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</si>
  <si>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</si>
  <si>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</si>
  <si>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</si>
  <si>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</si>
  <si>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</si>
  <si>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</si>
  <si>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</si>
  <si>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</si>
  <si>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</si>
  <si>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</si>
  <si>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</si>
  <si>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</si>
  <si>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</si>
  <si>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</si>
  <si>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</si>
  <si>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</si>
  <si>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</si>
  <si>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</si>
  <si>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</si>
  <si>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</si>
  <si>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</si>
  <si>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</si>
  <si>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</si>
  <si>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</si>
  <si>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</si>
  <si>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</si>
  <si>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/  { fnByteShortcutsU</t>
  </si>
  <si>
    <t>/  { fnByteShortcutsS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</si>
  <si>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</si>
  <si>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</si>
  <si>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</si>
  <si>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</si>
  <si>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</si>
  <si>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</si>
  <si>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</si>
  <si>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</si>
  <si>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</si>
  <si>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/  { fnByte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</si>
  <si>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</si>
  <si>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</si>
  <si>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</si>
  <si>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</si>
  <si>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</si>
  <si>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</si>
  <si>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</si>
  <si>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</si>
  <si>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</si>
  <si>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</si>
  <si>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</si>
  <si>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</si>
  <si>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</si>
  <si>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</si>
  <si>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</si>
  <si>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</si>
  <si>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</si>
  <si>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</si>
  <si>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</si>
  <si>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</si>
  <si>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/  { fnLnBeta</t>
  </si>
  <si>
    <t>/  { fnClAIM</t>
  </si>
  <si>
    <t>ITM_CLAIM</t>
  </si>
  <si>
    <t>E</t>
  </si>
  <si>
    <t>"INCR"</t>
  </si>
  <si>
    <t>"DECR"</t>
  </si>
  <si>
    <t>ARCSINH</t>
  </si>
  <si>
    <t>ARCTANH</t>
  </si>
  <si>
    <t>ARCCOSH</t>
  </si>
  <si>
    <t>IND&gt;</t>
  </si>
  <si>
    <t>"SWAP.W"</t>
  </si>
  <si>
    <t>"SWAP.B"</t>
  </si>
  <si>
    <t>/  { fnShoiXRepeats</t>
  </si>
  <si>
    <t>ITM_SHOIREP</t>
  </si>
  <si>
    <t>"DISP_SI"</t>
  </si>
  <si>
    <t>//clear HEX mode</t>
  </si>
  <si>
    <t>"TEST_45"</t>
  </si>
  <si>
    <t>TEST_45</t>
  </si>
  <si>
    <t>/  { fnCFGsettings</t>
  </si>
  <si>
    <t>/  { fnDumpMenus</t>
  </si>
  <si>
    <t>/  { fnSincpi</t>
  </si>
  <si>
    <t>"sinc" STD_pi</t>
  </si>
  <si>
    <t>ITM_sincpi</t>
  </si>
  <si>
    <t>/  { fnBeta</t>
  </si>
  <si>
    <t>/  { fnPlot</t>
  </si>
  <si>
    <t>"PLOTMNU"</t>
  </si>
  <si>
    <t>MNU_PLOT</t>
  </si>
  <si>
    <t>"PLOTLS"</t>
  </si>
  <si>
    <t>ITM_PLOTLS</t>
  </si>
  <si>
    <t>"GRF"</t>
  </si>
  <si>
    <t>ITM_PLOTJM</t>
  </si>
  <si>
    <t>/  { fnPlotLS</t>
  </si>
  <si>
    <t>"LINE"</t>
  </si>
  <si>
    <t>"BOX"</t>
  </si>
  <si>
    <t>//GRAPH</t>
  </si>
  <si>
    <t>ITM_PLINE</t>
  </si>
  <si>
    <t>ITM_PCROS</t>
  </si>
  <si>
    <t>ITM_PBOX</t>
  </si>
  <si>
    <t>/  { fnPline</t>
  </si>
  <si>
    <t>/  { fnPcros</t>
  </si>
  <si>
    <t>/  { fnPbox</t>
  </si>
  <si>
    <t>/  { fnPvect</t>
  </si>
  <si>
    <t>/  { fnPx</t>
  </si>
  <si>
    <t>/  { fnPy</t>
  </si>
  <si>
    <t>/  { fnFib</t>
  </si>
  <si>
    <t>"VECT"</t>
  </si>
  <si>
    <t>"N.VECT"</t>
  </si>
  <si>
    <t>/  { fnPNvect</t>
  </si>
  <si>
    <t>ITM_NVECT</t>
  </si>
  <si>
    <t>/  { fnListXY</t>
  </si>
  <si>
    <t>/  { fnGd</t>
  </si>
  <si>
    <t>/  { fnInvGd</t>
  </si>
  <si>
    <t>"lbf" STD_DOT "ft"</t>
  </si>
  <si>
    <t>/  { fnScale</t>
  </si>
  <si>
    <t>ITM_SCALE</t>
  </si>
  <si>
    <t>"EXITCLR"</t>
  </si>
  <si>
    <t>ITM_INTG</t>
  </si>
  <si>
    <t>ITM_DIFF</t>
  </si>
  <si>
    <t xml:space="preserve">ITM_RMS </t>
  </si>
  <si>
    <t>"dy/dx"</t>
  </si>
  <si>
    <t>"RMS"</t>
  </si>
  <si>
    <t>/  { fnPdiff</t>
  </si>
  <si>
    <t>/  { fnPrms</t>
  </si>
  <si>
    <t>/  { fnPint</t>
  </si>
  <si>
    <t>STD_INTEGRAL "ydx"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</si>
</sst>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66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6600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4BACC6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BBB59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27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7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1" xfId="0" applyFont="1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6" fillId="0" borderId="0" xfId="0" applyFont="1"/>
    <xf numFmtId="49" fontId="5" fillId="0" borderId="0" xfId="0" applyNumberFormat="1" applyFont="1"/>
    <xf numFmtId="49" fontId="0" fillId="0" borderId="0" xfId="0" applyNumberForma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49" fontId="5" fillId="3" borderId="1" xfId="0" applyNumberFormat="1" applyFont="1" applyFill="1" applyBorder="1"/>
    <xf numFmtId="0" fontId="7" fillId="3" borderId="1" xfId="0" applyNumberFormat="1" applyFont="1" applyFill="1" applyBorder="1"/>
    <xf numFmtId="0" fontId="5" fillId="3" borderId="1" xfId="0" applyNumberFormat="1" applyFon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4" borderId="0" xfId="0" applyFont="1" applyFill="1"/>
    <xf numFmtId="49" fontId="8" fillId="3" borderId="1" xfId="0" applyNumberFormat="1" applyFont="1" applyFill="1" applyBorder="1"/>
    <xf numFmtId="49" fontId="4" fillId="8" borderId="1" xfId="0" applyNumberFormat="1" applyFont="1" applyFill="1" applyBorder="1"/>
    <xf numFmtId="49" fontId="0" fillId="8" borderId="1" xfId="0" applyNumberFormat="1" applyFill="1" applyBorder="1"/>
    <xf numFmtId="49" fontId="8" fillId="8" borderId="1" xfId="0" applyNumberFormat="1" applyFont="1" applyFill="1" applyBorder="1"/>
    <xf numFmtId="49" fontId="4" fillId="7" borderId="1" xfId="0" applyNumberFormat="1" applyFont="1" applyFill="1" applyBorder="1"/>
    <xf numFmtId="49" fontId="0" fillId="8" borderId="0" xfId="0" applyNumberFormat="1" applyFill="1"/>
    <xf numFmtId="0" fontId="4" fillId="8" borderId="1" xfId="0" applyFont="1" applyFill="1" applyBorder="1"/>
    <xf numFmtId="0" fontId="0" fillId="8" borderId="0" xfId="0" applyFill="1"/>
    <xf numFmtId="49" fontId="0" fillId="9" borderId="1" xfId="0" applyNumberFormat="1" applyFill="1" applyBorder="1"/>
    <xf numFmtId="49" fontId="0" fillId="10" borderId="0" xfId="0" applyNumberFormat="1" applyFill="1"/>
    <xf numFmtId="49" fontId="0" fillId="4" borderId="0" xfId="0" applyNumberFormat="1" applyFill="1"/>
    <xf numFmtId="49" fontId="0" fillId="11" borderId="0" xfId="0" applyNumberFormat="1" applyFill="1"/>
    <xf numFmtId="49" fontId="0" fillId="11" borderId="1" xfId="0" applyNumberFormat="1" applyFill="1" applyBorder="1"/>
    <xf numFmtId="0" fontId="4" fillId="11" borderId="1" xfId="0" applyFont="1" applyFill="1" applyBorder="1"/>
    <xf numFmtId="49" fontId="0" fillId="12" borderId="0" xfId="0" applyNumberFormat="1" applyFill="1"/>
    <xf numFmtId="49" fontId="0" fillId="12" borderId="1" xfId="0" applyNumberFormat="1" applyFill="1" applyBorder="1"/>
    <xf numFmtId="0" fontId="0" fillId="12" borderId="0" xfId="0" applyFill="1"/>
    <xf numFmtId="0" fontId="4" fillId="12" borderId="1" xfId="0" applyFont="1" applyFill="1" applyBorder="1"/>
    <xf numFmtId="49" fontId="5" fillId="13" borderId="1" xfId="0" applyNumberFormat="1" applyFont="1" applyFill="1" applyBorder="1"/>
    <xf numFmtId="0" fontId="5" fillId="7" borderId="1" xfId="0" applyFont="1" applyFill="1" applyBorder="1"/>
    <xf numFmtId="49" fontId="0" fillId="14" borderId="0" xfId="0" applyNumberFormat="1" applyFill="1"/>
    <xf numFmtId="0" fontId="7" fillId="14" borderId="1" xfId="0" applyNumberFormat="1" applyFont="1" applyFill="1" applyBorder="1"/>
    <xf numFmtId="49" fontId="0" fillId="14" borderId="1" xfId="0" applyNumberFormat="1" applyFill="1" applyBorder="1"/>
    <xf numFmtId="49" fontId="0" fillId="15" borderId="0" xfId="0" applyNumberFormat="1" applyFill="1"/>
    <xf numFmtId="49" fontId="0" fillId="15" borderId="1" xfId="0" applyNumberFormat="1" applyFill="1" applyBorder="1"/>
    <xf numFmtId="49" fontId="5" fillId="15" borderId="0" xfId="0" applyNumberFormat="1" applyFont="1" applyFill="1"/>
    <xf numFmtId="49" fontId="9" fillId="4" borderId="0" xfId="0" applyNumberFormat="1" applyFont="1" applyFill="1"/>
    <xf numFmtId="49" fontId="0" fillId="18" borderId="0" xfId="0" applyNumberFormat="1" applyFill="1"/>
    <xf numFmtId="49" fontId="10" fillId="17" borderId="0" xfId="0" applyNumberFormat="1" applyFont="1" applyFill="1"/>
    <xf numFmtId="49" fontId="0" fillId="18" borderId="1" xfId="0" applyNumberFormat="1" applyFill="1" applyBorder="1"/>
    <xf numFmtId="0" fontId="0" fillId="3" borderId="1" xfId="0" applyFill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8" fillId="3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0" fillId="8" borderId="1" xfId="0" applyNumberFormat="1" applyFill="1" applyBorder="1" applyAlignment="1">
      <alignment horizontal="center"/>
    </xf>
    <xf numFmtId="49" fontId="0" fillId="15" borderId="1" xfId="0" applyNumberFormat="1" applyFill="1" applyBorder="1" applyAlignment="1">
      <alignment horizontal="center"/>
    </xf>
    <xf numFmtId="0" fontId="7" fillId="14" borderId="1" xfId="0" applyNumberFormat="1" applyFont="1" applyFill="1" applyBorder="1" applyAlignment="1">
      <alignment horizontal="center"/>
    </xf>
    <xf numFmtId="0" fontId="7" fillId="3" borderId="1" xfId="0" applyNumberFormat="1" applyFont="1" applyFill="1" applyBorder="1" applyAlignment="1">
      <alignment horizontal="center"/>
    </xf>
    <xf numFmtId="0" fontId="5" fillId="3" borderId="1" xfId="0" applyNumberFormat="1" applyFont="1" applyFill="1" applyBorder="1" applyAlignment="1">
      <alignment horizontal="center"/>
    </xf>
    <xf numFmtId="0" fontId="7" fillId="8" borderId="1" xfId="0" applyNumberFormat="1" applyFont="1" applyFill="1" applyBorder="1" applyAlignment="1">
      <alignment horizontal="center"/>
    </xf>
    <xf numFmtId="49" fontId="0" fillId="19" borderId="0" xfId="0" applyNumberFormat="1" applyFill="1"/>
    <xf numFmtId="49" fontId="0" fillId="9" borderId="0" xfId="0" applyNumberFormat="1" applyFill="1"/>
    <xf numFmtId="0" fontId="7" fillId="9" borderId="1" xfId="0" applyNumberFormat="1" applyFont="1" applyFill="1" applyBorder="1"/>
    <xf numFmtId="49" fontId="0" fillId="5" borderId="0" xfId="0" applyNumberFormat="1" applyFill="1"/>
    <xf numFmtId="49" fontId="0" fillId="5" borderId="1" xfId="0" applyNumberFormat="1" applyFill="1" applyBorder="1"/>
    <xf numFmtId="49" fontId="0" fillId="5" borderId="1" xfId="0" applyNumberFormat="1" applyFill="1" applyBorder="1" applyAlignment="1">
      <alignment horizontal="center"/>
    </xf>
    <xf numFmtId="49" fontId="0" fillId="20" borderId="0" xfId="0" applyNumberFormat="1" applyFill="1"/>
    <xf numFmtId="0" fontId="7" fillId="20" borderId="1" xfId="0" applyNumberFormat="1" applyFont="1" applyFill="1" applyBorder="1"/>
    <xf numFmtId="0" fontId="7" fillId="20" borderId="1" xfId="0" applyNumberFormat="1" applyFont="1" applyFill="1" applyBorder="1" applyAlignment="1">
      <alignment horizontal="center"/>
    </xf>
    <xf numFmtId="49" fontId="0" fillId="20" borderId="1" xfId="0" applyNumberFormat="1" applyFill="1" applyBorder="1"/>
    <xf numFmtId="0" fontId="4" fillId="20" borderId="1" xfId="0" applyFont="1" applyFill="1" applyBorder="1"/>
    <xf numFmtId="0" fontId="7" fillId="11" borderId="1" xfId="0" applyNumberFormat="1" applyFont="1" applyFill="1" applyBorder="1"/>
    <xf numFmtId="0" fontId="4" fillId="7" borderId="1" xfId="0" applyFont="1" applyFill="1" applyBorder="1" applyAlignment="1">
      <alignment horizontal="left"/>
    </xf>
    <xf numFmtId="49" fontId="0" fillId="0" borderId="0" xfId="0" applyNumberFormat="1" applyAlignment="1">
      <alignment horizontal="center"/>
    </xf>
    <xf numFmtId="49" fontId="0" fillId="21" borderId="0" xfId="0" applyNumberFormat="1" applyFill="1"/>
    <xf numFmtId="0" fontId="7" fillId="21" borderId="1" xfId="0" applyNumberFormat="1" applyFont="1" applyFill="1" applyBorder="1"/>
    <xf numFmtId="0" fontId="7" fillId="21" borderId="1" xfId="0" applyNumberFormat="1" applyFont="1" applyFill="1" applyBorder="1" applyAlignment="1">
      <alignment horizontal="center"/>
    </xf>
    <xf numFmtId="49" fontId="0" fillId="21" borderId="1" xfId="0" applyNumberFormat="1" applyFill="1" applyBorder="1"/>
    <xf numFmtId="49" fontId="5" fillId="21" borderId="0" xfId="0" applyNumberFormat="1" applyFont="1" applyFill="1"/>
    <xf numFmtId="0" fontId="4" fillId="21" borderId="1" xfId="0" applyFont="1" applyFill="1" applyBorder="1"/>
    <xf numFmtId="49" fontId="0" fillId="22" borderId="0" xfId="0" applyNumberFormat="1" applyFill="1"/>
    <xf numFmtId="49" fontId="5" fillId="23" borderId="0" xfId="0" applyNumberFormat="1" applyFont="1" applyFill="1"/>
    <xf numFmtId="0" fontId="7" fillId="8" borderId="1" xfId="0" applyNumberFormat="1" applyFont="1" applyFill="1" applyBorder="1"/>
    <xf numFmtId="49" fontId="11" fillId="24" borderId="1" xfId="0" applyNumberFormat="1" applyFont="1" applyFill="1" applyBorder="1"/>
    <xf numFmtId="0" fontId="12" fillId="4" borderId="1" xfId="0" applyNumberFormat="1" applyFont="1" applyFill="1" applyBorder="1"/>
    <xf numFmtId="49" fontId="12" fillId="4" borderId="1" xfId="0" applyNumberFormat="1" applyFont="1" applyFill="1" applyBorder="1"/>
    <xf numFmtId="0" fontId="12" fillId="4" borderId="1" xfId="0" applyFont="1" applyFill="1" applyBorder="1"/>
    <xf numFmtId="49" fontId="12" fillId="25" borderId="0" xfId="0" applyNumberFormat="1" applyFont="1" applyFill="1"/>
    <xf numFmtId="49" fontId="0" fillId="26" borderId="0" xfId="0" applyNumberFormat="1" applyFill="1"/>
    <xf numFmtId="0" fontId="7" fillId="12" borderId="1" xfId="0" applyNumberFormat="1" applyFont="1" applyFill="1" applyBorder="1"/>
    <xf numFmtId="49" fontId="11" fillId="27" borderId="1" xfId="0" applyNumberFormat="1" applyFont="1" applyFill="1" applyBorder="1"/>
    <xf numFmtId="49" fontId="5" fillId="8" borderId="0" xfId="0" applyNumberFormat="1" applyFont="1" applyFill="1"/>
    <xf numFmtId="49" fontId="0" fillId="7" borderId="0" xfId="0" applyNumberFormat="1" applyFill="1"/>
    <xf numFmtId="49" fontId="0" fillId="7" borderId="1" xfId="0" applyNumberFormat="1" applyFill="1" applyBorder="1"/>
    <xf numFmtId="0" fontId="0" fillId="7" borderId="0" xfId="0" applyFill="1"/>
    <xf numFmtId="0" fontId="7" fillId="9" borderId="1" xfId="0" applyNumberFormat="1" applyFont="1" applyFill="1" applyBorder="1" applyAlignment="1">
      <alignment horizontal="center"/>
    </xf>
    <xf numFmtId="0" fontId="0" fillId="9" borderId="0" xfId="0" applyFill="1"/>
    <xf numFmtId="0" fontId="4" fillId="9" borderId="1" xfId="0" applyFont="1" applyFill="1" applyBorder="1"/>
    <xf numFmtId="49" fontId="4" fillId="0" borderId="0" xfId="0" applyNumberFormat="1" applyFont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" xfId="0" applyBorder="1"/>
    <xf numFmtId="0" fontId="0" fillId="8" borderId="1" xfId="0" applyFill="1" applyBorder="1"/>
    <xf numFmtId="0" fontId="11" fillId="29" borderId="1" xfId="0" applyFont="1" applyFill="1" applyBorder="1"/>
    <xf numFmtId="0" fontId="11" fillId="0" borderId="1" xfId="0" applyFont="1" applyBorder="1"/>
    <xf numFmtId="0" fontId="0" fillId="21" borderId="1" xfId="0" applyFill="1" applyBorder="1"/>
    <xf numFmtId="0" fontId="11" fillId="30" borderId="1" xfId="0" applyFont="1" applyFill="1" applyBorder="1"/>
    <xf numFmtId="0" fontId="0" fillId="10" borderId="1" xfId="0" applyFill="1" applyBorder="1"/>
    <xf numFmtId="0" fontId="4" fillId="3" borderId="1" xfId="0" applyNumberFormat="1" applyFont="1" applyFill="1" applyBorder="1"/>
    <xf numFmtId="0" fontId="4" fillId="3" borderId="1" xfId="0" applyNumberFormat="1" applyFont="1" applyFill="1" applyBorder="1" applyAlignment="1">
      <alignment horizontal="center"/>
    </xf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4" fillId="8" borderId="1" xfId="0" applyNumberFormat="1" applyFont="1" applyFill="1" applyBorder="1"/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3" borderId="1" xfId="0" applyNumberFormat="1" applyFill="1" applyBorder="1"/>
    <xf numFmtId="49" fontId="0" fillId="3" borderId="4" xfId="0" applyNumberFormat="1" applyFill="1" applyBorder="1"/>
    <xf numFmtId="49" fontId="5" fillId="16" borderId="1" xfId="0" applyNumberFormat="1" applyFont="1" applyFill="1" applyBorder="1"/>
    <xf numFmtId="0" fontId="7" fillId="3" borderId="4" xfId="0" applyNumberFormat="1" applyFont="1" applyFill="1" applyBorder="1"/>
    <xf numFmtId="49" fontId="0" fillId="3" borderId="5" xfId="0" applyNumberFormat="1" applyFill="1" applyBorder="1"/>
    <xf numFmtId="49" fontId="0" fillId="3" borderId="2" xfId="0" applyNumberFormat="1" applyFill="1" applyBorder="1"/>
    <xf numFmtId="0" fontId="7" fillId="3" borderId="5" xfId="0" applyNumberFormat="1" applyFont="1" applyFill="1" applyBorder="1"/>
    <xf numFmtId="0" fontId="7" fillId="3" borderId="2" xfId="0" applyNumberFormat="1" applyFont="1" applyFill="1" applyBorder="1"/>
    <xf numFmtId="49" fontId="0" fillId="3" borderId="0" xfId="0" applyNumberFormat="1" applyFill="1" applyBorder="1" applyAlignment="1">
      <alignment horizontal="center"/>
    </xf>
    <xf numFmtId="0" fontId="7" fillId="3" borderId="0" xfId="0" applyNumberFormat="1" applyFont="1" applyFill="1" applyBorder="1" applyAlignment="1">
      <alignment horizontal="center"/>
    </xf>
    <xf numFmtId="0" fontId="7" fillId="11" borderId="0" xfId="0" applyNumberFormat="1" applyFont="1" applyFill="1" applyBorder="1" applyAlignment="1">
      <alignment horizontal="center"/>
    </xf>
    <xf numFmtId="0" fontId="7" fillId="20" borderId="0" xfId="0" applyNumberFormat="1" applyFont="1" applyFill="1" applyBorder="1" applyAlignment="1">
      <alignment horizontal="center"/>
    </xf>
    <xf numFmtId="0" fontId="0" fillId="26" borderId="1" xfId="0" applyFill="1" applyBorder="1"/>
    <xf numFmtId="49" fontId="0" fillId="3" borderId="0" xfId="0" applyNumberFormat="1" applyFill="1" applyBorder="1"/>
    <xf numFmtId="0" fontId="0" fillId="0" borderId="3" xfId="0" applyBorder="1"/>
    <xf numFmtId="49" fontId="0" fillId="8" borderId="0" xfId="0" applyNumberFormat="1" applyFill="1" applyBorder="1"/>
    <xf numFmtId="0" fontId="4" fillId="4" borderId="1" xfId="0" applyFont="1" applyFill="1" applyBorder="1"/>
    <xf numFmtId="0" fontId="0" fillId="0" borderId="0" xfId="0" applyBorder="1"/>
    <xf numFmtId="49" fontId="5" fillId="8" borderId="0" xfId="0" applyNumberFormat="1" applyFont="1" applyFill="1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0" fontId="13" fillId="0" borderId="0" xfId="0" applyFont="1" applyBorder="1"/>
    <xf numFmtId="0" fontId="12" fillId="25" borderId="0" xfId="0" applyFont="1" applyFill="1" applyBorder="1"/>
    <xf numFmtId="0" fontId="7" fillId="7" borderId="1" xfId="0" applyNumberFormat="1" applyFont="1" applyFill="1" applyBorder="1"/>
    <xf numFmtId="0" fontId="7" fillId="7" borderId="1" xfId="0" applyNumberFormat="1" applyFont="1" applyFill="1" applyBorder="1" applyAlignment="1">
      <alignment horizontal="center"/>
    </xf>
    <xf numFmtId="0" fontId="0" fillId="7" borderId="1" xfId="0" applyNumberFormat="1" applyFill="1" applyBorder="1"/>
    <xf numFmtId="0" fontId="7" fillId="7" borderId="0" xfId="0" applyNumberFormat="1" applyFont="1" applyFill="1" applyBorder="1" applyAlignment="1">
      <alignment horizontal="center"/>
    </xf>
    <xf numFmtId="0" fontId="7" fillId="20" borderId="4" xfId="0" applyNumberFormat="1" applyFont="1" applyFill="1" applyBorder="1"/>
    <xf numFmtId="0" fontId="7" fillId="20" borderId="5" xfId="0" applyNumberFormat="1" applyFont="1" applyFill="1" applyBorder="1"/>
    <xf numFmtId="0" fontId="4" fillId="28" borderId="0" xfId="0" applyFont="1" applyFill="1" applyBorder="1"/>
    <xf numFmtId="0" fontId="7" fillId="7" borderId="4" xfId="0" applyNumberFormat="1" applyFont="1" applyFill="1" applyBorder="1"/>
    <xf numFmtId="0" fontId="7" fillId="7" borderId="5" xfId="0" applyNumberFormat="1" applyFont="1" applyFill="1" applyBorder="1"/>
    <xf numFmtId="0" fontId="4" fillId="7" borderId="0" xfId="0" applyFont="1" applyFill="1" applyBorder="1"/>
    <xf numFmtId="0" fontId="0" fillId="2" borderId="0" xfId="0" applyFill="1" applyBorder="1"/>
    <xf numFmtId="0" fontId="4" fillId="31" borderId="0" xfId="0" applyFont="1" applyFill="1" applyAlignment="1">
      <alignment horizontal="center"/>
    </xf>
    <xf numFmtId="0" fontId="4" fillId="31" borderId="0" xfId="0" applyFont="1" applyFill="1"/>
    <xf numFmtId="49" fontId="0" fillId="31" borderId="0" xfId="0" applyNumberFormat="1" applyFill="1"/>
    <xf numFmtId="0" fontId="4" fillId="31" borderId="1" xfId="0" applyFont="1" applyFill="1" applyBorder="1"/>
    <xf numFmtId="0" fontId="0" fillId="31" borderId="0" xfId="0" applyFill="1" applyBorder="1"/>
    <xf numFmtId="49" fontId="0" fillId="31" borderId="1" xfId="0" applyNumberFormat="1" applyFill="1" applyBorder="1"/>
    <xf numFmtId="0" fontId="0" fillId="31" borderId="1" xfId="0" applyNumberFormat="1" applyFill="1" applyBorder="1"/>
    <xf numFmtId="0" fontId="0" fillId="31" borderId="0" xfId="0" applyFill="1"/>
    <xf numFmtId="0" fontId="0" fillId="31" borderId="0" xfId="0" applyFill="1" applyAlignment="1">
      <alignment horizontal="center"/>
    </xf>
    <xf numFmtId="0" fontId="12" fillId="31" borderId="1" xfId="0" applyFont="1" applyFill="1" applyBorder="1"/>
    <xf numFmtId="49" fontId="0" fillId="31" borderId="1" xfId="0" applyNumberFormat="1" applyFill="1" applyBorder="1" applyAlignment="1">
      <alignment horizontal="center"/>
    </xf>
    <xf numFmtId="0" fontId="0" fillId="31" borderId="1" xfId="0" applyFill="1" applyBorder="1"/>
    <xf numFmtId="0" fontId="4" fillId="31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8" borderId="0" xfId="0" applyNumberFormat="1" applyFill="1"/>
    <xf numFmtId="0" fontId="0" fillId="32" borderId="0" xfId="0" applyNumberFormat="1" applyFill="1"/>
    <xf numFmtId="0" fontId="0" fillId="0" borderId="1" xfId="0" quotePrefix="1" applyBorder="1"/>
    <xf numFmtId="49" fontId="5" fillId="3" borderId="0" xfId="0" applyNumberFormat="1" applyFont="1" applyFill="1" applyBorder="1" applyAlignment="1">
      <alignment horizontal="center"/>
    </xf>
  </cellXfs>
  <cellStyles count="42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Normal" xfId="0" builtinId="0"/>
  </cellStyles>
  <dxfs count="117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50"/>
  <sheetViews>
    <sheetView tabSelected="1" topLeftCell="A2186" zoomScale="75" zoomScaleNormal="75" zoomScalePageLayoutView="75" workbookViewId="0">
      <selection activeCell="F2234" sqref="F2234"/>
    </sheetView>
  </sheetViews>
  <sheetFormatPr baseColWidth="10" defaultRowHeight="15" zeroHeight="1" x14ac:dyDescent="0"/>
  <cols>
    <col min="1" max="1" width="10.83203125" style="3"/>
    <col min="2" max="2" width="8.1640625" style="181" customWidth="1"/>
    <col min="3" max="3" width="29" bestFit="1" customWidth="1"/>
    <col min="4" max="4" width="18.6640625" customWidth="1"/>
    <col min="5" max="5" width="40.5" style="15" customWidth="1"/>
    <col min="6" max="6" width="44.33203125" style="15" customWidth="1"/>
    <col min="7" max="8" width="12.6640625" style="55" customWidth="1"/>
    <col min="9" max="9" width="10.6640625" style="15" customWidth="1"/>
    <col min="10" max="10" width="16.33203125" style="15" customWidth="1"/>
    <col min="11" max="11" width="16.1640625" customWidth="1"/>
    <col min="12" max="12" width="20.6640625" customWidth="1"/>
    <col min="13" max="13" width="21.1640625" style="20" customWidth="1"/>
    <col min="14" max="14" width="12.33203125" style="20" customWidth="1"/>
    <col min="15" max="15" width="4" style="14" customWidth="1"/>
    <col min="16" max="16" width="11.33203125" style="4" customWidth="1"/>
    <col min="17" max="17" width="16.1640625" style="4" customWidth="1"/>
    <col min="18" max="18" width="8.5" style="4" customWidth="1"/>
    <col min="19" max="19" width="5.5" style="4" customWidth="1"/>
    <col min="20" max="20" width="13.33203125" style="131" customWidth="1"/>
    <col min="21" max="21" width="12.5" style="4" customWidth="1"/>
    <col min="22" max="22" width="11.5" style="4" customWidth="1"/>
    <col min="23" max="23" width="31.1640625" style="14" customWidth="1"/>
    <col min="24" max="24" width="14.6640625" customWidth="1"/>
    <col min="25" max="25" width="25.33203125" bestFit="1" customWidth="1"/>
  </cols>
  <sheetData>
    <row r="1" spans="1:26">
      <c r="A1" s="3">
        <v>-1</v>
      </c>
      <c r="K1" s="151"/>
    </row>
    <row r="2" spans="1:26">
      <c r="K2" s="151"/>
      <c r="O2" s="14">
        <v>32</v>
      </c>
      <c r="P2" s="4">
        <v>27</v>
      </c>
      <c r="Q2" s="4">
        <v>45</v>
      </c>
      <c r="R2" s="4">
        <v>43</v>
      </c>
      <c r="S2" s="31">
        <v>7</v>
      </c>
      <c r="T2" s="132">
        <v>9</v>
      </c>
      <c r="U2" s="4">
        <v>8</v>
      </c>
      <c r="V2" s="4">
        <v>13</v>
      </c>
      <c r="W2" s="14">
        <v>30</v>
      </c>
      <c r="X2">
        <v>12</v>
      </c>
    </row>
    <row r="3" spans="1:26" s="7" customFormat="1">
      <c r="A3" s="6">
        <v>0</v>
      </c>
      <c r="B3" s="182">
        <v>0</v>
      </c>
      <c r="C3" s="24" t="s">
        <v>2217</v>
      </c>
      <c r="D3" s="1" t="s">
        <v>7</v>
      </c>
      <c r="E3" s="5" t="s">
        <v>594</v>
      </c>
      <c r="F3" s="5" t="s">
        <v>2204</v>
      </c>
      <c r="G3" s="151">
        <v>0</v>
      </c>
      <c r="H3" s="151">
        <v>0</v>
      </c>
      <c r="I3" s="16" t="s">
        <v>1</v>
      </c>
      <c r="J3" s="16" t="s">
        <v>2189</v>
      </c>
      <c r="K3" s="134" t="s">
        <v>4566</v>
      </c>
      <c r="L3" s="7" t="s">
        <v>4592</v>
      </c>
      <c r="M3" s="21" t="s">
        <v>2434</v>
      </c>
      <c r="N3" s="21" t="s">
        <v>3782</v>
      </c>
      <c r="O3"/>
      <c r="P3" t="str">
        <f t="shared" ref="P3" si="0">IF(E3=F3,"","NOT EQUAL")</f>
        <v>NOT EQUAL</v>
      </c>
      <c r="Q3"/>
      <c r="R3"/>
      <c r="S3"/>
      <c r="T3" s="3" t="s">
        <v>4526</v>
      </c>
      <c r="U3" s="91" t="s">
        <v>4624</v>
      </c>
      <c r="V3" s="91" t="s">
        <v>4625</v>
      </c>
      <c r="W3"/>
      <c r="X3"/>
    </row>
    <row r="4" spans="1:26" s="169" customFormat="1">
      <c r="A4" s="168"/>
      <c r="B4" s="180">
        <v>0.4</v>
      </c>
      <c r="D4" s="170"/>
      <c r="E4" s="171"/>
      <c r="F4" s="171"/>
      <c r="G4" s="172"/>
      <c r="H4" s="172"/>
      <c r="I4" s="173"/>
      <c r="J4" s="173"/>
      <c r="K4" s="174"/>
      <c r="M4" s="171"/>
      <c r="N4" s="171"/>
      <c r="O4" s="175"/>
      <c r="P4" s="175"/>
      <c r="Q4" s="175"/>
      <c r="R4" s="175"/>
      <c r="S4" s="175"/>
      <c r="T4" s="176"/>
      <c r="U4" s="177"/>
      <c r="V4" s="177"/>
      <c r="W4" s="175"/>
      <c r="X4" s="175"/>
    </row>
    <row r="5" spans="1:26" s="169" customFormat="1">
      <c r="A5" s="168"/>
      <c r="B5" s="180">
        <v>0.5</v>
      </c>
      <c r="C5" s="169" t="s">
        <v>4585</v>
      </c>
      <c r="D5" s="170"/>
      <c r="E5" s="171"/>
      <c r="F5" s="171"/>
      <c r="G5" s="172"/>
      <c r="H5" s="172"/>
      <c r="I5" s="173"/>
      <c r="J5" s="173"/>
      <c r="K5" s="174"/>
      <c r="M5" s="171"/>
      <c r="N5" s="171"/>
      <c r="O5" s="175"/>
      <c r="P5" s="175"/>
      <c r="Q5" s="175"/>
      <c r="R5" s="175"/>
      <c r="S5" s="175"/>
      <c r="T5" s="176"/>
      <c r="U5" s="177"/>
      <c r="V5" s="177"/>
      <c r="W5" s="175"/>
      <c r="X5" s="175"/>
    </row>
    <row r="6" spans="1:26">
      <c r="A6" s="3">
        <f>ROW()</f>
        <v>6</v>
      </c>
      <c r="B6" s="183">
        <v>1</v>
      </c>
      <c r="C6" s="1" t="s">
        <v>2217</v>
      </c>
      <c r="D6" s="1" t="s">
        <v>7</v>
      </c>
      <c r="E6" s="16" t="s">
        <v>1916</v>
      </c>
      <c r="F6" s="16" t="s">
        <v>1916</v>
      </c>
      <c r="G6" s="151">
        <v>0</v>
      </c>
      <c r="H6" s="151">
        <v>0</v>
      </c>
      <c r="I6" s="16" t="s">
        <v>3</v>
      </c>
      <c r="J6" s="16" t="s">
        <v>2189</v>
      </c>
      <c r="K6" s="134" t="s">
        <v>4567</v>
      </c>
      <c r="M6" s="21" t="s">
        <v>2713</v>
      </c>
      <c r="N6" s="21" t="s">
        <v>3782</v>
      </c>
      <c r="O6" s="151"/>
      <c r="P6" s="151" t="str">
        <f t="shared" ref="P6:P69" si="1">IF(E6=F6,"","NOT EQUAL")</f>
        <v/>
      </c>
      <c r="Q6" s="151"/>
      <c r="R6" s="151"/>
      <c r="S6" s="151">
        <f t="shared" ref="S6:S70" si="2">IF(X6&lt;&gt;"",S5+1,S5)</f>
        <v>0</v>
      </c>
      <c r="T6" s="154"/>
      <c r="U6" s="114"/>
      <c r="V6" s="114"/>
      <c r="W6" s="155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10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2">
        <f t="shared" ref="Y6" si="5">B6</f>
        <v>1</v>
      </c>
      <c r="Z6" t="str">
        <f>M6</f>
        <v>ITM_LBL</v>
      </c>
    </row>
    <row r="7" spans="1:26">
      <c r="A7" s="3">
        <f>ROW()</f>
        <v>7</v>
      </c>
      <c r="B7" s="183">
        <v>2</v>
      </c>
      <c r="C7" s="1" t="s">
        <v>2217</v>
      </c>
      <c r="D7" s="1" t="s">
        <v>7</v>
      </c>
      <c r="E7" s="16" t="s">
        <v>1896</v>
      </c>
      <c r="F7" s="16" t="s">
        <v>1896</v>
      </c>
      <c r="G7" s="151">
        <v>0</v>
      </c>
      <c r="H7" s="151">
        <v>0</v>
      </c>
      <c r="I7" s="16" t="s">
        <v>3</v>
      </c>
      <c r="J7" s="16" t="s">
        <v>2189</v>
      </c>
      <c r="K7" s="134" t="s">
        <v>4567</v>
      </c>
      <c r="M7" s="21" t="s">
        <v>2648</v>
      </c>
      <c r="N7" s="21" t="s">
        <v>3782</v>
      </c>
      <c r="O7" s="151"/>
      <c r="P7" s="151" t="str">
        <f t="shared" si="1"/>
        <v/>
      </c>
      <c r="Q7" s="151"/>
      <c r="R7" s="151"/>
      <c r="S7" s="151">
        <f t="shared" si="2"/>
        <v>0</v>
      </c>
      <c r="T7" s="154"/>
      <c r="U7" s="114"/>
      <c r="V7" s="114"/>
      <c r="W7" s="155" t="str">
        <f t="shared" ref="W7:W70" si="6">IF( OR(U7="CNST", I7="CAT_REGS"),(E7),
IF(U7="YES",UPPER(E7),
IF(   AND(U7&lt;&gt;"NO",I7="CAT_FNCT",D7&lt;&gt;"multiply", D7&lt;&gt;"divide"),IF(J7="SLS_ENABLED",   UPPER(E7),""),"")))</f>
        <v/>
      </c>
      <c r="X7" s="105" t="str">
        <f t="shared" ref="X7:X70" si="7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2">
        <f t="shared" ref="Y7:Y70" si="8">B7</f>
        <v>2</v>
      </c>
      <c r="Z7" t="str">
        <f t="shared" ref="Z7:Z70" si="9">M7</f>
        <v>ITM_GTO</v>
      </c>
    </row>
    <row r="8" spans="1:26">
      <c r="A8" s="3">
        <f>ROW()</f>
        <v>8</v>
      </c>
      <c r="B8" s="183">
        <v>3</v>
      </c>
      <c r="C8" s="92" t="s">
        <v>2332</v>
      </c>
      <c r="D8" s="92" t="s">
        <v>4350</v>
      </c>
      <c r="E8" s="16" t="s">
        <v>2082</v>
      </c>
      <c r="F8" s="16" t="s">
        <v>2082</v>
      </c>
      <c r="G8" s="151">
        <v>0</v>
      </c>
      <c r="H8" s="156">
        <v>99</v>
      </c>
      <c r="I8" s="16" t="s">
        <v>3</v>
      </c>
      <c r="J8" s="16" t="s">
        <v>2189</v>
      </c>
      <c r="K8" s="134" t="s">
        <v>4567</v>
      </c>
      <c r="L8" t="s">
        <v>4291</v>
      </c>
      <c r="M8" s="21" t="s">
        <v>3069</v>
      </c>
      <c r="N8" s="21" t="s">
        <v>3782</v>
      </c>
      <c r="O8"/>
      <c r="P8" t="str">
        <f t="shared" si="1"/>
        <v/>
      </c>
      <c r="Q8"/>
      <c r="R8"/>
      <c r="S8" s="151">
        <f t="shared" si="2"/>
        <v>0</v>
      </c>
      <c r="T8" s="3"/>
      <c r="U8" s="114"/>
      <c r="V8" s="114"/>
      <c r="W8" s="155" t="str">
        <f t="shared" si="6"/>
        <v/>
      </c>
      <c r="X8" s="105" t="str">
        <f t="shared" si="7"/>
        <v/>
      </c>
      <c r="Y8" s="2">
        <f t="shared" si="8"/>
        <v>3</v>
      </c>
      <c r="Z8" t="str">
        <f t="shared" si="9"/>
        <v>ITM_XEQ</v>
      </c>
    </row>
    <row r="9" spans="1:26">
      <c r="A9" s="3">
        <f>ROW()</f>
        <v>9</v>
      </c>
      <c r="B9" s="183">
        <v>4</v>
      </c>
      <c r="C9" s="1" t="s">
        <v>2217</v>
      </c>
      <c r="D9" s="1" t="s">
        <v>7</v>
      </c>
      <c r="E9" s="16" t="s">
        <v>2025</v>
      </c>
      <c r="F9" s="16" t="s">
        <v>2025</v>
      </c>
      <c r="G9" s="151">
        <v>0</v>
      </c>
      <c r="H9" s="151">
        <v>0</v>
      </c>
      <c r="I9" s="16" t="s">
        <v>3</v>
      </c>
      <c r="J9" s="16" t="s">
        <v>2189</v>
      </c>
      <c r="K9" s="134" t="s">
        <v>4567</v>
      </c>
      <c r="M9" s="21" t="s">
        <v>2932</v>
      </c>
      <c r="N9" s="21" t="s">
        <v>3782</v>
      </c>
      <c r="O9"/>
      <c r="P9" t="str">
        <f t="shared" si="1"/>
        <v/>
      </c>
      <c r="Q9"/>
      <c r="R9"/>
      <c r="S9" s="151">
        <f t="shared" si="2"/>
        <v>0</v>
      </c>
      <c r="T9" s="3"/>
      <c r="U9" s="114"/>
      <c r="V9" s="114"/>
      <c r="W9" s="155" t="str">
        <f t="shared" si="6"/>
        <v/>
      </c>
      <c r="X9" s="105" t="str">
        <f t="shared" si="7"/>
        <v/>
      </c>
      <c r="Y9" s="2">
        <f t="shared" si="8"/>
        <v>4</v>
      </c>
      <c r="Z9" t="str">
        <f t="shared" si="9"/>
        <v>ITM_RTN</v>
      </c>
    </row>
    <row r="10" spans="1:26">
      <c r="A10" s="3">
        <f>ROW()</f>
        <v>10</v>
      </c>
      <c r="B10" s="183">
        <v>5</v>
      </c>
      <c r="C10" s="1" t="s">
        <v>2217</v>
      </c>
      <c r="D10" s="1" t="s">
        <v>7</v>
      </c>
      <c r="E10" s="16" t="s">
        <v>1903</v>
      </c>
      <c r="F10" s="16" t="s">
        <v>1903</v>
      </c>
      <c r="G10" s="151">
        <v>0</v>
      </c>
      <c r="H10" s="151">
        <v>0</v>
      </c>
      <c r="I10" s="16" t="s">
        <v>3</v>
      </c>
      <c r="J10" s="16" t="s">
        <v>2189</v>
      </c>
      <c r="K10" s="134" t="s">
        <v>4567</v>
      </c>
      <c r="M10" s="21" t="s">
        <v>2675</v>
      </c>
      <c r="N10" s="21" t="s">
        <v>3782</v>
      </c>
      <c r="O10"/>
      <c r="P10" t="str">
        <f t="shared" si="1"/>
        <v/>
      </c>
      <c r="Q10"/>
      <c r="R10"/>
      <c r="S10" s="151">
        <f t="shared" si="2"/>
        <v>0</v>
      </c>
      <c r="T10" s="3"/>
      <c r="U10" s="114"/>
      <c r="V10" s="114"/>
      <c r="W10" s="155" t="str">
        <f t="shared" si="6"/>
        <v/>
      </c>
      <c r="X10" s="105" t="str">
        <f t="shared" si="7"/>
        <v/>
      </c>
      <c r="Y10" s="2">
        <f t="shared" si="8"/>
        <v>5</v>
      </c>
      <c r="Z10" t="str">
        <f t="shared" si="9"/>
        <v>ITM_ISE</v>
      </c>
    </row>
    <row r="11" spans="1:26">
      <c r="A11" s="3">
        <f>ROW()</f>
        <v>11</v>
      </c>
      <c r="B11" s="183">
        <v>6</v>
      </c>
      <c r="C11" s="1" t="s">
        <v>2217</v>
      </c>
      <c r="D11" s="1" t="s">
        <v>7</v>
      </c>
      <c r="E11" s="16" t="s">
        <v>1904</v>
      </c>
      <c r="F11" s="16" t="s">
        <v>1904</v>
      </c>
      <c r="G11" s="151">
        <v>0</v>
      </c>
      <c r="H11" s="151">
        <v>0</v>
      </c>
      <c r="I11" s="16" t="s">
        <v>3</v>
      </c>
      <c r="J11" s="16" t="s">
        <v>2189</v>
      </c>
      <c r="K11" s="134" t="s">
        <v>4567</v>
      </c>
      <c r="M11" s="21" t="s">
        <v>2676</v>
      </c>
      <c r="N11" s="21" t="s">
        <v>3782</v>
      </c>
      <c r="O11"/>
      <c r="P11" t="str">
        <f t="shared" si="1"/>
        <v/>
      </c>
      <c r="Q11"/>
      <c r="R11"/>
      <c r="S11" s="151">
        <f t="shared" si="2"/>
        <v>0</v>
      </c>
      <c r="T11" s="3"/>
      <c r="U11" s="114"/>
      <c r="V11" s="114"/>
      <c r="W11" s="155" t="str">
        <f t="shared" si="6"/>
        <v/>
      </c>
      <c r="X11" s="105" t="str">
        <f t="shared" si="7"/>
        <v/>
      </c>
      <c r="Y11" s="2">
        <f t="shared" si="8"/>
        <v>6</v>
      </c>
      <c r="Z11" t="str">
        <f t="shared" si="9"/>
        <v>ITM_ISG</v>
      </c>
    </row>
    <row r="12" spans="1:26">
      <c r="A12" s="3">
        <f>ROW()</f>
        <v>12</v>
      </c>
      <c r="B12" s="183">
        <v>7</v>
      </c>
      <c r="C12" s="1" t="s">
        <v>2217</v>
      </c>
      <c r="D12" s="1" t="s">
        <v>7</v>
      </c>
      <c r="E12" s="16" t="s">
        <v>1905</v>
      </c>
      <c r="F12" s="16" t="s">
        <v>1905</v>
      </c>
      <c r="G12" s="151">
        <v>0</v>
      </c>
      <c r="H12" s="151">
        <v>0</v>
      </c>
      <c r="I12" s="16" t="s">
        <v>3</v>
      </c>
      <c r="J12" s="16" t="s">
        <v>2189</v>
      </c>
      <c r="K12" s="134" t="s">
        <v>4567</v>
      </c>
      <c r="M12" s="21" t="s">
        <v>2677</v>
      </c>
      <c r="N12" s="21" t="s">
        <v>3782</v>
      </c>
      <c r="O12"/>
      <c r="P12" t="str">
        <f t="shared" si="1"/>
        <v/>
      </c>
      <c r="Q12"/>
      <c r="R12"/>
      <c r="S12" s="151">
        <f t="shared" si="2"/>
        <v>0</v>
      </c>
      <c r="T12" s="3"/>
      <c r="U12" s="114"/>
      <c r="V12" s="114"/>
      <c r="W12" s="155" t="str">
        <f t="shared" si="6"/>
        <v/>
      </c>
      <c r="X12" s="105" t="str">
        <f t="shared" si="7"/>
        <v/>
      </c>
      <c r="Y12" s="2">
        <f t="shared" si="8"/>
        <v>7</v>
      </c>
      <c r="Z12" t="str">
        <f t="shared" si="9"/>
        <v>ITM_ISZ</v>
      </c>
    </row>
    <row r="13" spans="1:26">
      <c r="A13" s="3">
        <f>ROW()</f>
        <v>13</v>
      </c>
      <c r="B13" s="183">
        <v>8</v>
      </c>
      <c r="C13" s="1" t="s">
        <v>2217</v>
      </c>
      <c r="D13" s="1" t="s">
        <v>7</v>
      </c>
      <c r="E13" s="16" t="s">
        <v>1854</v>
      </c>
      <c r="F13" s="16" t="s">
        <v>1854</v>
      </c>
      <c r="G13" s="151">
        <v>0</v>
      </c>
      <c r="H13" s="151">
        <v>0</v>
      </c>
      <c r="I13" s="16" t="s">
        <v>3</v>
      </c>
      <c r="J13" s="16" t="s">
        <v>2189</v>
      </c>
      <c r="K13" s="134" t="s">
        <v>4567</v>
      </c>
      <c r="M13" s="21" t="s">
        <v>2550</v>
      </c>
      <c r="N13" s="21" t="s">
        <v>3782</v>
      </c>
      <c r="O13"/>
      <c r="P13" t="str">
        <f t="shared" si="1"/>
        <v/>
      </c>
      <c r="Q13"/>
      <c r="R13"/>
      <c r="S13" s="151">
        <f t="shared" si="2"/>
        <v>0</v>
      </c>
      <c r="T13" s="3"/>
      <c r="U13" s="114"/>
      <c r="V13" s="114"/>
      <c r="W13" s="155" t="str">
        <f t="shared" si="6"/>
        <v/>
      </c>
      <c r="X13" s="105" t="str">
        <f t="shared" si="7"/>
        <v/>
      </c>
      <c r="Y13" s="2">
        <f t="shared" si="8"/>
        <v>8</v>
      </c>
      <c r="Z13" t="str">
        <f t="shared" si="9"/>
        <v>ITM_DSE</v>
      </c>
    </row>
    <row r="14" spans="1:26">
      <c r="A14" s="3">
        <f>ROW()</f>
        <v>14</v>
      </c>
      <c r="B14" s="183">
        <v>9</v>
      </c>
      <c r="C14" s="1" t="s">
        <v>2217</v>
      </c>
      <c r="D14" s="1" t="s">
        <v>7</v>
      </c>
      <c r="E14" s="16" t="s">
        <v>1855</v>
      </c>
      <c r="F14" s="16" t="s">
        <v>1855</v>
      </c>
      <c r="G14" s="151">
        <v>0</v>
      </c>
      <c r="H14" s="151">
        <v>0</v>
      </c>
      <c r="I14" s="16" t="s">
        <v>3</v>
      </c>
      <c r="J14" s="16" t="s">
        <v>2189</v>
      </c>
      <c r="K14" s="134" t="s">
        <v>4567</v>
      </c>
      <c r="M14" s="21" t="s">
        <v>2551</v>
      </c>
      <c r="N14" s="21" t="s">
        <v>3782</v>
      </c>
      <c r="O14"/>
      <c r="P14" t="str">
        <f t="shared" si="1"/>
        <v/>
      </c>
      <c r="Q14"/>
      <c r="R14"/>
      <c r="S14" s="151">
        <f t="shared" si="2"/>
        <v>0</v>
      </c>
      <c r="T14" s="3"/>
      <c r="U14" s="114"/>
      <c r="V14" s="114"/>
      <c r="W14" s="155" t="str">
        <f t="shared" si="6"/>
        <v/>
      </c>
      <c r="X14" s="105" t="str">
        <f t="shared" si="7"/>
        <v/>
      </c>
      <c r="Y14" s="2">
        <f t="shared" si="8"/>
        <v>9</v>
      </c>
      <c r="Z14" t="str">
        <f t="shared" si="9"/>
        <v>ITM_DSL</v>
      </c>
    </row>
    <row r="15" spans="1:26">
      <c r="A15" s="3">
        <f>ROW()</f>
        <v>15</v>
      </c>
      <c r="B15" s="183">
        <v>10</v>
      </c>
      <c r="C15" s="1" t="s">
        <v>2217</v>
      </c>
      <c r="D15" s="1" t="s">
        <v>7</v>
      </c>
      <c r="E15" s="16" t="s">
        <v>1856</v>
      </c>
      <c r="F15" s="16" t="s">
        <v>1856</v>
      </c>
      <c r="G15" s="151">
        <v>0</v>
      </c>
      <c r="H15" s="151">
        <v>0</v>
      </c>
      <c r="I15" s="16" t="s">
        <v>3</v>
      </c>
      <c r="J15" s="16" t="s">
        <v>2189</v>
      </c>
      <c r="K15" s="134" t="s">
        <v>4567</v>
      </c>
      <c r="M15" s="21" t="s">
        <v>2553</v>
      </c>
      <c r="N15" s="21" t="s">
        <v>3782</v>
      </c>
      <c r="O15"/>
      <c r="P15" t="str">
        <f t="shared" si="1"/>
        <v/>
      </c>
      <c r="Q15"/>
      <c r="R15"/>
      <c r="S15" s="151">
        <f t="shared" si="2"/>
        <v>0</v>
      </c>
      <c r="T15" s="3"/>
      <c r="U15" s="114"/>
      <c r="V15" s="114"/>
      <c r="W15" s="155" t="str">
        <f t="shared" si="6"/>
        <v/>
      </c>
      <c r="X15" s="105" t="str">
        <f t="shared" si="7"/>
        <v/>
      </c>
      <c r="Y15" s="2">
        <f t="shared" si="8"/>
        <v>10</v>
      </c>
      <c r="Z15" t="str">
        <f t="shared" si="9"/>
        <v>ITM_DSZ</v>
      </c>
    </row>
    <row r="16" spans="1:26">
      <c r="A16" s="3">
        <f>ROW()</f>
        <v>16</v>
      </c>
      <c r="B16" s="183">
        <v>11</v>
      </c>
      <c r="C16" s="1" t="s">
        <v>2217</v>
      </c>
      <c r="D16" s="1" t="s">
        <v>7</v>
      </c>
      <c r="E16" s="16" t="s">
        <v>434</v>
      </c>
      <c r="F16" s="16" t="s">
        <v>434</v>
      </c>
      <c r="G16" s="151">
        <v>0</v>
      </c>
      <c r="H16" s="151">
        <v>0</v>
      </c>
      <c r="I16" s="16" t="s">
        <v>3</v>
      </c>
      <c r="J16" s="16" t="s">
        <v>2189</v>
      </c>
      <c r="K16" s="134" t="s">
        <v>4567</v>
      </c>
      <c r="M16" s="21" t="s">
        <v>3083</v>
      </c>
      <c r="N16" s="21" t="s">
        <v>3782</v>
      </c>
      <c r="O16"/>
      <c r="P16" t="str">
        <f t="shared" si="1"/>
        <v/>
      </c>
      <c r="Q16"/>
      <c r="R16"/>
      <c r="S16" s="151">
        <f t="shared" si="2"/>
        <v>0</v>
      </c>
      <c r="T16" s="3"/>
      <c r="U16" s="114"/>
      <c r="V16" s="114"/>
      <c r="W16" s="155" t="str">
        <f t="shared" si="6"/>
        <v/>
      </c>
      <c r="X16" s="105" t="str">
        <f t="shared" si="7"/>
        <v/>
      </c>
      <c r="Y16" s="2">
        <f t="shared" si="8"/>
        <v>11</v>
      </c>
      <c r="Z16" t="str">
        <f t="shared" si="9"/>
        <v>ITM_XEQU</v>
      </c>
    </row>
    <row r="17" spans="1:26">
      <c r="A17" s="3">
        <f>ROW()</f>
        <v>17</v>
      </c>
      <c r="B17" s="183">
        <v>12</v>
      </c>
      <c r="C17" s="1" t="s">
        <v>2217</v>
      </c>
      <c r="D17" s="1" t="s">
        <v>7</v>
      </c>
      <c r="E17" s="16" t="s">
        <v>435</v>
      </c>
      <c r="F17" s="16" t="s">
        <v>435</v>
      </c>
      <c r="G17" s="151">
        <v>0</v>
      </c>
      <c r="H17" s="151">
        <v>0</v>
      </c>
      <c r="I17" s="16" t="s">
        <v>3</v>
      </c>
      <c r="J17" s="16" t="s">
        <v>2189</v>
      </c>
      <c r="K17" s="134" t="s">
        <v>4567</v>
      </c>
      <c r="M17" s="21" t="s">
        <v>3084</v>
      </c>
      <c r="N17" s="21" t="s">
        <v>3782</v>
      </c>
      <c r="O17"/>
      <c r="P17" t="str">
        <f t="shared" si="1"/>
        <v/>
      </c>
      <c r="Q17"/>
      <c r="R17"/>
      <c r="S17" s="151">
        <f t="shared" si="2"/>
        <v>0</v>
      </c>
      <c r="T17" s="3"/>
      <c r="U17" s="114"/>
      <c r="V17" s="114"/>
      <c r="W17" s="155" t="str">
        <f t="shared" si="6"/>
        <v/>
      </c>
      <c r="X17" s="105" t="str">
        <f t="shared" si="7"/>
        <v/>
      </c>
      <c r="Y17" s="2">
        <f t="shared" si="8"/>
        <v>12</v>
      </c>
      <c r="Z17" t="str">
        <f t="shared" si="9"/>
        <v>ITM_XNE</v>
      </c>
    </row>
    <row r="18" spans="1:26">
      <c r="A18" s="3">
        <f>ROW()</f>
        <v>18</v>
      </c>
      <c r="B18" s="183">
        <v>13</v>
      </c>
      <c r="C18" s="1" t="s">
        <v>2217</v>
      </c>
      <c r="D18" s="1" t="s">
        <v>7</v>
      </c>
      <c r="E18" s="16" t="s">
        <v>2089</v>
      </c>
      <c r="F18" s="16" t="s">
        <v>2089</v>
      </c>
      <c r="G18" s="151">
        <v>0</v>
      </c>
      <c r="H18" s="151">
        <v>0</v>
      </c>
      <c r="I18" s="16" t="s">
        <v>3</v>
      </c>
      <c r="J18" s="16" t="s">
        <v>2189</v>
      </c>
      <c r="K18" s="134" t="s">
        <v>4567</v>
      </c>
      <c r="M18" s="21" t="s">
        <v>3085</v>
      </c>
      <c r="N18" s="21" t="s">
        <v>3782</v>
      </c>
      <c r="O18"/>
      <c r="P18" t="str">
        <f t="shared" si="1"/>
        <v/>
      </c>
      <c r="Q18"/>
      <c r="R18"/>
      <c r="S18" s="151">
        <f t="shared" si="2"/>
        <v>0</v>
      </c>
      <c r="T18" s="3"/>
      <c r="U18" s="114"/>
      <c r="V18" s="114"/>
      <c r="W18" s="155" t="str">
        <f t="shared" si="6"/>
        <v/>
      </c>
      <c r="X18" s="105" t="str">
        <f t="shared" si="7"/>
        <v/>
      </c>
      <c r="Y18" s="2">
        <f t="shared" si="8"/>
        <v>13</v>
      </c>
      <c r="Z18" t="str">
        <f t="shared" si="9"/>
        <v>ITM_XEQUP0</v>
      </c>
    </row>
    <row r="19" spans="1:26">
      <c r="A19" s="3">
        <f>ROW()</f>
        <v>19</v>
      </c>
      <c r="B19" s="183">
        <v>14</v>
      </c>
      <c r="C19" s="1" t="s">
        <v>2217</v>
      </c>
      <c r="D19" s="1" t="s">
        <v>7</v>
      </c>
      <c r="E19" s="16" t="s">
        <v>2090</v>
      </c>
      <c r="F19" s="16" t="s">
        <v>2090</v>
      </c>
      <c r="G19" s="151">
        <v>0</v>
      </c>
      <c r="H19" s="151">
        <v>0</v>
      </c>
      <c r="I19" s="16" t="s">
        <v>3</v>
      </c>
      <c r="J19" s="16" t="s">
        <v>2189</v>
      </c>
      <c r="K19" s="134" t="s">
        <v>4567</v>
      </c>
      <c r="M19" s="21" t="s">
        <v>3086</v>
      </c>
      <c r="N19" s="21" t="s">
        <v>3782</v>
      </c>
      <c r="O19"/>
      <c r="P19" t="str">
        <f t="shared" si="1"/>
        <v/>
      </c>
      <c r="Q19"/>
      <c r="R19"/>
      <c r="S19" s="151">
        <f t="shared" si="2"/>
        <v>0</v>
      </c>
      <c r="T19" s="3"/>
      <c r="U19" s="114"/>
      <c r="V19" s="114"/>
      <c r="W19" s="155" t="str">
        <f t="shared" si="6"/>
        <v/>
      </c>
      <c r="X19" s="105" t="str">
        <f t="shared" si="7"/>
        <v/>
      </c>
      <c r="Y19" s="2">
        <f t="shared" si="8"/>
        <v>14</v>
      </c>
      <c r="Z19" t="str">
        <f t="shared" si="9"/>
        <v>ITM_XEQUM0</v>
      </c>
    </row>
    <row r="20" spans="1:26">
      <c r="A20" s="3">
        <f>ROW()</f>
        <v>20</v>
      </c>
      <c r="B20" s="183">
        <v>15</v>
      </c>
      <c r="C20" s="1" t="s">
        <v>2217</v>
      </c>
      <c r="D20" s="1" t="s">
        <v>7</v>
      </c>
      <c r="E20" s="16" t="s">
        <v>2091</v>
      </c>
      <c r="F20" s="16" t="s">
        <v>2091</v>
      </c>
      <c r="G20" s="151">
        <v>0</v>
      </c>
      <c r="H20" s="151">
        <v>0</v>
      </c>
      <c r="I20" s="16" t="s">
        <v>3</v>
      </c>
      <c r="J20" s="16" t="s">
        <v>2189</v>
      </c>
      <c r="K20" s="134" t="s">
        <v>4567</v>
      </c>
      <c r="M20" s="21" t="s">
        <v>3087</v>
      </c>
      <c r="N20" s="21" t="s">
        <v>3782</v>
      </c>
      <c r="O20"/>
      <c r="P20" t="str">
        <f t="shared" si="1"/>
        <v/>
      </c>
      <c r="Q20"/>
      <c r="R20"/>
      <c r="S20" s="151">
        <f t="shared" si="2"/>
        <v>0</v>
      </c>
      <c r="T20" s="3"/>
      <c r="U20" s="114"/>
      <c r="V20" s="114"/>
      <c r="W20" s="155" t="str">
        <f t="shared" si="6"/>
        <v/>
      </c>
      <c r="X20" s="105" t="str">
        <f t="shared" si="7"/>
        <v/>
      </c>
      <c r="Y20" s="2">
        <f t="shared" si="8"/>
        <v>15</v>
      </c>
      <c r="Z20" t="str">
        <f t="shared" si="9"/>
        <v>ITM_XAEQU</v>
      </c>
    </row>
    <row r="21" spans="1:26">
      <c r="A21" s="3">
        <f>ROW()</f>
        <v>21</v>
      </c>
      <c r="B21" s="183">
        <v>16</v>
      </c>
      <c r="C21" s="35" t="s">
        <v>2217</v>
      </c>
      <c r="D21" s="1" t="s">
        <v>7</v>
      </c>
      <c r="E21" s="16" t="s">
        <v>436</v>
      </c>
      <c r="F21" s="16" t="s">
        <v>436</v>
      </c>
      <c r="G21" s="151">
        <v>0</v>
      </c>
      <c r="H21" s="151">
        <v>0</v>
      </c>
      <c r="I21" s="16" t="s">
        <v>3</v>
      </c>
      <c r="J21" s="16" t="s">
        <v>2189</v>
      </c>
      <c r="K21" s="134" t="s">
        <v>4567</v>
      </c>
      <c r="M21" s="21" t="s">
        <v>3088</v>
      </c>
      <c r="N21" s="21" t="s">
        <v>3782</v>
      </c>
      <c r="O21"/>
      <c r="P21" t="str">
        <f t="shared" si="1"/>
        <v/>
      </c>
      <c r="Q21"/>
      <c r="R21"/>
      <c r="S21" s="151">
        <f t="shared" si="2"/>
        <v>0</v>
      </c>
      <c r="T21" s="3"/>
      <c r="U21" s="114"/>
      <c r="V21" s="114"/>
      <c r="W21" s="155" t="str">
        <f t="shared" si="6"/>
        <v/>
      </c>
      <c r="X21" s="105" t="str">
        <f t="shared" si="7"/>
        <v/>
      </c>
      <c r="Y21" s="2">
        <f t="shared" si="8"/>
        <v>16</v>
      </c>
      <c r="Z21" t="str">
        <f t="shared" si="9"/>
        <v>ITM_XLT</v>
      </c>
    </row>
    <row r="22" spans="1:26">
      <c r="A22" s="3">
        <f>ROW()</f>
        <v>22</v>
      </c>
      <c r="B22" s="183">
        <v>17</v>
      </c>
      <c r="C22" s="1" t="s">
        <v>2217</v>
      </c>
      <c r="D22" s="1" t="s">
        <v>7</v>
      </c>
      <c r="E22" s="16" t="s">
        <v>2092</v>
      </c>
      <c r="F22" s="16" t="s">
        <v>2092</v>
      </c>
      <c r="G22" s="151">
        <v>0</v>
      </c>
      <c r="H22" s="151">
        <v>0</v>
      </c>
      <c r="I22" s="16" t="s">
        <v>3</v>
      </c>
      <c r="J22" s="16" t="s">
        <v>2189</v>
      </c>
      <c r="K22" s="134" t="s">
        <v>4567</v>
      </c>
      <c r="M22" s="21" t="s">
        <v>3089</v>
      </c>
      <c r="N22" s="21" t="s">
        <v>3782</v>
      </c>
      <c r="O22"/>
      <c r="P22" t="str">
        <f t="shared" si="1"/>
        <v/>
      </c>
      <c r="Q22"/>
      <c r="R22"/>
      <c r="S22" s="151">
        <f t="shared" si="2"/>
        <v>0</v>
      </c>
      <c r="T22" s="3"/>
      <c r="U22" s="114"/>
      <c r="V22" s="114"/>
      <c r="W22" s="155" t="str">
        <f t="shared" si="6"/>
        <v/>
      </c>
      <c r="X22" s="105" t="str">
        <f t="shared" si="7"/>
        <v/>
      </c>
      <c r="Y22" s="2">
        <f t="shared" si="8"/>
        <v>17</v>
      </c>
      <c r="Z22" t="str">
        <f t="shared" si="9"/>
        <v>ITM_XLE</v>
      </c>
    </row>
    <row r="23" spans="1:26">
      <c r="A23" s="3">
        <f>ROW()</f>
        <v>23</v>
      </c>
      <c r="B23" s="183">
        <v>18</v>
      </c>
      <c r="C23" s="1" t="s">
        <v>2217</v>
      </c>
      <c r="D23" s="1" t="s">
        <v>7</v>
      </c>
      <c r="E23" s="16" t="s">
        <v>437</v>
      </c>
      <c r="F23" s="16" t="s">
        <v>437</v>
      </c>
      <c r="G23" s="151">
        <v>0</v>
      </c>
      <c r="H23" s="151">
        <v>0</v>
      </c>
      <c r="I23" s="16" t="s">
        <v>3</v>
      </c>
      <c r="J23" s="16" t="s">
        <v>2189</v>
      </c>
      <c r="K23" s="134" t="s">
        <v>4567</v>
      </c>
      <c r="M23" s="21" t="s">
        <v>3090</v>
      </c>
      <c r="N23" s="21" t="s">
        <v>3782</v>
      </c>
      <c r="O23"/>
      <c r="P23" t="str">
        <f t="shared" si="1"/>
        <v/>
      </c>
      <c r="Q23"/>
      <c r="R23"/>
      <c r="S23" s="151">
        <f t="shared" si="2"/>
        <v>0</v>
      </c>
      <c r="T23" s="3"/>
      <c r="U23" s="114"/>
      <c r="V23" s="114"/>
      <c r="W23" s="155" t="str">
        <f t="shared" si="6"/>
        <v/>
      </c>
      <c r="X23" s="105" t="str">
        <f t="shared" si="7"/>
        <v/>
      </c>
      <c r="Y23" s="2">
        <f t="shared" si="8"/>
        <v>18</v>
      </c>
      <c r="Z23" t="str">
        <f t="shared" si="9"/>
        <v>ITM_XGE</v>
      </c>
    </row>
    <row r="24" spans="1:26">
      <c r="A24" s="3">
        <f>ROW()</f>
        <v>24</v>
      </c>
      <c r="B24" s="183">
        <v>19</v>
      </c>
      <c r="C24" s="1" t="s">
        <v>2217</v>
      </c>
      <c r="D24" s="1" t="s">
        <v>7</v>
      </c>
      <c r="E24" s="16" t="s">
        <v>438</v>
      </c>
      <c r="F24" s="16" t="s">
        <v>438</v>
      </c>
      <c r="G24" s="151">
        <v>0</v>
      </c>
      <c r="H24" s="151">
        <v>0</v>
      </c>
      <c r="I24" s="16" t="s">
        <v>3</v>
      </c>
      <c r="J24" s="16" t="s">
        <v>2189</v>
      </c>
      <c r="K24" s="134" t="s">
        <v>4567</v>
      </c>
      <c r="M24" s="21" t="s">
        <v>3091</v>
      </c>
      <c r="N24" s="21" t="s">
        <v>3782</v>
      </c>
      <c r="O24"/>
      <c r="P24" t="str">
        <f t="shared" si="1"/>
        <v/>
      </c>
      <c r="Q24"/>
      <c r="R24"/>
      <c r="S24" s="151">
        <f t="shared" si="2"/>
        <v>0</v>
      </c>
      <c r="T24" s="3"/>
      <c r="U24" s="114"/>
      <c r="V24" s="114"/>
      <c r="W24" s="155" t="str">
        <f t="shared" si="6"/>
        <v/>
      </c>
      <c r="X24" s="105" t="str">
        <f t="shared" si="7"/>
        <v/>
      </c>
      <c r="Y24" s="2">
        <f t="shared" si="8"/>
        <v>19</v>
      </c>
      <c r="Z24" t="str">
        <f t="shared" si="9"/>
        <v>ITM_XGT</v>
      </c>
    </row>
    <row r="25" spans="1:26">
      <c r="A25" s="3">
        <f>ROW()</f>
        <v>25</v>
      </c>
      <c r="B25" s="183">
        <v>20</v>
      </c>
      <c r="C25" s="1" t="s">
        <v>2261</v>
      </c>
      <c r="D25" s="36" t="s">
        <v>4145</v>
      </c>
      <c r="E25" s="16" t="s">
        <v>1876</v>
      </c>
      <c r="F25" s="16" t="s">
        <v>1876</v>
      </c>
      <c r="G25" s="151">
        <v>0</v>
      </c>
      <c r="H25" s="151">
        <v>99</v>
      </c>
      <c r="I25" s="16" t="s">
        <v>3</v>
      </c>
      <c r="J25" s="16" t="s">
        <v>2189</v>
      </c>
      <c r="K25" s="134" t="s">
        <v>4567</v>
      </c>
      <c r="M25" s="21" t="s">
        <v>2593</v>
      </c>
      <c r="N25" s="21" t="s">
        <v>3782</v>
      </c>
      <c r="O25"/>
      <c r="P25" t="str">
        <f t="shared" si="1"/>
        <v/>
      </c>
      <c r="Q25"/>
      <c r="R25"/>
      <c r="S25" s="151">
        <f t="shared" si="2"/>
        <v>0</v>
      </c>
      <c r="T25" s="3"/>
      <c r="U25" s="114"/>
      <c r="V25" s="114"/>
      <c r="W25" s="155" t="str">
        <f t="shared" si="6"/>
        <v/>
      </c>
      <c r="X25" s="105" t="str">
        <f t="shared" si="7"/>
        <v/>
      </c>
      <c r="Y25" s="2">
        <f t="shared" si="8"/>
        <v>20</v>
      </c>
      <c r="Z25" t="str">
        <f t="shared" si="9"/>
        <v>ITM_FC</v>
      </c>
    </row>
    <row r="26" spans="1:26">
      <c r="A26" s="3">
        <f>ROW()</f>
        <v>26</v>
      </c>
      <c r="B26" s="183">
        <v>21</v>
      </c>
      <c r="C26" s="1" t="s">
        <v>2273</v>
      </c>
      <c r="D26" s="36" t="s">
        <v>4145</v>
      </c>
      <c r="E26" s="16" t="s">
        <v>1886</v>
      </c>
      <c r="F26" s="16" t="s">
        <v>1886</v>
      </c>
      <c r="G26" s="151">
        <v>0</v>
      </c>
      <c r="H26" s="151">
        <v>99</v>
      </c>
      <c r="I26" s="16" t="s">
        <v>3</v>
      </c>
      <c r="J26" s="16" t="s">
        <v>2189</v>
      </c>
      <c r="K26" s="134" t="s">
        <v>4567</v>
      </c>
      <c r="M26" s="21" t="s">
        <v>2614</v>
      </c>
      <c r="N26" s="21" t="s">
        <v>3782</v>
      </c>
      <c r="O26"/>
      <c r="P26" t="str">
        <f t="shared" si="1"/>
        <v/>
      </c>
      <c r="Q26"/>
      <c r="R26"/>
      <c r="S26" s="151">
        <f t="shared" si="2"/>
        <v>0</v>
      </c>
      <c r="T26" s="3"/>
      <c r="U26" s="114"/>
      <c r="V26" s="114"/>
      <c r="W26" s="155" t="str">
        <f t="shared" si="6"/>
        <v/>
      </c>
      <c r="X26" s="105" t="str">
        <f t="shared" si="7"/>
        <v/>
      </c>
      <c r="Y26" s="2">
        <f t="shared" si="8"/>
        <v>21</v>
      </c>
      <c r="Z26" t="str">
        <f t="shared" si="9"/>
        <v>ITM_FS</v>
      </c>
    </row>
    <row r="27" spans="1:26">
      <c r="A27" s="3">
        <f>ROW()</f>
        <v>27</v>
      </c>
      <c r="B27" s="183">
        <v>22</v>
      </c>
      <c r="C27" s="1" t="s">
        <v>2217</v>
      </c>
      <c r="D27" s="1" t="s">
        <v>7</v>
      </c>
      <c r="E27" s="16" t="s">
        <v>1869</v>
      </c>
      <c r="F27" s="16" t="s">
        <v>1869</v>
      </c>
      <c r="G27" s="151">
        <v>0</v>
      </c>
      <c r="H27" s="151">
        <v>0</v>
      </c>
      <c r="I27" s="16" t="s">
        <v>3</v>
      </c>
      <c r="J27" s="16" t="s">
        <v>2189</v>
      </c>
      <c r="K27" s="134" t="s">
        <v>4567</v>
      </c>
      <c r="M27" s="21" t="s">
        <v>2576</v>
      </c>
      <c r="N27" s="21" t="s">
        <v>3782</v>
      </c>
      <c r="O27"/>
      <c r="P27" t="str">
        <f t="shared" si="1"/>
        <v/>
      </c>
      <c r="Q27"/>
      <c r="R27"/>
      <c r="S27" s="151">
        <f t="shared" si="2"/>
        <v>0</v>
      </c>
      <c r="T27" s="3"/>
      <c r="U27" s="114"/>
      <c r="V27" s="114"/>
      <c r="W27" s="155" t="str">
        <f t="shared" si="6"/>
        <v/>
      </c>
      <c r="X27" s="105" t="str">
        <f t="shared" si="7"/>
        <v/>
      </c>
      <c r="Y27" s="2">
        <f t="shared" si="8"/>
        <v>22</v>
      </c>
      <c r="Z27" t="str">
        <f t="shared" si="9"/>
        <v>ITM_EVEN</v>
      </c>
    </row>
    <row r="28" spans="1:26">
      <c r="A28" s="3">
        <f>ROW()</f>
        <v>28</v>
      </c>
      <c r="B28" s="183">
        <v>23</v>
      </c>
      <c r="C28" s="1" t="s">
        <v>2217</v>
      </c>
      <c r="D28" s="1" t="s">
        <v>7</v>
      </c>
      <c r="E28" s="16" t="s">
        <v>274</v>
      </c>
      <c r="F28" s="16" t="s">
        <v>274</v>
      </c>
      <c r="G28" s="151">
        <v>0</v>
      </c>
      <c r="H28" s="151">
        <v>0</v>
      </c>
      <c r="I28" s="16" t="s">
        <v>3</v>
      </c>
      <c r="J28" s="16" t="s">
        <v>2189</v>
      </c>
      <c r="K28" s="134" t="s">
        <v>4567</v>
      </c>
      <c r="M28" s="21" t="s">
        <v>2842</v>
      </c>
      <c r="N28" s="21" t="s">
        <v>3782</v>
      </c>
      <c r="O28"/>
      <c r="P28" t="str">
        <f t="shared" si="1"/>
        <v/>
      </c>
      <c r="Q28"/>
      <c r="R28"/>
      <c r="S28" s="151">
        <f t="shared" si="2"/>
        <v>0</v>
      </c>
      <c r="T28" s="3"/>
      <c r="U28" s="114"/>
      <c r="V28" s="114"/>
      <c r="W28" s="155" t="str">
        <f t="shared" si="6"/>
        <v/>
      </c>
      <c r="X28" s="105" t="str">
        <f t="shared" si="7"/>
        <v/>
      </c>
      <c r="Y28" s="2">
        <f t="shared" si="8"/>
        <v>23</v>
      </c>
      <c r="Z28" t="str">
        <f t="shared" si="9"/>
        <v>ITM_ODD</v>
      </c>
    </row>
    <row r="29" spans="1:26">
      <c r="A29" s="3">
        <f>ROW()</f>
        <v>29</v>
      </c>
      <c r="B29" s="183">
        <v>24</v>
      </c>
      <c r="C29" s="1" t="s">
        <v>2217</v>
      </c>
      <c r="D29" s="1" t="s">
        <v>7</v>
      </c>
      <c r="E29" s="16" t="s">
        <v>1882</v>
      </c>
      <c r="F29" s="16" t="s">
        <v>1882</v>
      </c>
      <c r="G29" s="151">
        <v>0</v>
      </c>
      <c r="H29" s="151">
        <v>0</v>
      </c>
      <c r="I29" s="16" t="s">
        <v>3</v>
      </c>
      <c r="J29" s="16" t="s">
        <v>2189</v>
      </c>
      <c r="K29" s="134" t="s">
        <v>4567</v>
      </c>
      <c r="M29" s="21" t="s">
        <v>2608</v>
      </c>
      <c r="N29" s="21" t="s">
        <v>3782</v>
      </c>
      <c r="O29"/>
      <c r="P29" t="str">
        <f t="shared" si="1"/>
        <v/>
      </c>
      <c r="Q29"/>
      <c r="R29"/>
      <c r="S29" s="151">
        <f t="shared" si="2"/>
        <v>0</v>
      </c>
      <c r="T29" s="3"/>
      <c r="U29" s="114"/>
      <c r="V29" s="114"/>
      <c r="W29" s="155" t="str">
        <f t="shared" si="6"/>
        <v/>
      </c>
      <c r="X29" s="105" t="str">
        <f t="shared" si="7"/>
        <v/>
      </c>
      <c r="Y29" s="2">
        <f t="shared" si="8"/>
        <v>24</v>
      </c>
      <c r="Z29" t="str">
        <f t="shared" si="9"/>
        <v>ITM_FPQ</v>
      </c>
    </row>
    <row r="30" spans="1:26">
      <c r="A30" s="3">
        <f>ROW()</f>
        <v>30</v>
      </c>
      <c r="B30" s="183">
        <v>25</v>
      </c>
      <c r="C30" s="1" t="s">
        <v>2217</v>
      </c>
      <c r="D30" s="1" t="s">
        <v>7</v>
      </c>
      <c r="E30" s="16" t="s">
        <v>158</v>
      </c>
      <c r="F30" s="16" t="s">
        <v>158</v>
      </c>
      <c r="G30" s="151">
        <v>0</v>
      </c>
      <c r="H30" s="151">
        <v>0</v>
      </c>
      <c r="I30" s="16" t="s">
        <v>3</v>
      </c>
      <c r="J30" s="16" t="s">
        <v>2189</v>
      </c>
      <c r="K30" s="134" t="s">
        <v>4567</v>
      </c>
      <c r="M30" s="21" t="s">
        <v>2672</v>
      </c>
      <c r="N30" s="21" t="s">
        <v>3782</v>
      </c>
      <c r="O30"/>
      <c r="P30" t="str">
        <f t="shared" si="1"/>
        <v/>
      </c>
      <c r="Q30"/>
      <c r="R30"/>
      <c r="S30" s="151">
        <f t="shared" si="2"/>
        <v>0</v>
      </c>
      <c r="T30" s="3"/>
      <c r="U30" s="114"/>
      <c r="V30" s="114"/>
      <c r="W30" s="155" t="str">
        <f t="shared" si="6"/>
        <v/>
      </c>
      <c r="X30" s="105" t="str">
        <f t="shared" si="7"/>
        <v/>
      </c>
      <c r="Y30" s="2">
        <f t="shared" si="8"/>
        <v>25</v>
      </c>
      <c r="Z30" t="str">
        <f t="shared" si="9"/>
        <v>ITM_INT</v>
      </c>
    </row>
    <row r="31" spans="1:26">
      <c r="A31" s="3">
        <f>ROW()</f>
        <v>31</v>
      </c>
      <c r="B31" s="183">
        <v>26</v>
      </c>
      <c r="C31" s="1" t="s">
        <v>2217</v>
      </c>
      <c r="D31" s="1" t="s">
        <v>7</v>
      </c>
      <c r="E31" s="16" t="s">
        <v>66</v>
      </c>
      <c r="F31" s="16" t="s">
        <v>66</v>
      </c>
      <c r="G31" s="151">
        <v>0</v>
      </c>
      <c r="H31" s="151">
        <v>0</v>
      </c>
      <c r="I31" s="16" t="s">
        <v>3</v>
      </c>
      <c r="J31" s="16" t="s">
        <v>2189</v>
      </c>
      <c r="K31" s="134" t="s">
        <v>4567</v>
      </c>
      <c r="M31" s="21" t="s">
        <v>2527</v>
      </c>
      <c r="N31" s="21" t="s">
        <v>3782</v>
      </c>
      <c r="O31"/>
      <c r="P31" t="str">
        <f t="shared" si="1"/>
        <v/>
      </c>
      <c r="Q31"/>
      <c r="R31"/>
      <c r="S31" s="151">
        <f t="shared" si="2"/>
        <v>1</v>
      </c>
      <c r="T31" s="3" t="s">
        <v>4532</v>
      </c>
      <c r="U31" s="114" t="s">
        <v>4445</v>
      </c>
      <c r="V31" s="114"/>
      <c r="W31" s="155" t="str">
        <f t="shared" si="6"/>
        <v>"CPX?"</v>
      </c>
      <c r="X31" s="105" t="str">
        <f t="shared" si="7"/>
        <v>CPX?</v>
      </c>
      <c r="Y31" s="2">
        <f t="shared" si="8"/>
        <v>26</v>
      </c>
      <c r="Z31" t="str">
        <f t="shared" si="9"/>
        <v>ITM_CPX</v>
      </c>
    </row>
    <row r="32" spans="1:26">
      <c r="A32" s="3">
        <f>ROW()</f>
        <v>32</v>
      </c>
      <c r="B32" s="183">
        <v>27</v>
      </c>
      <c r="C32" s="1" t="s">
        <v>2217</v>
      </c>
      <c r="D32" s="1" t="s">
        <v>7</v>
      </c>
      <c r="E32" s="16" t="s">
        <v>1940</v>
      </c>
      <c r="F32" s="16" t="s">
        <v>1940</v>
      </c>
      <c r="G32" s="151">
        <v>0</v>
      </c>
      <c r="H32" s="151">
        <v>0</v>
      </c>
      <c r="I32" s="16" t="s">
        <v>3</v>
      </c>
      <c r="J32" s="16" t="s">
        <v>2189</v>
      </c>
      <c r="K32" s="134" t="s">
        <v>4567</v>
      </c>
      <c r="M32" s="21" t="s">
        <v>2761</v>
      </c>
      <c r="N32" s="21" t="s">
        <v>3782</v>
      </c>
      <c r="O32"/>
      <c r="P32" t="str">
        <f t="shared" si="1"/>
        <v/>
      </c>
      <c r="Q32"/>
      <c r="R32"/>
      <c r="S32" s="151">
        <f t="shared" si="2"/>
        <v>1</v>
      </c>
      <c r="T32" s="3"/>
      <c r="U32" s="114"/>
      <c r="V32" s="114"/>
      <c r="W32" s="155" t="str">
        <f t="shared" si="6"/>
        <v/>
      </c>
      <c r="X32" s="105" t="str">
        <f t="shared" si="7"/>
        <v/>
      </c>
      <c r="Y32" s="2">
        <f t="shared" si="8"/>
        <v>27</v>
      </c>
      <c r="Z32" t="str">
        <f t="shared" si="9"/>
        <v>ITM_MATR</v>
      </c>
    </row>
    <row r="33" spans="1:26">
      <c r="A33" s="3">
        <f>ROW()</f>
        <v>33</v>
      </c>
      <c r="B33" s="183">
        <v>28</v>
      </c>
      <c r="C33" s="1" t="s">
        <v>2217</v>
      </c>
      <c r="D33" s="1" t="s">
        <v>7</v>
      </c>
      <c r="E33" s="16" t="s">
        <v>266</v>
      </c>
      <c r="F33" s="16" t="s">
        <v>266</v>
      </c>
      <c r="G33" s="151">
        <v>0</v>
      </c>
      <c r="H33" s="151">
        <v>0</v>
      </c>
      <c r="I33" s="16" t="s">
        <v>3</v>
      </c>
      <c r="J33" s="16" t="s">
        <v>2189</v>
      </c>
      <c r="K33" s="134" t="s">
        <v>4567</v>
      </c>
      <c r="M33" s="21" t="s">
        <v>2822</v>
      </c>
      <c r="N33" s="21" t="s">
        <v>3782</v>
      </c>
      <c r="O33"/>
      <c r="P33" t="str">
        <f t="shared" si="1"/>
        <v/>
      </c>
      <c r="Q33"/>
      <c r="R33"/>
      <c r="S33" s="151">
        <f t="shared" si="2"/>
        <v>1</v>
      </c>
      <c r="T33" s="3"/>
      <c r="U33" s="114"/>
      <c r="V33" s="114"/>
      <c r="W33" s="155" t="str">
        <f t="shared" si="6"/>
        <v/>
      </c>
      <c r="X33" s="105" t="str">
        <f t="shared" si="7"/>
        <v/>
      </c>
      <c r="Y33" s="2">
        <f t="shared" si="8"/>
        <v>28</v>
      </c>
      <c r="Z33" t="str">
        <f t="shared" si="9"/>
        <v>ITM_NAN</v>
      </c>
    </row>
    <row r="34" spans="1:26">
      <c r="A34" s="3">
        <f>ROW()</f>
        <v>34</v>
      </c>
      <c r="B34" s="183">
        <v>29</v>
      </c>
      <c r="C34" s="1" t="s">
        <v>2217</v>
      </c>
      <c r="D34" s="1" t="s">
        <v>7</v>
      </c>
      <c r="E34" s="16" t="s">
        <v>2015</v>
      </c>
      <c r="F34" s="16" t="s">
        <v>2015</v>
      </c>
      <c r="G34" s="151">
        <v>0</v>
      </c>
      <c r="H34" s="151">
        <v>0</v>
      </c>
      <c r="I34" s="16" t="s">
        <v>3</v>
      </c>
      <c r="J34" s="16" t="s">
        <v>2189</v>
      </c>
      <c r="K34" s="134" t="s">
        <v>4567</v>
      </c>
      <c r="M34" s="21" t="s">
        <v>2910</v>
      </c>
      <c r="N34" s="21" t="s">
        <v>3782</v>
      </c>
      <c r="O34"/>
      <c r="P34" t="str">
        <f t="shared" si="1"/>
        <v/>
      </c>
      <c r="Q34"/>
      <c r="R34"/>
      <c r="S34" s="151">
        <f t="shared" si="2"/>
        <v>2</v>
      </c>
      <c r="T34" s="3" t="s">
        <v>4558</v>
      </c>
      <c r="U34" s="114" t="s">
        <v>4445</v>
      </c>
      <c r="V34" s="114"/>
      <c r="W34" s="155" t="str">
        <f t="shared" si="6"/>
        <v>"REAL?"</v>
      </c>
      <c r="X34" s="105" t="str">
        <f t="shared" si="7"/>
        <v>REAL?</v>
      </c>
      <c r="Y34" s="2">
        <f t="shared" si="8"/>
        <v>29</v>
      </c>
      <c r="Z34" t="str">
        <f t="shared" si="9"/>
        <v>ITM_REAL</v>
      </c>
    </row>
    <row r="35" spans="1:26">
      <c r="A35" s="3">
        <f>ROW()</f>
        <v>35</v>
      </c>
      <c r="B35" s="183">
        <v>30</v>
      </c>
      <c r="C35" s="1" t="s">
        <v>2217</v>
      </c>
      <c r="D35" s="1" t="s">
        <v>7</v>
      </c>
      <c r="E35" s="16" t="s">
        <v>2043</v>
      </c>
      <c r="F35" s="16" t="s">
        <v>2043</v>
      </c>
      <c r="G35" s="151">
        <v>0</v>
      </c>
      <c r="H35" s="151">
        <v>0</v>
      </c>
      <c r="I35" s="16" t="s">
        <v>3</v>
      </c>
      <c r="J35" s="16" t="s">
        <v>2189</v>
      </c>
      <c r="K35" s="134" t="s">
        <v>4567</v>
      </c>
      <c r="M35" s="21" t="s">
        <v>2981</v>
      </c>
      <c r="N35" s="21" t="s">
        <v>3782</v>
      </c>
      <c r="O35"/>
      <c r="P35" t="str">
        <f t="shared" si="1"/>
        <v/>
      </c>
      <c r="Q35"/>
      <c r="R35"/>
      <c r="S35" s="151">
        <f t="shared" si="2"/>
        <v>2</v>
      </c>
      <c r="T35" s="3"/>
      <c r="U35" s="114"/>
      <c r="V35" s="114"/>
      <c r="W35" s="155" t="str">
        <f t="shared" si="6"/>
        <v/>
      </c>
      <c r="X35" s="105" t="str">
        <f t="shared" si="7"/>
        <v/>
      </c>
      <c r="Y35" s="2">
        <f t="shared" si="8"/>
        <v>30</v>
      </c>
      <c r="Z35" t="str">
        <f t="shared" si="9"/>
        <v>ITM_SPEC</v>
      </c>
    </row>
    <row r="36" spans="1:26">
      <c r="A36" s="3">
        <f>ROW()</f>
        <v>36</v>
      </c>
      <c r="B36" s="183">
        <v>31</v>
      </c>
      <c r="C36" s="1" t="s">
        <v>2217</v>
      </c>
      <c r="D36" s="1" t="s">
        <v>7</v>
      </c>
      <c r="E36" s="16" t="s">
        <v>2055</v>
      </c>
      <c r="F36" s="16" t="s">
        <v>2055</v>
      </c>
      <c r="G36" s="151">
        <v>0</v>
      </c>
      <c r="H36" s="151">
        <v>0</v>
      </c>
      <c r="I36" s="16" t="s">
        <v>3</v>
      </c>
      <c r="J36" s="16" t="s">
        <v>2189</v>
      </c>
      <c r="K36" s="134" t="s">
        <v>4567</v>
      </c>
      <c r="M36" s="21" t="s">
        <v>3000</v>
      </c>
      <c r="N36" s="21" t="s">
        <v>3782</v>
      </c>
      <c r="O36"/>
      <c r="P36" t="str">
        <f t="shared" si="1"/>
        <v/>
      </c>
      <c r="Q36"/>
      <c r="R36"/>
      <c r="S36" s="151">
        <f t="shared" si="2"/>
        <v>2</v>
      </c>
      <c r="T36" s="3"/>
      <c r="U36" s="114"/>
      <c r="V36" s="114"/>
      <c r="W36" s="155" t="str">
        <f t="shared" si="6"/>
        <v/>
      </c>
      <c r="X36" s="105" t="str">
        <f t="shared" si="7"/>
        <v/>
      </c>
      <c r="Y36" s="2">
        <f t="shared" si="8"/>
        <v>31</v>
      </c>
      <c r="Z36" t="str">
        <f t="shared" si="9"/>
        <v>ITM_STRI</v>
      </c>
    </row>
    <row r="37" spans="1:26">
      <c r="A37" s="3">
        <f>ROW()</f>
        <v>37</v>
      </c>
      <c r="B37" s="183">
        <v>32</v>
      </c>
      <c r="C37" s="1" t="s">
        <v>2217</v>
      </c>
      <c r="D37" s="1" t="s">
        <v>7</v>
      </c>
      <c r="E37" s="16" t="s">
        <v>2124</v>
      </c>
      <c r="F37" s="16" t="s">
        <v>2124</v>
      </c>
      <c r="G37" s="142">
        <v>0</v>
      </c>
      <c r="H37" s="142">
        <v>0</v>
      </c>
      <c r="I37" s="16" t="s">
        <v>3</v>
      </c>
      <c r="J37" s="16" t="s">
        <v>2189</v>
      </c>
      <c r="K37" s="134" t="s">
        <v>4567</v>
      </c>
      <c r="M37" s="21" t="s">
        <v>3171</v>
      </c>
      <c r="N37" s="21" t="s">
        <v>3782</v>
      </c>
      <c r="O37"/>
      <c r="P37" t="str">
        <f t="shared" si="1"/>
        <v/>
      </c>
      <c r="Q37"/>
      <c r="R37"/>
      <c r="S37" s="151">
        <f t="shared" si="2"/>
        <v>2</v>
      </c>
      <c r="T37" s="3"/>
      <c r="U37" s="114"/>
      <c r="V37" s="114"/>
      <c r="W37" s="155" t="str">
        <f t="shared" si="6"/>
        <v/>
      </c>
      <c r="X37" s="105" t="str">
        <f t="shared" si="7"/>
        <v/>
      </c>
      <c r="Y37" s="2">
        <f t="shared" si="8"/>
        <v>32</v>
      </c>
      <c r="Z37" t="str">
        <f t="shared" si="9"/>
        <v>ITM_PMINFINITY</v>
      </c>
    </row>
    <row r="38" spans="1:26">
      <c r="A38" s="3">
        <f>ROW()</f>
        <v>38</v>
      </c>
      <c r="B38" s="183">
        <v>33</v>
      </c>
      <c r="C38" s="1" t="s">
        <v>2329</v>
      </c>
      <c r="D38" s="1" t="s">
        <v>7</v>
      </c>
      <c r="E38" s="16" t="s">
        <v>298</v>
      </c>
      <c r="F38" s="16" t="s">
        <v>298</v>
      </c>
      <c r="G38" s="151">
        <v>0</v>
      </c>
      <c r="H38" s="151">
        <v>0</v>
      </c>
      <c r="I38" s="16" t="s">
        <v>3</v>
      </c>
      <c r="J38" s="16" t="s">
        <v>2189</v>
      </c>
      <c r="K38" s="134" t="s">
        <v>4567</v>
      </c>
      <c r="M38" s="21" t="s">
        <v>2876</v>
      </c>
      <c r="N38" s="21" t="s">
        <v>3782</v>
      </c>
      <c r="O38"/>
      <c r="P38" t="str">
        <f t="shared" si="1"/>
        <v/>
      </c>
      <c r="Q38"/>
      <c r="R38"/>
      <c r="S38" s="151">
        <f t="shared" si="2"/>
        <v>3</v>
      </c>
      <c r="T38" s="3" t="s">
        <v>4528</v>
      </c>
      <c r="U38" s="116" t="s">
        <v>4445</v>
      </c>
      <c r="V38" s="117"/>
      <c r="W38" s="155" t="str">
        <f t="shared" si="6"/>
        <v>"PRIME?"</v>
      </c>
      <c r="X38" s="105" t="str">
        <f t="shared" si="7"/>
        <v>PRIME?</v>
      </c>
      <c r="Y38" s="2">
        <f t="shared" si="8"/>
        <v>33</v>
      </c>
      <c r="Z38" t="str">
        <f t="shared" si="9"/>
        <v>ITM_PRIME</v>
      </c>
    </row>
    <row r="39" spans="1:26">
      <c r="A39" s="3">
        <f>ROW()</f>
        <v>39</v>
      </c>
      <c r="B39" s="183">
        <v>34</v>
      </c>
      <c r="C39" s="1" t="s">
        <v>2217</v>
      </c>
      <c r="D39" s="1" t="s">
        <v>7</v>
      </c>
      <c r="E39" s="16" t="s">
        <v>404</v>
      </c>
      <c r="F39" s="16" t="s">
        <v>404</v>
      </c>
      <c r="G39" s="151">
        <v>0</v>
      </c>
      <c r="H39" s="151">
        <v>0</v>
      </c>
      <c r="I39" s="16" t="s">
        <v>3</v>
      </c>
      <c r="J39" s="16" t="s">
        <v>2189</v>
      </c>
      <c r="K39" s="134" t="s">
        <v>4567</v>
      </c>
      <c r="M39" s="21" t="s">
        <v>3027</v>
      </c>
      <c r="N39" s="21" t="s">
        <v>3782</v>
      </c>
      <c r="O39"/>
      <c r="P39" t="str">
        <f t="shared" si="1"/>
        <v/>
      </c>
      <c r="Q39"/>
      <c r="R39"/>
      <c r="S39" s="151">
        <f t="shared" si="2"/>
        <v>3</v>
      </c>
      <c r="T39" s="3"/>
      <c r="U39" s="114"/>
      <c r="V39" s="114"/>
      <c r="W39" s="155" t="str">
        <f t="shared" si="6"/>
        <v/>
      </c>
      <c r="X39" s="105" t="str">
        <f t="shared" si="7"/>
        <v/>
      </c>
      <c r="Y39" s="2">
        <f t="shared" si="8"/>
        <v>34</v>
      </c>
      <c r="Z39" t="str">
        <f t="shared" si="9"/>
        <v>ITM_TOP</v>
      </c>
    </row>
    <row r="40" spans="1:26">
      <c r="A40" s="3">
        <f>ROW()</f>
        <v>40</v>
      </c>
      <c r="B40" s="183">
        <v>35</v>
      </c>
      <c r="C40" s="48" t="s">
        <v>4078</v>
      </c>
      <c r="D40" s="1" t="s">
        <v>7</v>
      </c>
      <c r="E40" s="16" t="s">
        <v>91</v>
      </c>
      <c r="F40" s="16" t="s">
        <v>91</v>
      </c>
      <c r="G40" s="151">
        <v>0</v>
      </c>
      <c r="H40" s="151">
        <v>0</v>
      </c>
      <c r="I40" s="16" t="s">
        <v>3</v>
      </c>
      <c r="J40" s="16" t="s">
        <v>2190</v>
      </c>
      <c r="K40" s="134" t="s">
        <v>4567</v>
      </c>
      <c r="M40" s="21" t="s">
        <v>2567</v>
      </c>
      <c r="N40" s="21" t="s">
        <v>3782</v>
      </c>
      <c r="O40"/>
      <c r="P40" t="str">
        <f t="shared" si="1"/>
        <v/>
      </c>
      <c r="Q40"/>
      <c r="R40"/>
      <c r="S40" s="151">
        <f t="shared" si="2"/>
        <v>4</v>
      </c>
      <c r="T40" s="3" t="s">
        <v>4553</v>
      </c>
      <c r="U40" s="118" t="s">
        <v>4445</v>
      </c>
      <c r="V40" s="114"/>
      <c r="W40" s="155" t="str">
        <f t="shared" si="6"/>
        <v>"ENTER" STD_UP_ARROW</v>
      </c>
      <c r="X40" s="105" t="str">
        <f t="shared" si="7"/>
        <v>ENTER</v>
      </c>
      <c r="Y40" s="2">
        <f t="shared" si="8"/>
        <v>35</v>
      </c>
      <c r="Z40" t="str">
        <f t="shared" si="9"/>
        <v>ITM_ENTER</v>
      </c>
    </row>
    <row r="41" spans="1:26">
      <c r="A41" s="3">
        <f>ROW()</f>
        <v>41</v>
      </c>
      <c r="B41" s="183">
        <v>36</v>
      </c>
      <c r="C41" s="1" t="s">
        <v>2392</v>
      </c>
      <c r="D41" s="1" t="s">
        <v>7</v>
      </c>
      <c r="E41" s="16" t="s">
        <v>2088</v>
      </c>
      <c r="F41" s="16" t="s">
        <v>2088</v>
      </c>
      <c r="G41" s="151">
        <v>0</v>
      </c>
      <c r="H41" s="151">
        <v>0</v>
      </c>
      <c r="I41" s="16" t="s">
        <v>3</v>
      </c>
      <c r="J41" s="16" t="s">
        <v>2188</v>
      </c>
      <c r="K41" s="134" t="s">
        <v>4567</v>
      </c>
      <c r="M41" s="21" t="s">
        <v>3082</v>
      </c>
      <c r="N41" s="21" t="s">
        <v>3782</v>
      </c>
      <c r="O41"/>
      <c r="P41" t="str">
        <f t="shared" si="1"/>
        <v/>
      </c>
      <c r="Q41"/>
      <c r="R41"/>
      <c r="S41" s="151">
        <f t="shared" si="2"/>
        <v>5</v>
      </c>
      <c r="T41" s="3" t="s">
        <v>4553</v>
      </c>
      <c r="U41" s="114"/>
      <c r="V41" s="114"/>
      <c r="W41" s="155" t="str">
        <f t="shared" si="6"/>
        <v>"X" STD_LEFT_RIGHT_ARROWS "Y"</v>
      </c>
      <c r="X41" s="105" t="str">
        <f t="shared" si="7"/>
        <v>X&lt;&gt;Y</v>
      </c>
      <c r="Y41" s="2">
        <f t="shared" si="8"/>
        <v>36</v>
      </c>
      <c r="Z41" t="str">
        <f t="shared" si="9"/>
        <v>ITM_XexY</v>
      </c>
    </row>
    <row r="42" spans="1:26">
      <c r="A42" s="3">
        <f>ROW()</f>
        <v>42</v>
      </c>
      <c r="B42" s="183">
        <v>37</v>
      </c>
      <c r="C42" s="1" t="s">
        <v>2254</v>
      </c>
      <c r="D42" s="1" t="s">
        <v>7</v>
      </c>
      <c r="E42" s="16" t="s">
        <v>1852</v>
      </c>
      <c r="F42" s="16" t="s">
        <v>80</v>
      </c>
      <c r="G42" s="151">
        <v>0</v>
      </c>
      <c r="H42" s="151">
        <v>0</v>
      </c>
      <c r="I42" s="16" t="s">
        <v>3</v>
      </c>
      <c r="J42" s="16" t="s">
        <v>2188</v>
      </c>
      <c r="K42" s="134" t="s">
        <v>4567</v>
      </c>
      <c r="M42" s="21" t="s">
        <v>2548</v>
      </c>
      <c r="N42" s="21" t="s">
        <v>3782</v>
      </c>
      <c r="O42"/>
      <c r="P42" t="str">
        <f t="shared" si="1"/>
        <v>NOT EQUAL</v>
      </c>
      <c r="Q42"/>
      <c r="R42"/>
      <c r="S42" s="151">
        <f t="shared" si="2"/>
        <v>6</v>
      </c>
      <c r="T42" s="133" t="s">
        <v>4553</v>
      </c>
      <c r="U42" s="114"/>
      <c r="V42" s="114"/>
      <c r="W42" s="155" t="str">
        <f t="shared" si="6"/>
        <v>"DROP"</v>
      </c>
      <c r="X42" s="105" t="str">
        <f t="shared" si="7"/>
        <v>DROP</v>
      </c>
      <c r="Y42" s="2">
        <f t="shared" si="8"/>
        <v>37</v>
      </c>
      <c r="Z42" t="str">
        <f t="shared" si="9"/>
        <v>ITM_DROP</v>
      </c>
    </row>
    <row r="43" spans="1:26">
      <c r="A43" s="3">
        <f>ROW()</f>
        <v>43</v>
      </c>
      <c r="B43" s="183">
        <v>38</v>
      </c>
      <c r="C43" s="1" t="s">
        <v>2255</v>
      </c>
      <c r="D43" s="1" t="s">
        <v>7</v>
      </c>
      <c r="E43" s="16" t="s">
        <v>1853</v>
      </c>
      <c r="F43" s="16" t="s">
        <v>1853</v>
      </c>
      <c r="G43" s="151">
        <v>0</v>
      </c>
      <c r="H43" s="151">
        <v>0</v>
      </c>
      <c r="I43" s="16" t="s">
        <v>3</v>
      </c>
      <c r="J43" s="16" t="s">
        <v>2188</v>
      </c>
      <c r="K43" s="134" t="s">
        <v>4567</v>
      </c>
      <c r="M43" s="21" t="s">
        <v>2549</v>
      </c>
      <c r="N43" s="21" t="s">
        <v>3782</v>
      </c>
      <c r="O43"/>
      <c r="P43" t="str">
        <f t="shared" si="1"/>
        <v/>
      </c>
      <c r="Q43"/>
      <c r="R43"/>
      <c r="S43" s="151">
        <f t="shared" si="2"/>
        <v>7</v>
      </c>
      <c r="T43" s="133" t="s">
        <v>4553</v>
      </c>
      <c r="U43" s="114"/>
      <c r="V43" s="114"/>
      <c r="W43" s="155" t="str">
        <f t="shared" si="6"/>
        <v>"DROPY"</v>
      </c>
      <c r="X43" s="105" t="str">
        <f t="shared" si="7"/>
        <v>DROPY</v>
      </c>
      <c r="Y43" s="2">
        <f t="shared" si="8"/>
        <v>38</v>
      </c>
      <c r="Z43" t="str">
        <f t="shared" si="9"/>
        <v>ITM_DROPY</v>
      </c>
    </row>
    <row r="44" spans="1:26">
      <c r="A44" s="3">
        <f>ROW()</f>
        <v>44</v>
      </c>
      <c r="B44" s="183">
        <v>39</v>
      </c>
      <c r="C44" s="1" t="s">
        <v>2350</v>
      </c>
      <c r="D44" s="1" t="s">
        <v>7</v>
      </c>
      <c r="E44" s="16" t="s">
        <v>334</v>
      </c>
      <c r="F44" s="16" t="s">
        <v>334</v>
      </c>
      <c r="G44" s="151">
        <v>0</v>
      </c>
      <c r="H44" s="151">
        <v>0</v>
      </c>
      <c r="I44" s="16" t="s">
        <v>3</v>
      </c>
      <c r="J44" s="16" t="s">
        <v>2189</v>
      </c>
      <c r="K44" s="134" t="s">
        <v>4567</v>
      </c>
      <c r="M44" s="21" t="s">
        <v>2939</v>
      </c>
      <c r="N44" s="21" t="s">
        <v>3782</v>
      </c>
      <c r="O44"/>
      <c r="P44" t="str">
        <f t="shared" si="1"/>
        <v/>
      </c>
      <c r="Q44"/>
      <c r="R44"/>
      <c r="S44" s="151">
        <f t="shared" si="2"/>
        <v>7</v>
      </c>
      <c r="T44" s="3"/>
      <c r="U44" s="114"/>
      <c r="V44" s="114"/>
      <c r="W44" s="155" t="str">
        <f t="shared" si="6"/>
        <v/>
      </c>
      <c r="X44" s="105" t="str">
        <f t="shared" si="7"/>
        <v/>
      </c>
      <c r="Y44" s="2">
        <f t="shared" si="8"/>
        <v>39</v>
      </c>
      <c r="Z44" t="str">
        <f t="shared" si="9"/>
        <v>ITM_Rup</v>
      </c>
    </row>
    <row r="45" spans="1:26">
      <c r="A45" s="3">
        <f>ROW()</f>
        <v>45</v>
      </c>
      <c r="B45" s="183">
        <v>40</v>
      </c>
      <c r="C45" s="1" t="s">
        <v>2351</v>
      </c>
      <c r="D45" s="1" t="s">
        <v>7</v>
      </c>
      <c r="E45" s="16" t="s">
        <v>335</v>
      </c>
      <c r="F45" s="16" t="s">
        <v>335</v>
      </c>
      <c r="G45" s="151">
        <v>0</v>
      </c>
      <c r="H45" s="151">
        <v>0</v>
      </c>
      <c r="I45" s="16" t="s">
        <v>3</v>
      </c>
      <c r="J45" s="16" t="s">
        <v>2189</v>
      </c>
      <c r="K45" s="134" t="s">
        <v>4567</v>
      </c>
      <c r="M45" s="21" t="s">
        <v>2940</v>
      </c>
      <c r="N45" s="21" t="s">
        <v>3782</v>
      </c>
      <c r="O45"/>
      <c r="P45" t="str">
        <f t="shared" si="1"/>
        <v/>
      </c>
      <c r="Q45"/>
      <c r="R45"/>
      <c r="S45" s="151">
        <f t="shared" si="2"/>
        <v>7</v>
      </c>
      <c r="T45" s="3"/>
      <c r="U45" s="114"/>
      <c r="V45" s="114"/>
      <c r="W45" s="155" t="str">
        <f t="shared" si="6"/>
        <v/>
      </c>
      <c r="X45" s="105" t="str">
        <f t="shared" si="7"/>
        <v/>
      </c>
      <c r="Y45" s="2">
        <f t="shared" si="8"/>
        <v>40</v>
      </c>
      <c r="Z45" t="str">
        <f t="shared" si="9"/>
        <v>ITM_Rdown</v>
      </c>
    </row>
    <row r="46" spans="1:26">
      <c r="A46" s="3">
        <f>ROW()</f>
        <v>46</v>
      </c>
      <c r="B46" s="183">
        <v>41</v>
      </c>
      <c r="C46" s="1" t="s">
        <v>2243</v>
      </c>
      <c r="D46" s="1" t="s">
        <v>7</v>
      </c>
      <c r="E46" s="16" t="s">
        <v>1832</v>
      </c>
      <c r="F46" s="16" t="s">
        <v>1832</v>
      </c>
      <c r="G46" s="151">
        <v>0</v>
      </c>
      <c r="H46" s="151">
        <v>0</v>
      </c>
      <c r="I46" s="16" t="s">
        <v>3</v>
      </c>
      <c r="J46" s="16" t="s">
        <v>2190</v>
      </c>
      <c r="K46" s="134" t="s">
        <v>4567</v>
      </c>
      <c r="M46" s="21" t="s">
        <v>2516</v>
      </c>
      <c r="N46" s="21" t="s">
        <v>3782</v>
      </c>
      <c r="O46"/>
      <c r="P46" t="str">
        <f t="shared" si="1"/>
        <v/>
      </c>
      <c r="Q46"/>
      <c r="R46"/>
      <c r="S46" s="151">
        <f t="shared" si="2"/>
        <v>8</v>
      </c>
      <c r="T46" s="3" t="s">
        <v>4531</v>
      </c>
      <c r="U46" s="118" t="s">
        <v>4445</v>
      </c>
      <c r="V46" s="114"/>
      <c r="W46" s="155" t="str">
        <f t="shared" si="6"/>
        <v>"CLX"</v>
      </c>
      <c r="X46" s="105" t="str">
        <f t="shared" si="7"/>
        <v>CLX</v>
      </c>
      <c r="Y46" s="2">
        <f t="shared" si="8"/>
        <v>41</v>
      </c>
      <c r="Z46" t="str">
        <f t="shared" si="9"/>
        <v>ITM_CLX</v>
      </c>
    </row>
    <row r="47" spans="1:26">
      <c r="A47" s="3">
        <f>ROW()</f>
        <v>47</v>
      </c>
      <c r="B47" s="183">
        <v>42</v>
      </c>
      <c r="C47" s="1" t="s">
        <v>2267</v>
      </c>
      <c r="D47" s="1" t="s">
        <v>7</v>
      </c>
      <c r="E47" s="16" t="s">
        <v>110</v>
      </c>
      <c r="F47" s="16" t="s">
        <v>110</v>
      </c>
      <c r="G47" s="151">
        <v>0</v>
      </c>
      <c r="H47" s="151">
        <v>0</v>
      </c>
      <c r="I47" s="16" t="s">
        <v>3</v>
      </c>
      <c r="J47" s="16" t="s">
        <v>2188</v>
      </c>
      <c r="K47" s="134" t="s">
        <v>4567</v>
      </c>
      <c r="M47" s="21" t="s">
        <v>2600</v>
      </c>
      <c r="N47" s="21" t="s">
        <v>3782</v>
      </c>
      <c r="O47"/>
      <c r="P47" t="str">
        <f t="shared" si="1"/>
        <v/>
      </c>
      <c r="Q47"/>
      <c r="R47"/>
      <c r="S47" s="151">
        <f t="shared" si="2"/>
        <v>9</v>
      </c>
      <c r="T47" s="3" t="s">
        <v>4553</v>
      </c>
      <c r="U47" s="114"/>
      <c r="V47" s="114"/>
      <c r="W47" s="155" t="str">
        <f t="shared" si="6"/>
        <v>"FILL"</v>
      </c>
      <c r="X47" s="105" t="str">
        <f t="shared" si="7"/>
        <v>FILL</v>
      </c>
      <c r="Y47" s="2">
        <f t="shared" si="8"/>
        <v>42</v>
      </c>
      <c r="Z47" t="str">
        <f t="shared" si="9"/>
        <v>ITM_FILL</v>
      </c>
    </row>
    <row r="48" spans="1:26">
      <c r="A48" s="3">
        <f>ROW()</f>
        <v>48</v>
      </c>
      <c r="B48" s="183">
        <v>43</v>
      </c>
      <c r="C48" s="1" t="s">
        <v>2217</v>
      </c>
      <c r="D48" s="1" t="s">
        <v>7</v>
      </c>
      <c r="E48" s="16" t="s">
        <v>1902</v>
      </c>
      <c r="F48" s="16" t="s">
        <v>1902</v>
      </c>
      <c r="G48" s="151">
        <v>0</v>
      </c>
      <c r="H48" s="151">
        <v>0</v>
      </c>
      <c r="I48" s="16" t="s">
        <v>3</v>
      </c>
      <c r="J48" s="16" t="s">
        <v>2189</v>
      </c>
      <c r="K48" s="134" t="s">
        <v>4567</v>
      </c>
      <c r="M48" s="21" t="s">
        <v>2670</v>
      </c>
      <c r="N48" s="21" t="s">
        <v>3782</v>
      </c>
      <c r="O48"/>
      <c r="P48" t="str">
        <f t="shared" si="1"/>
        <v/>
      </c>
      <c r="Q48"/>
      <c r="R48"/>
      <c r="S48" s="151">
        <f t="shared" si="2"/>
        <v>9</v>
      </c>
      <c r="T48" s="3"/>
      <c r="U48" s="114"/>
      <c r="V48" s="114"/>
      <c r="W48" s="155" t="str">
        <f t="shared" si="6"/>
        <v/>
      </c>
      <c r="X48" s="105" t="str">
        <f t="shared" si="7"/>
        <v/>
      </c>
      <c r="Y48" s="2">
        <f t="shared" si="8"/>
        <v>43</v>
      </c>
      <c r="Z48" t="str">
        <f t="shared" si="9"/>
        <v>ITM_INPUT</v>
      </c>
    </row>
    <row r="49" spans="1:26">
      <c r="A49" s="3">
        <f>ROW()</f>
        <v>49</v>
      </c>
      <c r="B49" s="183">
        <v>44</v>
      </c>
      <c r="C49" s="1" t="s">
        <v>2369</v>
      </c>
      <c r="D49" s="1" t="s">
        <v>310</v>
      </c>
      <c r="E49" s="16" t="s">
        <v>2046</v>
      </c>
      <c r="F49" s="16" t="s">
        <v>2046</v>
      </c>
      <c r="G49" s="151">
        <v>0</v>
      </c>
      <c r="H49" s="151">
        <v>99</v>
      </c>
      <c r="I49" s="16" t="s">
        <v>3</v>
      </c>
      <c r="J49" s="16" t="s">
        <v>2189</v>
      </c>
      <c r="K49" s="134" t="s">
        <v>4567</v>
      </c>
      <c r="M49" s="21" t="s">
        <v>2987</v>
      </c>
      <c r="N49" s="21" t="s">
        <v>3782</v>
      </c>
      <c r="O49"/>
      <c r="P49" t="str">
        <f t="shared" si="1"/>
        <v/>
      </c>
      <c r="Q49"/>
      <c r="R49"/>
      <c r="S49" s="151">
        <f t="shared" si="2"/>
        <v>10</v>
      </c>
      <c r="T49" s="133" t="s">
        <v>4553</v>
      </c>
      <c r="U49" s="116" t="s">
        <v>4445</v>
      </c>
      <c r="V49" s="117"/>
      <c r="W49" s="155" t="str">
        <f t="shared" si="6"/>
        <v>"STO"</v>
      </c>
      <c r="X49" s="105" t="str">
        <f t="shared" si="7"/>
        <v>STO</v>
      </c>
      <c r="Y49" s="2">
        <f t="shared" si="8"/>
        <v>44</v>
      </c>
      <c r="Z49" t="str">
        <f t="shared" si="9"/>
        <v>ITM_STO</v>
      </c>
    </row>
    <row r="50" spans="1:26">
      <c r="A50" s="3">
        <f>ROW()</f>
        <v>50</v>
      </c>
      <c r="B50" s="183">
        <v>45</v>
      </c>
      <c r="C50" s="1" t="s">
        <v>2374</v>
      </c>
      <c r="D50" s="1" t="s">
        <v>7</v>
      </c>
      <c r="E50" s="16" t="s">
        <v>378</v>
      </c>
      <c r="F50" s="16" t="s">
        <v>378</v>
      </c>
      <c r="G50" s="151">
        <v>0</v>
      </c>
      <c r="H50" s="151">
        <v>0</v>
      </c>
      <c r="I50" s="16" t="s">
        <v>3</v>
      </c>
      <c r="J50" s="16" t="s">
        <v>2189</v>
      </c>
      <c r="K50" s="134" t="s">
        <v>4567</v>
      </c>
      <c r="M50" s="21" t="s">
        <v>2993</v>
      </c>
      <c r="N50" s="21" t="s">
        <v>3782</v>
      </c>
      <c r="O50"/>
      <c r="P50" t="str">
        <f t="shared" si="1"/>
        <v/>
      </c>
      <c r="Q50"/>
      <c r="R50"/>
      <c r="S50" s="151">
        <f t="shared" si="2"/>
        <v>10</v>
      </c>
      <c r="T50" s="133" t="s">
        <v>4553</v>
      </c>
      <c r="U50" s="114" t="s">
        <v>4438</v>
      </c>
      <c r="V50" s="114"/>
      <c r="W50" s="155" t="str">
        <f t="shared" si="6"/>
        <v/>
      </c>
      <c r="X50" s="105" t="str">
        <f t="shared" si="7"/>
        <v/>
      </c>
      <c r="Y50" s="2">
        <f t="shared" si="8"/>
        <v>45</v>
      </c>
      <c r="Z50" t="str">
        <f t="shared" si="9"/>
        <v>ITM_STOPLUS</v>
      </c>
    </row>
    <row r="51" spans="1:26">
      <c r="A51" s="3">
        <f>ROW()</f>
        <v>51</v>
      </c>
      <c r="B51" s="183">
        <v>46</v>
      </c>
      <c r="C51" s="1" t="s">
        <v>2375</v>
      </c>
      <c r="D51" s="1" t="s">
        <v>7</v>
      </c>
      <c r="E51" s="16" t="s">
        <v>379</v>
      </c>
      <c r="F51" s="16" t="s">
        <v>379</v>
      </c>
      <c r="G51" s="151">
        <v>0</v>
      </c>
      <c r="H51" s="151">
        <v>0</v>
      </c>
      <c r="I51" s="16" t="s">
        <v>3</v>
      </c>
      <c r="J51" s="16" t="s">
        <v>2189</v>
      </c>
      <c r="K51" s="134" t="s">
        <v>4567</v>
      </c>
      <c r="M51" s="21" t="s">
        <v>2994</v>
      </c>
      <c r="N51" s="21" t="s">
        <v>3782</v>
      </c>
      <c r="O51"/>
      <c r="P51" t="str">
        <f t="shared" si="1"/>
        <v/>
      </c>
      <c r="Q51"/>
      <c r="R51"/>
      <c r="S51" s="151">
        <f t="shared" si="2"/>
        <v>10</v>
      </c>
      <c r="T51" s="133" t="s">
        <v>4553</v>
      </c>
      <c r="U51" s="114" t="s">
        <v>4438</v>
      </c>
      <c r="V51" s="114"/>
      <c r="W51" s="155" t="str">
        <f t="shared" si="6"/>
        <v/>
      </c>
      <c r="X51" s="105" t="str">
        <f t="shared" si="7"/>
        <v/>
      </c>
      <c r="Y51" s="2">
        <f t="shared" si="8"/>
        <v>46</v>
      </c>
      <c r="Z51" t="str">
        <f t="shared" si="9"/>
        <v>ITM_STOMINUS</v>
      </c>
    </row>
    <row r="52" spans="1:26">
      <c r="A52" s="3">
        <f>ROW()</f>
        <v>52</v>
      </c>
      <c r="B52" s="183">
        <v>47</v>
      </c>
      <c r="C52" s="1" t="s">
        <v>2376</v>
      </c>
      <c r="D52" s="1" t="s">
        <v>7</v>
      </c>
      <c r="E52" s="16" t="s">
        <v>2052</v>
      </c>
      <c r="F52" s="16" t="s">
        <v>2052</v>
      </c>
      <c r="G52" s="151">
        <v>0</v>
      </c>
      <c r="H52" s="151">
        <v>0</v>
      </c>
      <c r="I52" s="16" t="s">
        <v>3</v>
      </c>
      <c r="J52" s="16" t="s">
        <v>2189</v>
      </c>
      <c r="K52" s="134" t="s">
        <v>4567</v>
      </c>
      <c r="M52" s="21" t="s">
        <v>2995</v>
      </c>
      <c r="N52" s="21" t="s">
        <v>3782</v>
      </c>
      <c r="O52"/>
      <c r="P52" t="str">
        <f t="shared" si="1"/>
        <v/>
      </c>
      <c r="Q52"/>
      <c r="R52"/>
      <c r="S52" s="151">
        <f t="shared" si="2"/>
        <v>10</v>
      </c>
      <c r="T52" s="133" t="s">
        <v>4553</v>
      </c>
      <c r="U52" s="114" t="s">
        <v>4438</v>
      </c>
      <c r="V52" s="114"/>
      <c r="W52" s="155" t="str">
        <f t="shared" si="6"/>
        <v/>
      </c>
      <c r="X52" s="105" t="str">
        <f t="shared" si="7"/>
        <v/>
      </c>
      <c r="Y52" s="2">
        <f t="shared" si="8"/>
        <v>47</v>
      </c>
      <c r="Z52" t="str">
        <f t="shared" si="9"/>
        <v>ITM_STOMULT</v>
      </c>
    </row>
    <row r="53" spans="1:26">
      <c r="A53" s="3">
        <f>ROW()</f>
        <v>53</v>
      </c>
      <c r="B53" s="183">
        <v>48</v>
      </c>
      <c r="C53" s="1" t="s">
        <v>2377</v>
      </c>
      <c r="D53" s="1" t="s">
        <v>7</v>
      </c>
      <c r="E53" s="16" t="s">
        <v>380</v>
      </c>
      <c r="F53" s="16" t="s">
        <v>380</v>
      </c>
      <c r="G53" s="151">
        <v>0</v>
      </c>
      <c r="H53" s="151">
        <v>0</v>
      </c>
      <c r="I53" s="16" t="s">
        <v>3</v>
      </c>
      <c r="J53" s="16" t="s">
        <v>2189</v>
      </c>
      <c r="K53" s="134" t="s">
        <v>4567</v>
      </c>
      <c r="M53" s="21" t="s">
        <v>2996</v>
      </c>
      <c r="N53" s="21" t="s">
        <v>3782</v>
      </c>
      <c r="O53"/>
      <c r="P53" t="str">
        <f t="shared" si="1"/>
        <v/>
      </c>
      <c r="Q53"/>
      <c r="R53"/>
      <c r="S53" s="151">
        <f t="shared" si="2"/>
        <v>10</v>
      </c>
      <c r="T53" s="133" t="s">
        <v>4553</v>
      </c>
      <c r="U53" s="114" t="s">
        <v>4438</v>
      </c>
      <c r="V53" s="114"/>
      <c r="W53" s="155" t="str">
        <f t="shared" si="6"/>
        <v/>
      </c>
      <c r="X53" s="105" t="str">
        <f t="shared" si="7"/>
        <v/>
      </c>
      <c r="Y53" s="2">
        <f t="shared" si="8"/>
        <v>48</v>
      </c>
      <c r="Z53" t="str">
        <f t="shared" si="9"/>
        <v>ITM_STODIV</v>
      </c>
    </row>
    <row r="54" spans="1:26">
      <c r="A54" s="3">
        <f>ROW()</f>
        <v>54</v>
      </c>
      <c r="B54" s="183">
        <v>49</v>
      </c>
      <c r="C54" s="1" t="s">
        <v>2378</v>
      </c>
      <c r="D54" s="1" t="s">
        <v>7</v>
      </c>
      <c r="E54" s="16" t="s">
        <v>2053</v>
      </c>
      <c r="F54" s="16" t="s">
        <v>316</v>
      </c>
      <c r="G54" s="151">
        <v>0</v>
      </c>
      <c r="H54" s="151">
        <v>0</v>
      </c>
      <c r="I54" s="16" t="s">
        <v>3</v>
      </c>
      <c r="J54" s="16" t="s">
        <v>2189</v>
      </c>
      <c r="K54" s="134" t="s">
        <v>4567</v>
      </c>
      <c r="M54" s="21" t="s">
        <v>2997</v>
      </c>
      <c r="N54" s="21" t="s">
        <v>3782</v>
      </c>
      <c r="O54"/>
      <c r="P54" t="str">
        <f t="shared" si="1"/>
        <v>NOT EQUAL</v>
      </c>
      <c r="Q54"/>
      <c r="R54"/>
      <c r="S54" s="151">
        <f t="shared" si="2"/>
        <v>10</v>
      </c>
      <c r="T54" s="133" t="s">
        <v>4553</v>
      </c>
      <c r="U54" s="114" t="s">
        <v>4438</v>
      </c>
      <c r="V54" s="114"/>
      <c r="W54" s="155" t="str">
        <f t="shared" si="6"/>
        <v/>
      </c>
      <c r="X54" s="105" t="str">
        <f t="shared" si="7"/>
        <v/>
      </c>
      <c r="Y54" s="2">
        <f t="shared" si="8"/>
        <v>49</v>
      </c>
      <c r="Z54" t="str">
        <f t="shared" si="9"/>
        <v>ITM_STOMAX</v>
      </c>
    </row>
    <row r="55" spans="1:26">
      <c r="A55" s="3">
        <f>ROW()</f>
        <v>55</v>
      </c>
      <c r="B55" s="183">
        <v>50</v>
      </c>
      <c r="C55" s="1" t="s">
        <v>2379</v>
      </c>
      <c r="D55" s="1" t="s">
        <v>7</v>
      </c>
      <c r="E55" s="16" t="s">
        <v>2054</v>
      </c>
      <c r="F55" s="16" t="s">
        <v>317</v>
      </c>
      <c r="G55" s="151">
        <v>0</v>
      </c>
      <c r="H55" s="151">
        <v>0</v>
      </c>
      <c r="I55" s="16" t="s">
        <v>3</v>
      </c>
      <c r="J55" s="16" t="s">
        <v>2189</v>
      </c>
      <c r="K55" s="134" t="s">
        <v>4567</v>
      </c>
      <c r="M55" s="21" t="s">
        <v>2998</v>
      </c>
      <c r="N55" s="21" t="s">
        <v>3782</v>
      </c>
      <c r="O55"/>
      <c r="P55" t="str">
        <f t="shared" si="1"/>
        <v>NOT EQUAL</v>
      </c>
      <c r="Q55"/>
      <c r="R55"/>
      <c r="S55" s="151">
        <f t="shared" si="2"/>
        <v>10</v>
      </c>
      <c r="T55" s="133" t="s">
        <v>4553</v>
      </c>
      <c r="U55" s="114" t="s">
        <v>4438</v>
      </c>
      <c r="V55" s="114"/>
      <c r="W55" s="155" t="str">
        <f t="shared" si="6"/>
        <v/>
      </c>
      <c r="X55" s="105" t="str">
        <f t="shared" si="7"/>
        <v/>
      </c>
      <c r="Y55" s="2">
        <f t="shared" si="8"/>
        <v>50</v>
      </c>
      <c r="Z55" t="str">
        <f t="shared" si="9"/>
        <v>ITM_STOMIN</v>
      </c>
    </row>
    <row r="56" spans="1:26">
      <c r="A56" s="3">
        <f>ROW()</f>
        <v>56</v>
      </c>
      <c r="B56" s="183">
        <v>51</v>
      </c>
      <c r="C56" s="1" t="s">
        <v>2332</v>
      </c>
      <c r="D56" s="1" t="s">
        <v>310</v>
      </c>
      <c r="E56" s="16" t="s">
        <v>2005</v>
      </c>
      <c r="F56" s="16" t="s">
        <v>2005</v>
      </c>
      <c r="G56" s="151">
        <v>0</v>
      </c>
      <c r="H56" s="151">
        <v>99</v>
      </c>
      <c r="I56" s="16" t="s">
        <v>3</v>
      </c>
      <c r="J56" s="16" t="s">
        <v>2188</v>
      </c>
      <c r="K56" s="134" t="s">
        <v>4567</v>
      </c>
      <c r="M56" s="21" t="s">
        <v>2893</v>
      </c>
      <c r="N56" s="21" t="s">
        <v>3782</v>
      </c>
      <c r="O56"/>
      <c r="P56" t="str">
        <f t="shared" si="1"/>
        <v/>
      </c>
      <c r="Q56"/>
      <c r="R56"/>
      <c r="S56" s="151">
        <f t="shared" si="2"/>
        <v>11</v>
      </c>
      <c r="T56" s="3" t="s">
        <v>4553</v>
      </c>
      <c r="U56" s="114"/>
      <c r="V56" s="114"/>
      <c r="W56" s="155" t="str">
        <f t="shared" si="6"/>
        <v>"RCL"</v>
      </c>
      <c r="X56" s="105" t="str">
        <f t="shared" si="7"/>
        <v>RCL</v>
      </c>
      <c r="Y56" s="2">
        <f t="shared" si="8"/>
        <v>51</v>
      </c>
      <c r="Z56" t="str">
        <f t="shared" si="9"/>
        <v>ITM_RCL</v>
      </c>
    </row>
    <row r="57" spans="1:26">
      <c r="A57" s="3">
        <f>ROW()</f>
        <v>57</v>
      </c>
      <c r="B57" s="183">
        <v>52</v>
      </c>
      <c r="C57" s="1" t="s">
        <v>2337</v>
      </c>
      <c r="D57" s="1" t="s">
        <v>7</v>
      </c>
      <c r="E57" s="16" t="s">
        <v>313</v>
      </c>
      <c r="F57" s="16" t="s">
        <v>313</v>
      </c>
      <c r="G57" s="151">
        <v>0</v>
      </c>
      <c r="H57" s="151">
        <v>0</v>
      </c>
      <c r="I57" s="16" t="s">
        <v>3</v>
      </c>
      <c r="J57" s="16" t="s">
        <v>2188</v>
      </c>
      <c r="K57" s="134" t="s">
        <v>4567</v>
      </c>
      <c r="M57" s="21" t="s">
        <v>2898</v>
      </c>
      <c r="N57" s="21" t="s">
        <v>3782</v>
      </c>
      <c r="O57"/>
      <c r="P57" t="str">
        <f t="shared" si="1"/>
        <v/>
      </c>
      <c r="Q57"/>
      <c r="R57"/>
      <c r="S57" s="151">
        <f t="shared" si="2"/>
        <v>11</v>
      </c>
      <c r="T57" s="3" t="s">
        <v>4553</v>
      </c>
      <c r="U57" s="114" t="s">
        <v>4438</v>
      </c>
      <c r="V57" s="114"/>
      <c r="W57" s="155" t="str">
        <f t="shared" si="6"/>
        <v/>
      </c>
      <c r="X57" s="105" t="str">
        <f t="shared" si="7"/>
        <v/>
      </c>
      <c r="Y57" s="2">
        <f t="shared" si="8"/>
        <v>52</v>
      </c>
      <c r="Z57" t="str">
        <f t="shared" si="9"/>
        <v>ITM_RCLPLUS</v>
      </c>
    </row>
    <row r="58" spans="1:26">
      <c r="A58" s="3">
        <f>ROW()</f>
        <v>58</v>
      </c>
      <c r="B58" s="183">
        <v>53</v>
      </c>
      <c r="C58" s="1" t="s">
        <v>2338</v>
      </c>
      <c r="D58" s="1" t="s">
        <v>7</v>
      </c>
      <c r="E58" s="16" t="s">
        <v>314</v>
      </c>
      <c r="F58" s="16" t="s">
        <v>314</v>
      </c>
      <c r="G58" s="151">
        <v>0</v>
      </c>
      <c r="H58" s="151">
        <v>0</v>
      </c>
      <c r="I58" s="16" t="s">
        <v>3</v>
      </c>
      <c r="J58" s="16" t="s">
        <v>2188</v>
      </c>
      <c r="K58" s="134" t="s">
        <v>4567</v>
      </c>
      <c r="M58" s="21" t="s">
        <v>2899</v>
      </c>
      <c r="N58" s="21" t="s">
        <v>3782</v>
      </c>
      <c r="O58"/>
      <c r="P58" t="str">
        <f t="shared" si="1"/>
        <v/>
      </c>
      <c r="Q58"/>
      <c r="R58"/>
      <c r="S58" s="151">
        <f t="shared" si="2"/>
        <v>11</v>
      </c>
      <c r="T58" s="3" t="s">
        <v>4553</v>
      </c>
      <c r="U58" s="114" t="s">
        <v>4438</v>
      </c>
      <c r="V58" s="114"/>
      <c r="W58" s="155" t="str">
        <f t="shared" si="6"/>
        <v/>
      </c>
      <c r="X58" s="105" t="str">
        <f t="shared" si="7"/>
        <v/>
      </c>
      <c r="Y58" s="2">
        <f t="shared" si="8"/>
        <v>53</v>
      </c>
      <c r="Z58" t="str">
        <f t="shared" si="9"/>
        <v>ITM_RCLMINUS</v>
      </c>
    </row>
    <row r="59" spans="1:26">
      <c r="A59" s="3">
        <f>ROW()</f>
        <v>59</v>
      </c>
      <c r="B59" s="183">
        <v>54</v>
      </c>
      <c r="C59" s="1" t="s">
        <v>2339</v>
      </c>
      <c r="D59" s="1" t="s">
        <v>7</v>
      </c>
      <c r="E59" s="16" t="s">
        <v>2010</v>
      </c>
      <c r="F59" s="16" t="s">
        <v>2010</v>
      </c>
      <c r="G59" s="151">
        <v>0</v>
      </c>
      <c r="H59" s="151">
        <v>0</v>
      </c>
      <c r="I59" s="16" t="s">
        <v>3</v>
      </c>
      <c r="J59" s="16" t="s">
        <v>2188</v>
      </c>
      <c r="K59" s="134" t="s">
        <v>4567</v>
      </c>
      <c r="M59" s="21" t="s">
        <v>2900</v>
      </c>
      <c r="N59" s="21" t="s">
        <v>3782</v>
      </c>
      <c r="O59"/>
      <c r="P59" t="str">
        <f t="shared" si="1"/>
        <v/>
      </c>
      <c r="Q59"/>
      <c r="R59"/>
      <c r="S59" s="151">
        <f t="shared" si="2"/>
        <v>11</v>
      </c>
      <c r="T59" s="3" t="s">
        <v>4553</v>
      </c>
      <c r="U59" s="114" t="s">
        <v>4438</v>
      </c>
      <c r="V59" s="114"/>
      <c r="W59" s="155" t="str">
        <f t="shared" si="6"/>
        <v/>
      </c>
      <c r="X59" s="105" t="str">
        <f t="shared" si="7"/>
        <v/>
      </c>
      <c r="Y59" s="2">
        <f t="shared" si="8"/>
        <v>54</v>
      </c>
      <c r="Z59" t="str">
        <f t="shared" si="9"/>
        <v>ITM_RCLMULT</v>
      </c>
    </row>
    <row r="60" spans="1:26">
      <c r="A60" s="3">
        <f>ROW()</f>
        <v>60</v>
      </c>
      <c r="B60" s="183">
        <v>55</v>
      </c>
      <c r="C60" s="1" t="s">
        <v>2340</v>
      </c>
      <c r="D60" s="1" t="s">
        <v>7</v>
      </c>
      <c r="E60" s="16" t="s">
        <v>315</v>
      </c>
      <c r="F60" s="16" t="s">
        <v>315</v>
      </c>
      <c r="G60" s="151">
        <v>0</v>
      </c>
      <c r="H60" s="151">
        <v>0</v>
      </c>
      <c r="I60" s="16" t="s">
        <v>3</v>
      </c>
      <c r="J60" s="16" t="s">
        <v>2188</v>
      </c>
      <c r="K60" s="134" t="s">
        <v>4567</v>
      </c>
      <c r="M60" s="21" t="s">
        <v>2901</v>
      </c>
      <c r="N60" s="21" t="s">
        <v>3782</v>
      </c>
      <c r="O60"/>
      <c r="P60" t="str">
        <f t="shared" si="1"/>
        <v/>
      </c>
      <c r="Q60"/>
      <c r="R60"/>
      <c r="S60" s="151">
        <f t="shared" si="2"/>
        <v>11</v>
      </c>
      <c r="T60" s="3" t="s">
        <v>4553</v>
      </c>
      <c r="U60" s="114" t="s">
        <v>4438</v>
      </c>
      <c r="V60" s="114"/>
      <c r="W60" s="155" t="str">
        <f t="shared" si="6"/>
        <v/>
      </c>
      <c r="X60" s="105" t="str">
        <f t="shared" si="7"/>
        <v/>
      </c>
      <c r="Y60" s="2">
        <f t="shared" si="8"/>
        <v>55</v>
      </c>
      <c r="Z60" t="str">
        <f t="shared" si="9"/>
        <v>ITM_RCLDIV</v>
      </c>
    </row>
    <row r="61" spans="1:26">
      <c r="A61" s="3">
        <f>ROW()</f>
        <v>61</v>
      </c>
      <c r="B61" s="183">
        <v>56</v>
      </c>
      <c r="C61" s="1" t="s">
        <v>2341</v>
      </c>
      <c r="D61" s="1" t="s">
        <v>7</v>
      </c>
      <c r="E61" s="16" t="s">
        <v>2011</v>
      </c>
      <c r="F61" s="16" t="s">
        <v>316</v>
      </c>
      <c r="G61" s="151">
        <v>0</v>
      </c>
      <c r="H61" s="151">
        <v>0</v>
      </c>
      <c r="I61" s="16" t="s">
        <v>3</v>
      </c>
      <c r="J61" s="16" t="s">
        <v>2188</v>
      </c>
      <c r="K61" s="134" t="s">
        <v>4567</v>
      </c>
      <c r="M61" s="21" t="s">
        <v>2902</v>
      </c>
      <c r="N61" s="21" t="s">
        <v>3782</v>
      </c>
      <c r="O61"/>
      <c r="P61" t="str">
        <f t="shared" si="1"/>
        <v>NOT EQUAL</v>
      </c>
      <c r="Q61"/>
      <c r="R61"/>
      <c r="S61" s="151">
        <f t="shared" si="2"/>
        <v>11</v>
      </c>
      <c r="T61" s="3" t="s">
        <v>4553</v>
      </c>
      <c r="U61" s="114" t="s">
        <v>4438</v>
      </c>
      <c r="V61" s="114"/>
      <c r="W61" s="155" t="str">
        <f t="shared" si="6"/>
        <v/>
      </c>
      <c r="X61" s="105" t="str">
        <f t="shared" si="7"/>
        <v/>
      </c>
      <c r="Y61" s="2">
        <f t="shared" si="8"/>
        <v>56</v>
      </c>
      <c r="Z61" t="str">
        <f t="shared" si="9"/>
        <v>ITM_RCLMAX</v>
      </c>
    </row>
    <row r="62" spans="1:26">
      <c r="A62" s="3">
        <f>ROW()</f>
        <v>62</v>
      </c>
      <c r="B62" s="183">
        <v>57</v>
      </c>
      <c r="C62" s="1" t="s">
        <v>2342</v>
      </c>
      <c r="D62" s="1" t="s">
        <v>7</v>
      </c>
      <c r="E62" s="16" t="s">
        <v>2012</v>
      </c>
      <c r="F62" s="16" t="s">
        <v>317</v>
      </c>
      <c r="G62" s="151">
        <v>0</v>
      </c>
      <c r="H62" s="151">
        <v>0</v>
      </c>
      <c r="I62" s="16" t="s">
        <v>3</v>
      </c>
      <c r="J62" s="16" t="s">
        <v>2188</v>
      </c>
      <c r="K62" s="134" t="s">
        <v>4567</v>
      </c>
      <c r="M62" s="21" t="s">
        <v>2903</v>
      </c>
      <c r="N62" s="21" t="s">
        <v>3782</v>
      </c>
      <c r="O62"/>
      <c r="P62" t="str">
        <f t="shared" si="1"/>
        <v>NOT EQUAL</v>
      </c>
      <c r="Q62"/>
      <c r="R62"/>
      <c r="S62" s="151">
        <f t="shared" si="2"/>
        <v>11</v>
      </c>
      <c r="T62" s="3" t="s">
        <v>4553</v>
      </c>
      <c r="U62" s="114" t="s">
        <v>4438</v>
      </c>
      <c r="V62" s="114"/>
      <c r="W62" s="155" t="str">
        <f t="shared" si="6"/>
        <v/>
      </c>
      <c r="X62" s="105" t="str">
        <f t="shared" si="7"/>
        <v/>
      </c>
      <c r="Y62" s="2">
        <f t="shared" si="8"/>
        <v>57</v>
      </c>
      <c r="Z62" t="str">
        <f t="shared" si="9"/>
        <v>ITM_RCLMIN</v>
      </c>
    </row>
    <row r="63" spans="1:26">
      <c r="A63" s="3">
        <f>ROW()</f>
        <v>63</v>
      </c>
      <c r="B63" s="183">
        <v>58</v>
      </c>
      <c r="C63" s="1" t="s">
        <v>2389</v>
      </c>
      <c r="D63" s="1" t="s">
        <v>7</v>
      </c>
      <c r="E63" s="16" t="s">
        <v>2080</v>
      </c>
      <c r="F63" s="16" t="s">
        <v>2080</v>
      </c>
      <c r="G63" s="151">
        <v>0</v>
      </c>
      <c r="H63" s="151">
        <v>0</v>
      </c>
      <c r="I63" s="16" t="s">
        <v>3</v>
      </c>
      <c r="J63" s="16" t="s">
        <v>2188</v>
      </c>
      <c r="K63" s="134" t="s">
        <v>4567</v>
      </c>
      <c r="M63" s="21" t="s">
        <v>3067</v>
      </c>
      <c r="N63" s="21" t="s">
        <v>3782</v>
      </c>
      <c r="O63"/>
      <c r="P63" t="str">
        <f t="shared" si="1"/>
        <v/>
      </c>
      <c r="Q63"/>
      <c r="R63"/>
      <c r="S63" s="151">
        <f t="shared" si="2"/>
        <v>12</v>
      </c>
      <c r="T63" s="3" t="s">
        <v>4528</v>
      </c>
      <c r="U63" s="114"/>
      <c r="V63" s="114"/>
      <c r="W63" s="155" t="str">
        <f t="shared" si="6"/>
        <v>"X" STD_SUP_2</v>
      </c>
      <c r="X63" s="105" t="str">
        <f t="shared" si="7"/>
        <v>X^2</v>
      </c>
      <c r="Y63" s="2">
        <f t="shared" si="8"/>
        <v>58</v>
      </c>
      <c r="Z63" t="str">
        <f t="shared" si="9"/>
        <v>ITM_SQUARE</v>
      </c>
    </row>
    <row r="64" spans="1:26">
      <c r="A64" s="3">
        <f>ROW()</f>
        <v>64</v>
      </c>
      <c r="B64" s="183">
        <v>59</v>
      </c>
      <c r="C64" s="1" t="s">
        <v>2390</v>
      </c>
      <c r="D64" s="1" t="s">
        <v>7</v>
      </c>
      <c r="E64" s="16" t="s">
        <v>2081</v>
      </c>
      <c r="F64" s="16" t="s">
        <v>2081</v>
      </c>
      <c r="G64" s="151">
        <v>0</v>
      </c>
      <c r="H64" s="151">
        <v>0</v>
      </c>
      <c r="I64" s="16" t="s">
        <v>3</v>
      </c>
      <c r="J64" s="16" t="s">
        <v>2188</v>
      </c>
      <c r="K64" s="134" t="s">
        <v>4567</v>
      </c>
      <c r="M64" s="21" t="s">
        <v>3068</v>
      </c>
      <c r="N64" s="21" t="s">
        <v>3782</v>
      </c>
      <c r="O64"/>
      <c r="P64" t="str">
        <f t="shared" si="1"/>
        <v/>
      </c>
      <c r="Q64"/>
      <c r="R64"/>
      <c r="S64" s="151">
        <f t="shared" si="2"/>
        <v>13</v>
      </c>
      <c r="T64" s="3" t="s">
        <v>4528</v>
      </c>
      <c r="U64" s="114"/>
      <c r="V64" s="114"/>
      <c r="W64" s="155" t="str">
        <f t="shared" si="6"/>
        <v>"X" STD_SUP_3</v>
      </c>
      <c r="X64" s="105" t="str">
        <f t="shared" si="7"/>
        <v>X^3</v>
      </c>
      <c r="Y64" s="2">
        <f t="shared" si="8"/>
        <v>59</v>
      </c>
      <c r="Z64" t="str">
        <f t="shared" si="9"/>
        <v>ITM_CUBE</v>
      </c>
    </row>
    <row r="65" spans="1:26">
      <c r="A65" s="3">
        <f>ROW()</f>
        <v>65</v>
      </c>
      <c r="B65" s="183">
        <v>60</v>
      </c>
      <c r="C65" s="1" t="s">
        <v>2394</v>
      </c>
      <c r="D65" s="1" t="s">
        <v>7</v>
      </c>
      <c r="E65" s="16" t="s">
        <v>2094</v>
      </c>
      <c r="F65" s="16" t="s">
        <v>2094</v>
      </c>
      <c r="G65" s="151">
        <v>0</v>
      </c>
      <c r="H65" s="151">
        <v>0</v>
      </c>
      <c r="I65" s="16" t="s">
        <v>3</v>
      </c>
      <c r="J65" s="16" t="s">
        <v>2188</v>
      </c>
      <c r="K65" s="134" t="s">
        <v>4567</v>
      </c>
      <c r="M65" s="21" t="s">
        <v>3096</v>
      </c>
      <c r="N65" s="21" t="s">
        <v>3782</v>
      </c>
      <c r="O65"/>
      <c r="P65" t="str">
        <f t="shared" si="1"/>
        <v/>
      </c>
      <c r="Q65"/>
      <c r="R65"/>
      <c r="S65" s="151">
        <f t="shared" si="2"/>
        <v>14</v>
      </c>
      <c r="T65" s="3" t="s">
        <v>4528</v>
      </c>
      <c r="U65" s="114"/>
      <c r="V65" s="114"/>
      <c r="W65" s="155" t="str">
        <f t="shared" si="6"/>
        <v>"Y" STD_SUP_X</v>
      </c>
      <c r="X65" s="105" t="str">
        <f t="shared" si="7"/>
        <v>Y^X</v>
      </c>
      <c r="Y65" s="2">
        <f t="shared" si="8"/>
        <v>60</v>
      </c>
      <c r="Z65" t="str">
        <f t="shared" si="9"/>
        <v>ITM_YX</v>
      </c>
    </row>
    <row r="66" spans="1:26">
      <c r="A66" s="3">
        <f>ROW()</f>
        <v>66</v>
      </c>
      <c r="B66" s="183">
        <v>61</v>
      </c>
      <c r="C66" s="1" t="s">
        <v>2408</v>
      </c>
      <c r="D66" s="1" t="s">
        <v>7</v>
      </c>
      <c r="E66" s="16" t="s">
        <v>504</v>
      </c>
      <c r="F66" s="16" t="s">
        <v>504</v>
      </c>
      <c r="G66" s="151">
        <v>0</v>
      </c>
      <c r="H66" s="151">
        <v>0</v>
      </c>
      <c r="I66" s="16" t="s">
        <v>3</v>
      </c>
      <c r="J66" s="16" t="s">
        <v>2188</v>
      </c>
      <c r="K66" s="134" t="s">
        <v>4567</v>
      </c>
      <c r="M66" s="21" t="s">
        <v>3193</v>
      </c>
      <c r="N66" s="21" t="s">
        <v>3782</v>
      </c>
      <c r="O66"/>
      <c r="P66" t="str">
        <f t="shared" si="1"/>
        <v/>
      </c>
      <c r="Q66"/>
      <c r="R66"/>
      <c r="S66" s="151">
        <f t="shared" si="2"/>
        <v>15</v>
      </c>
      <c r="T66" s="133" t="s">
        <v>4557</v>
      </c>
      <c r="U66" s="114"/>
      <c r="V66" s="120" t="s">
        <v>4439</v>
      </c>
      <c r="W66" s="155" t="str">
        <f t="shared" si="6"/>
        <v>STD_SQUARE_ROOT STD_X_UNDER_ROOT</v>
      </c>
      <c r="X66" s="105" t="str">
        <f t="shared" si="7"/>
        <v>SQRT</v>
      </c>
      <c r="Y66" s="2">
        <f t="shared" si="8"/>
        <v>61</v>
      </c>
      <c r="Z66" t="str">
        <f t="shared" si="9"/>
        <v>ITM_SQUAREROOTX</v>
      </c>
    </row>
    <row r="67" spans="1:26">
      <c r="A67" s="3">
        <f>ROW()</f>
        <v>67</v>
      </c>
      <c r="B67" s="183">
        <v>62</v>
      </c>
      <c r="C67" s="1" t="s">
        <v>2216</v>
      </c>
      <c r="D67" s="1" t="s">
        <v>7</v>
      </c>
      <c r="E67" s="16" t="s">
        <v>9</v>
      </c>
      <c r="F67" s="16" t="s">
        <v>9</v>
      </c>
      <c r="G67" s="151">
        <v>0</v>
      </c>
      <c r="H67" s="151">
        <v>0</v>
      </c>
      <c r="I67" s="16" t="s">
        <v>3</v>
      </c>
      <c r="J67" s="16" t="s">
        <v>2188</v>
      </c>
      <c r="K67" s="134" t="s">
        <v>4567</v>
      </c>
      <c r="M67" s="21" t="s">
        <v>2442</v>
      </c>
      <c r="N67" s="21" t="s">
        <v>3782</v>
      </c>
      <c r="O67"/>
      <c r="P67" t="str">
        <f t="shared" si="1"/>
        <v/>
      </c>
      <c r="Q67"/>
      <c r="R67"/>
      <c r="S67" s="151">
        <f t="shared" si="2"/>
        <v>16</v>
      </c>
      <c r="T67" s="3" t="s">
        <v>4528</v>
      </c>
      <c r="U67" s="114"/>
      <c r="V67" s="114" t="s">
        <v>4626</v>
      </c>
      <c r="W67" s="155" t="str">
        <f t="shared" si="6"/>
        <v>STD_CUBE_ROOT STD_X_UNDER_ROOT</v>
      </c>
      <c r="X67" s="105" t="str">
        <f t="shared" si="7"/>
        <v>CUBRT</v>
      </c>
      <c r="Y67" s="2">
        <f t="shared" si="8"/>
        <v>62</v>
      </c>
      <c r="Z67" t="str">
        <f t="shared" si="9"/>
        <v>ITM_CUBEROOT</v>
      </c>
    </row>
    <row r="68" spans="1:26">
      <c r="A68" s="3">
        <f>ROW()</f>
        <v>68</v>
      </c>
      <c r="B68" s="183">
        <v>63</v>
      </c>
      <c r="C68" s="1" t="s">
        <v>4096</v>
      </c>
      <c r="D68" s="1" t="s">
        <v>7</v>
      </c>
      <c r="E68" s="16" t="s">
        <v>2093</v>
      </c>
      <c r="F68" s="16" t="s">
        <v>2093</v>
      </c>
      <c r="G68" s="151">
        <v>0</v>
      </c>
      <c r="H68" s="151">
        <v>0</v>
      </c>
      <c r="I68" s="16" t="s">
        <v>3</v>
      </c>
      <c r="J68" s="16" t="s">
        <v>2188</v>
      </c>
      <c r="K68" s="134" t="s">
        <v>4567</v>
      </c>
      <c r="M68" s="21" t="s">
        <v>3092</v>
      </c>
      <c r="N68" s="21" t="s">
        <v>3782</v>
      </c>
      <c r="O68"/>
      <c r="P68" t="str">
        <f t="shared" si="1"/>
        <v/>
      </c>
      <c r="Q68"/>
      <c r="R68"/>
      <c r="S68" s="151">
        <f t="shared" si="2"/>
        <v>17</v>
      </c>
      <c r="T68" s="3" t="s">
        <v>4528</v>
      </c>
      <c r="U68" s="114"/>
      <c r="V68" s="120" t="s">
        <v>4437</v>
      </c>
      <c r="W68" s="155" t="str">
        <f t="shared" si="6"/>
        <v>STD_XTH_ROOT STD_Y_UNDER_ROOT</v>
      </c>
      <c r="X68" s="105" t="str">
        <f t="shared" si="7"/>
        <v>XRTY</v>
      </c>
      <c r="Y68" s="2">
        <f t="shared" si="8"/>
        <v>63</v>
      </c>
      <c r="Z68" t="str">
        <f t="shared" si="9"/>
        <v>ITM_XTHROOT</v>
      </c>
    </row>
    <row r="69" spans="1:26">
      <c r="A69" s="3">
        <f>ROW()</f>
        <v>69</v>
      </c>
      <c r="B69" s="183">
        <v>64</v>
      </c>
      <c r="C69" s="1" t="s">
        <v>2215</v>
      </c>
      <c r="D69" s="1" t="s">
        <v>7</v>
      </c>
      <c r="E69" s="16" t="s">
        <v>1794</v>
      </c>
      <c r="F69" s="16" t="s">
        <v>1794</v>
      </c>
      <c r="G69" s="151">
        <v>0</v>
      </c>
      <c r="H69" s="151">
        <v>0</v>
      </c>
      <c r="I69" s="16" t="s">
        <v>3</v>
      </c>
      <c r="J69" s="16" t="s">
        <v>2188</v>
      </c>
      <c r="K69" s="134" t="s">
        <v>4567</v>
      </c>
      <c r="M69" s="21" t="s">
        <v>2441</v>
      </c>
      <c r="N69" s="21" t="s">
        <v>3782</v>
      </c>
      <c r="O69"/>
      <c r="P69" t="str">
        <f t="shared" si="1"/>
        <v/>
      </c>
      <c r="Q69"/>
      <c r="R69"/>
      <c r="S69" s="151">
        <f t="shared" si="2"/>
        <v>18</v>
      </c>
      <c r="T69" s="3" t="s">
        <v>4528</v>
      </c>
      <c r="U69" s="114"/>
      <c r="V69" s="114"/>
      <c r="W69" s="155" t="str">
        <f t="shared" si="6"/>
        <v>"2" STD_SUP_X</v>
      </c>
      <c r="X69" s="105" t="str">
        <f t="shared" si="7"/>
        <v>2^X</v>
      </c>
      <c r="Y69" s="2">
        <f t="shared" si="8"/>
        <v>64</v>
      </c>
      <c r="Z69" t="str">
        <f t="shared" si="9"/>
        <v>ITM_2X</v>
      </c>
    </row>
    <row r="70" spans="1:26">
      <c r="A70" s="3">
        <f>ROW()</f>
        <v>70</v>
      </c>
      <c r="B70" s="183">
        <v>65</v>
      </c>
      <c r="C70" s="1" t="s">
        <v>2259</v>
      </c>
      <c r="D70" s="1" t="s">
        <v>7</v>
      </c>
      <c r="E70" s="16" t="s">
        <v>1870</v>
      </c>
      <c r="F70" s="16" t="s">
        <v>1870</v>
      </c>
      <c r="G70" s="151">
        <v>0</v>
      </c>
      <c r="H70" s="151">
        <v>0</v>
      </c>
      <c r="I70" s="16" t="s">
        <v>3</v>
      </c>
      <c r="J70" s="16" t="s">
        <v>2188</v>
      </c>
      <c r="K70" s="134" t="s">
        <v>4567</v>
      </c>
      <c r="M70" s="21" t="s">
        <v>2577</v>
      </c>
      <c r="N70" s="21" t="s">
        <v>3782</v>
      </c>
      <c r="O70"/>
      <c r="P70" t="str">
        <f t="shared" ref="P70:P137" si="10">IF(E70=F70,"","NOT EQUAL")</f>
        <v/>
      </c>
      <c r="Q70"/>
      <c r="R70"/>
      <c r="S70" s="151">
        <f t="shared" si="2"/>
        <v>19</v>
      </c>
      <c r="T70" s="3" t="s">
        <v>4528</v>
      </c>
      <c r="U70" s="114"/>
      <c r="V70" s="114"/>
      <c r="W70" s="155" t="str">
        <f t="shared" si="6"/>
        <v>"E" STD_SUP_X</v>
      </c>
      <c r="X70" s="105" t="str">
        <f t="shared" si="7"/>
        <v>E^X</v>
      </c>
      <c r="Y70" s="2">
        <f t="shared" si="8"/>
        <v>65</v>
      </c>
      <c r="Z70" t="str">
        <f t="shared" si="9"/>
        <v>ITM_EX</v>
      </c>
    </row>
    <row r="71" spans="1:26">
      <c r="A71" s="3">
        <f>ROW()</f>
        <v>71</v>
      </c>
      <c r="B71" s="183">
        <v>66</v>
      </c>
      <c r="C71" s="30" t="s">
        <v>4326</v>
      </c>
      <c r="D71" s="1" t="s">
        <v>7</v>
      </c>
      <c r="E71" s="16" t="s">
        <v>101</v>
      </c>
      <c r="F71" s="16" t="s">
        <v>101</v>
      </c>
      <c r="G71" s="151">
        <v>0</v>
      </c>
      <c r="H71" s="151">
        <v>0</v>
      </c>
      <c r="I71" s="16" t="s">
        <v>3</v>
      </c>
      <c r="J71" s="16" t="s">
        <v>2188</v>
      </c>
      <c r="K71" s="134" t="s">
        <v>4567</v>
      </c>
      <c r="M71" s="21" t="s">
        <v>2587</v>
      </c>
      <c r="N71" s="21" t="s">
        <v>3782</v>
      </c>
      <c r="O71"/>
      <c r="P71" t="str">
        <f t="shared" si="10"/>
        <v/>
      </c>
      <c r="Q71"/>
      <c r="R71"/>
      <c r="S71" s="151">
        <f t="shared" ref="S71:S134" si="11">IF(X71&lt;&gt;"",S70+1,S70)</f>
        <v>20</v>
      </c>
      <c r="T71" s="3" t="s">
        <v>4528</v>
      </c>
      <c r="U71" s="114"/>
      <c r="V71" s="114"/>
      <c r="W71" s="155" t="str">
        <f t="shared" ref="W71:W134" si="12">IF( OR(U71="CNST", I71="CAT_REGS"),(E71),
IF(U71="YES",UPPER(E71),
IF(   AND(U71&lt;&gt;"NO",I71="CAT_FNCT",D71&lt;&gt;"multiply", D71&lt;&gt;"divide"),IF(J71="SLS_ENABLED",   UPPER(E71),""),"")))</f>
        <v>"E" STD_SUP_X "-1"</v>
      </c>
      <c r="X71" s="105" t="str">
        <f t="shared" ref="X71:X134" si="13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E^X-1</v>
      </c>
      <c r="Y71" s="2">
        <f t="shared" ref="Y71:Y134" si="14">B71</f>
        <v>66</v>
      </c>
      <c r="Z71" t="str">
        <f t="shared" ref="Z71:Z134" si="15">M71</f>
        <v>ITM_EX1</v>
      </c>
    </row>
    <row r="72" spans="1:26">
      <c r="A72" s="3">
        <f>ROW()</f>
        <v>72</v>
      </c>
      <c r="B72" s="183">
        <v>67</v>
      </c>
      <c r="C72" s="1" t="s">
        <v>2211</v>
      </c>
      <c r="D72" s="1" t="s">
        <v>7</v>
      </c>
      <c r="E72" s="16" t="s">
        <v>2</v>
      </c>
      <c r="F72" s="16" t="s">
        <v>2</v>
      </c>
      <c r="G72" s="151">
        <v>0</v>
      </c>
      <c r="H72" s="151">
        <v>0</v>
      </c>
      <c r="I72" s="16" t="s">
        <v>3</v>
      </c>
      <c r="J72" s="16" t="s">
        <v>2188</v>
      </c>
      <c r="K72" s="134" t="s">
        <v>4567</v>
      </c>
      <c r="M72" s="21" t="s">
        <v>2437</v>
      </c>
      <c r="N72" s="21" t="s">
        <v>3782</v>
      </c>
      <c r="O72"/>
      <c r="P72" t="str">
        <f t="shared" si="10"/>
        <v/>
      </c>
      <c r="Q72"/>
      <c r="R72"/>
      <c r="S72" s="151">
        <f t="shared" si="11"/>
        <v>21</v>
      </c>
      <c r="T72" s="3" t="s">
        <v>4528</v>
      </c>
      <c r="U72" s="114"/>
      <c r="V72" s="114"/>
      <c r="W72" s="155" t="str">
        <f t="shared" si="12"/>
        <v>"10" STD_SUP_X</v>
      </c>
      <c r="X72" s="105" t="str">
        <f t="shared" si="13"/>
        <v>10^X</v>
      </c>
      <c r="Y72" s="2">
        <f t="shared" si="14"/>
        <v>67</v>
      </c>
      <c r="Z72" t="str">
        <f t="shared" si="15"/>
        <v>ITM_10x</v>
      </c>
    </row>
    <row r="73" spans="1:26">
      <c r="A73" s="3">
        <f>ROW()</f>
        <v>73</v>
      </c>
      <c r="B73" s="183">
        <v>68</v>
      </c>
      <c r="C73" s="1" t="s">
        <v>2309</v>
      </c>
      <c r="D73" s="1" t="s">
        <v>7</v>
      </c>
      <c r="E73" s="16" t="s">
        <v>1930</v>
      </c>
      <c r="F73" s="16" t="s">
        <v>1931</v>
      </c>
      <c r="G73" s="151">
        <v>0</v>
      </c>
      <c r="H73" s="151">
        <v>0</v>
      </c>
      <c r="I73" s="16" t="s">
        <v>3</v>
      </c>
      <c r="J73" s="16" t="s">
        <v>2188</v>
      </c>
      <c r="K73" s="134" t="s">
        <v>4567</v>
      </c>
      <c r="M73" s="21" t="s">
        <v>2739</v>
      </c>
      <c r="N73" s="21" t="s">
        <v>3782</v>
      </c>
      <c r="O73"/>
      <c r="P73" t="str">
        <f t="shared" si="10"/>
        <v>NOT EQUAL</v>
      </c>
      <c r="Q73"/>
      <c r="R73"/>
      <c r="S73" s="151">
        <f t="shared" si="11"/>
        <v>22</v>
      </c>
      <c r="T73" s="3" t="s">
        <v>4528</v>
      </c>
      <c r="U73" s="114"/>
      <c r="V73" s="114"/>
      <c r="W73" s="155" t="str">
        <f t="shared" si="12"/>
        <v>"LOG" STD_SUB_2</v>
      </c>
      <c r="X73" s="105" t="str">
        <f t="shared" si="13"/>
        <v>LOG2</v>
      </c>
      <c r="Y73" s="2">
        <f t="shared" si="14"/>
        <v>68</v>
      </c>
      <c r="Z73" t="str">
        <f t="shared" si="15"/>
        <v>ITM_LOG2</v>
      </c>
    </row>
    <row r="74" spans="1:26">
      <c r="A74" s="3">
        <f>ROW()</f>
        <v>74</v>
      </c>
      <c r="B74" s="183">
        <v>69</v>
      </c>
      <c r="C74" s="1" t="s">
        <v>2304</v>
      </c>
      <c r="D74" s="51" t="s">
        <v>4093</v>
      </c>
      <c r="E74" s="16" t="s">
        <v>194</v>
      </c>
      <c r="F74" s="16" t="s">
        <v>194</v>
      </c>
      <c r="G74" s="151">
        <v>0</v>
      </c>
      <c r="H74" s="151">
        <v>0</v>
      </c>
      <c r="I74" s="16" t="s">
        <v>3</v>
      </c>
      <c r="J74" s="16" t="s">
        <v>2188</v>
      </c>
      <c r="K74" s="134" t="s">
        <v>4567</v>
      </c>
      <c r="L74" s="1" t="s">
        <v>195</v>
      </c>
      <c r="M74" s="21" t="s">
        <v>2725</v>
      </c>
      <c r="N74" s="21" t="s">
        <v>3782</v>
      </c>
      <c r="O74"/>
      <c r="P74" t="str">
        <f t="shared" si="10"/>
        <v/>
      </c>
      <c r="Q74"/>
      <c r="R74"/>
      <c r="S74" s="151">
        <f t="shared" si="11"/>
        <v>23</v>
      </c>
      <c r="T74" s="3" t="s">
        <v>4528</v>
      </c>
      <c r="U74" s="114"/>
      <c r="V74" s="114"/>
      <c r="W74" s="155" t="str">
        <f t="shared" si="12"/>
        <v>"LN"</v>
      </c>
      <c r="X74" s="105" t="str">
        <f t="shared" si="13"/>
        <v>LN</v>
      </c>
      <c r="Y74" s="2">
        <f t="shared" si="14"/>
        <v>69</v>
      </c>
      <c r="Z74" t="str">
        <f t="shared" si="15"/>
        <v>ITM_LN</v>
      </c>
    </row>
    <row r="75" spans="1:26">
      <c r="A75" s="3">
        <f>ROW()</f>
        <v>75</v>
      </c>
      <c r="B75" s="183">
        <v>70</v>
      </c>
      <c r="C75" s="30" t="s">
        <v>4327</v>
      </c>
      <c r="D75" s="1" t="s">
        <v>7</v>
      </c>
      <c r="E75" s="16" t="s">
        <v>1921</v>
      </c>
      <c r="F75" s="16" t="s">
        <v>1922</v>
      </c>
      <c r="G75" s="151">
        <v>0</v>
      </c>
      <c r="H75" s="151">
        <v>0</v>
      </c>
      <c r="I75" s="16" t="s">
        <v>3</v>
      </c>
      <c r="J75" s="16" t="s">
        <v>2188</v>
      </c>
      <c r="K75" s="134" t="s">
        <v>4567</v>
      </c>
      <c r="M75" s="21" t="s">
        <v>2727</v>
      </c>
      <c r="N75" s="21" t="s">
        <v>3782</v>
      </c>
      <c r="O75"/>
      <c r="P75" t="str">
        <f t="shared" si="10"/>
        <v>NOT EQUAL</v>
      </c>
      <c r="Q75"/>
      <c r="R75"/>
      <c r="S75" s="151">
        <f t="shared" si="11"/>
        <v>24</v>
      </c>
      <c r="T75" s="3" t="s">
        <v>4528</v>
      </c>
      <c r="U75" s="114"/>
      <c r="V75" s="114"/>
      <c r="W75" s="155" t="str">
        <f t="shared" si="12"/>
        <v>"LN(1+X)"</v>
      </c>
      <c r="X75" s="105" t="str">
        <f t="shared" si="13"/>
        <v>LN(1+X)</v>
      </c>
      <c r="Y75" s="2">
        <f t="shared" si="14"/>
        <v>70</v>
      </c>
      <c r="Z75" t="str">
        <f t="shared" si="15"/>
        <v>ITM_LN1X</v>
      </c>
    </row>
    <row r="76" spans="1:26">
      <c r="A76" s="3">
        <f>ROW()</f>
        <v>76</v>
      </c>
      <c r="B76" s="183">
        <v>71</v>
      </c>
      <c r="C76" s="1" t="s">
        <v>2308</v>
      </c>
      <c r="D76" s="51" t="s">
        <v>4093</v>
      </c>
      <c r="E76" s="33" t="s">
        <v>4357</v>
      </c>
      <c r="F76" s="16" t="s">
        <v>202</v>
      </c>
      <c r="G76" s="151">
        <v>0</v>
      </c>
      <c r="H76" s="151">
        <v>0</v>
      </c>
      <c r="I76" s="16" t="s">
        <v>3</v>
      </c>
      <c r="J76" s="16" t="s">
        <v>2188</v>
      </c>
      <c r="K76" s="134" t="s">
        <v>4567</v>
      </c>
      <c r="L76" s="1" t="s">
        <v>203</v>
      </c>
      <c r="M76" s="21" t="s">
        <v>2738</v>
      </c>
      <c r="N76" s="21" t="s">
        <v>3782</v>
      </c>
      <c r="O76"/>
      <c r="P76" t="str">
        <f t="shared" si="10"/>
        <v>NOT EQUAL</v>
      </c>
      <c r="Q76"/>
      <c r="R76"/>
      <c r="S76" s="151">
        <f t="shared" si="11"/>
        <v>25</v>
      </c>
      <c r="T76" s="3" t="s">
        <v>4528</v>
      </c>
      <c r="U76" s="114"/>
      <c r="V76" s="114"/>
      <c r="W76" s="155" t="str">
        <f t="shared" si="12"/>
        <v>"LOG" STD_SUB_1 STD_SUB_0</v>
      </c>
      <c r="X76" s="105" t="str">
        <f t="shared" si="13"/>
        <v>LOG10</v>
      </c>
      <c r="Y76" s="2">
        <f t="shared" si="14"/>
        <v>71</v>
      </c>
      <c r="Z76" t="str">
        <f t="shared" si="15"/>
        <v>ITM_LOG10</v>
      </c>
    </row>
    <row r="77" spans="1:26">
      <c r="A77" s="3">
        <f>ROW()</f>
        <v>77</v>
      </c>
      <c r="B77" s="183">
        <v>72</v>
      </c>
      <c r="C77" s="1" t="s">
        <v>4420</v>
      </c>
      <c r="D77" s="1" t="s">
        <v>7</v>
      </c>
      <c r="E77" s="16" t="s">
        <v>1934</v>
      </c>
      <c r="F77" s="16" t="s">
        <v>1935</v>
      </c>
      <c r="G77" s="151">
        <v>0</v>
      </c>
      <c r="H77" s="151">
        <v>0</v>
      </c>
      <c r="I77" s="16" t="s">
        <v>3</v>
      </c>
      <c r="J77" s="16" t="s">
        <v>2188</v>
      </c>
      <c r="K77" s="134" t="s">
        <v>4567</v>
      </c>
      <c r="M77" s="21" t="s">
        <v>2746</v>
      </c>
      <c r="N77" s="21" t="s">
        <v>3782</v>
      </c>
      <c r="O77"/>
      <c r="P77" t="str">
        <f t="shared" si="10"/>
        <v/>
      </c>
      <c r="Q77"/>
      <c r="R77"/>
      <c r="S77" s="151">
        <f t="shared" si="11"/>
        <v>26</v>
      </c>
      <c r="T77" s="3" t="s">
        <v>4528</v>
      </c>
      <c r="U77" s="114"/>
      <c r="V77" s="114"/>
      <c r="W77" s="155" t="str">
        <f t="shared" si="12"/>
        <v>"LOG" STD_SUB_X "Y"</v>
      </c>
      <c r="X77" s="105" t="str">
        <f t="shared" si="13"/>
        <v>LOGXY</v>
      </c>
      <c r="Y77" s="2">
        <f t="shared" si="14"/>
        <v>72</v>
      </c>
      <c r="Z77" t="str">
        <f t="shared" si="15"/>
        <v>ITM_LOGXY</v>
      </c>
    </row>
    <row r="78" spans="1:26">
      <c r="A78" s="3">
        <f>ROW()</f>
        <v>78</v>
      </c>
      <c r="B78" s="183">
        <v>73</v>
      </c>
      <c r="C78" s="1" t="s">
        <v>2214</v>
      </c>
      <c r="D78" s="1" t="s">
        <v>7</v>
      </c>
      <c r="E78" s="16" t="s">
        <v>1793</v>
      </c>
      <c r="F78" s="16" t="s">
        <v>1793</v>
      </c>
      <c r="G78" s="151">
        <v>0</v>
      </c>
      <c r="H78" s="151">
        <v>0</v>
      </c>
      <c r="I78" s="16" t="s">
        <v>3</v>
      </c>
      <c r="J78" s="16" t="s">
        <v>2188</v>
      </c>
      <c r="K78" s="134" t="s">
        <v>4567</v>
      </c>
      <c r="M78" s="21" t="s">
        <v>2439</v>
      </c>
      <c r="N78" s="21" t="s">
        <v>3782</v>
      </c>
      <c r="O78"/>
      <c r="P78" t="str">
        <f t="shared" si="10"/>
        <v/>
      </c>
      <c r="Q78"/>
      <c r="R78"/>
      <c r="S78" s="151">
        <f t="shared" si="11"/>
        <v>27</v>
      </c>
      <c r="T78" s="3" t="s">
        <v>4528</v>
      </c>
      <c r="U78" s="114"/>
      <c r="V78" s="114"/>
      <c r="W78" s="155" t="str">
        <f t="shared" si="12"/>
        <v>"1/X"</v>
      </c>
      <c r="X78" s="105" t="str">
        <f t="shared" si="13"/>
        <v>1/X</v>
      </c>
      <c r="Y78" s="2">
        <f t="shared" si="14"/>
        <v>73</v>
      </c>
      <c r="Z78" t="str">
        <f t="shared" si="15"/>
        <v>ITM_1ONX</v>
      </c>
    </row>
    <row r="79" spans="1:26">
      <c r="A79" s="3">
        <f>ROW()</f>
        <v>79</v>
      </c>
      <c r="B79" s="183">
        <v>74</v>
      </c>
      <c r="C79" s="1" t="s">
        <v>2246</v>
      </c>
      <c r="D79" s="51" t="s">
        <v>4093</v>
      </c>
      <c r="E79" s="16" t="s">
        <v>1836</v>
      </c>
      <c r="F79" s="16" t="s">
        <v>1836</v>
      </c>
      <c r="G79" s="151">
        <v>0</v>
      </c>
      <c r="H79" s="151">
        <v>0</v>
      </c>
      <c r="I79" s="16" t="s">
        <v>3</v>
      </c>
      <c r="J79" s="16" t="s">
        <v>2188</v>
      </c>
      <c r="K79" s="134" t="s">
        <v>4567</v>
      </c>
      <c r="L79" s="1" t="s">
        <v>20</v>
      </c>
      <c r="M79" s="21" t="s">
        <v>2522</v>
      </c>
      <c r="N79" s="21" t="s">
        <v>3782</v>
      </c>
      <c r="O79"/>
      <c r="P79" t="str">
        <f t="shared" si="10"/>
        <v/>
      </c>
      <c r="Q79"/>
      <c r="R79"/>
      <c r="S79" s="151">
        <f t="shared" si="11"/>
        <v>28</v>
      </c>
      <c r="T79" s="3" t="s">
        <v>4527</v>
      </c>
      <c r="U79" s="114"/>
      <c r="V79" s="114"/>
      <c r="W79" s="155" t="str">
        <f t="shared" si="12"/>
        <v>"COS"</v>
      </c>
      <c r="X79" s="105" t="str">
        <f t="shared" si="13"/>
        <v>COS</v>
      </c>
      <c r="Y79" s="2">
        <f t="shared" si="14"/>
        <v>74</v>
      </c>
      <c r="Z79" t="str">
        <f t="shared" si="15"/>
        <v>ITM_cos</v>
      </c>
    </row>
    <row r="80" spans="1:26">
      <c r="A80" s="3">
        <f>ROW()</f>
        <v>80</v>
      </c>
      <c r="B80" s="183">
        <v>75</v>
      </c>
      <c r="C80" s="1" t="s">
        <v>2247</v>
      </c>
      <c r="D80" s="1" t="s">
        <v>7</v>
      </c>
      <c r="E80" s="16" t="s">
        <v>61</v>
      </c>
      <c r="F80" s="16" t="s">
        <v>61</v>
      </c>
      <c r="G80" s="151">
        <v>0</v>
      </c>
      <c r="H80" s="151">
        <v>0</v>
      </c>
      <c r="I80" s="16" t="s">
        <v>3</v>
      </c>
      <c r="J80" s="16" t="s">
        <v>2188</v>
      </c>
      <c r="K80" s="134" t="s">
        <v>4567</v>
      </c>
      <c r="M80" s="21" t="s">
        <v>2523</v>
      </c>
      <c r="N80" s="21" t="s">
        <v>3782</v>
      </c>
      <c r="O80"/>
      <c r="P80" t="str">
        <f t="shared" si="10"/>
        <v/>
      </c>
      <c r="Q80"/>
      <c r="R80"/>
      <c r="S80" s="151">
        <f t="shared" si="11"/>
        <v>29</v>
      </c>
      <c r="T80" s="3" t="s">
        <v>4527</v>
      </c>
      <c r="U80" s="114"/>
      <c r="V80" s="114"/>
      <c r="W80" s="155" t="str">
        <f t="shared" si="12"/>
        <v>"COSH"</v>
      </c>
      <c r="X80" s="105" t="str">
        <f t="shared" si="13"/>
        <v>COSH</v>
      </c>
      <c r="Y80" s="2">
        <f t="shared" si="14"/>
        <v>75</v>
      </c>
      <c r="Z80" t="str">
        <f t="shared" si="15"/>
        <v>ITM_cosh</v>
      </c>
    </row>
    <row r="81" spans="1:26">
      <c r="A81" s="3">
        <f>ROW()</f>
        <v>81</v>
      </c>
      <c r="B81" s="183">
        <v>76</v>
      </c>
      <c r="C81" s="1" t="s">
        <v>2363</v>
      </c>
      <c r="D81" s="51" t="s">
        <v>4093</v>
      </c>
      <c r="E81" s="16" t="s">
        <v>2039</v>
      </c>
      <c r="F81" s="16" t="s">
        <v>2039</v>
      </c>
      <c r="G81" s="114">
        <v>0</v>
      </c>
      <c r="H81" s="114">
        <v>0</v>
      </c>
      <c r="I81" s="16" t="s">
        <v>3</v>
      </c>
      <c r="J81" s="16" t="s">
        <v>2188</v>
      </c>
      <c r="K81" s="134" t="s">
        <v>4567</v>
      </c>
      <c r="L81" s="1" t="s">
        <v>364</v>
      </c>
      <c r="M81" s="21" t="s">
        <v>2971</v>
      </c>
      <c r="N81" s="21" t="s">
        <v>3782</v>
      </c>
      <c r="O81"/>
      <c r="P81" t="str">
        <f t="shared" si="10"/>
        <v/>
      </c>
      <c r="Q81"/>
      <c r="R81"/>
      <c r="S81" s="151">
        <f t="shared" si="11"/>
        <v>30</v>
      </c>
      <c r="T81" s="3" t="s">
        <v>4527</v>
      </c>
      <c r="U81" s="114"/>
      <c r="V81" s="114"/>
      <c r="W81" s="155" t="str">
        <f t="shared" si="12"/>
        <v>"SIN"</v>
      </c>
      <c r="X81" s="105" t="str">
        <f t="shared" si="13"/>
        <v>SIN</v>
      </c>
      <c r="Y81" s="2">
        <f t="shared" si="14"/>
        <v>76</v>
      </c>
      <c r="Z81" t="str">
        <f t="shared" si="15"/>
        <v>ITM_sin</v>
      </c>
    </row>
    <row r="82" spans="1:26">
      <c r="A82" s="3">
        <f>ROW()</f>
        <v>82</v>
      </c>
      <c r="B82" s="183">
        <v>77</v>
      </c>
      <c r="C82" s="1" t="s">
        <v>4026</v>
      </c>
      <c r="D82" s="1" t="s">
        <v>7</v>
      </c>
      <c r="E82" s="16" t="s">
        <v>365</v>
      </c>
      <c r="F82" s="16" t="s">
        <v>365</v>
      </c>
      <c r="G82" s="151">
        <v>0</v>
      </c>
      <c r="H82" s="151">
        <v>0</v>
      </c>
      <c r="I82" s="16" t="s">
        <v>3</v>
      </c>
      <c r="J82" s="16" t="s">
        <v>2188</v>
      </c>
      <c r="K82" s="134" t="s">
        <v>4567</v>
      </c>
      <c r="M82" s="21" t="s">
        <v>2972</v>
      </c>
      <c r="N82" s="21" t="s">
        <v>3782</v>
      </c>
      <c r="O82"/>
      <c r="P82" t="str">
        <f t="shared" si="10"/>
        <v/>
      </c>
      <c r="Q82"/>
      <c r="R82"/>
      <c r="S82" s="151">
        <f t="shared" si="11"/>
        <v>31</v>
      </c>
      <c r="T82" s="3" t="s">
        <v>4527</v>
      </c>
      <c r="U82" s="114"/>
      <c r="V82" s="114"/>
      <c r="W82" s="155" t="str">
        <f t="shared" si="12"/>
        <v>"SINC"</v>
      </c>
      <c r="X82" s="105" t="str">
        <f t="shared" si="13"/>
        <v>SINC</v>
      </c>
      <c r="Y82" s="2">
        <f t="shared" si="14"/>
        <v>77</v>
      </c>
      <c r="Z82" t="str">
        <f t="shared" si="15"/>
        <v>ITM_sinc</v>
      </c>
    </row>
    <row r="83" spans="1:26">
      <c r="A83" s="3">
        <f>ROW()</f>
        <v>83</v>
      </c>
      <c r="B83" s="183">
        <v>78</v>
      </c>
      <c r="C83" s="1" t="s">
        <v>2364</v>
      </c>
      <c r="D83" s="1" t="s">
        <v>7</v>
      </c>
      <c r="E83" s="16" t="s">
        <v>366</v>
      </c>
      <c r="F83" s="16" t="s">
        <v>366</v>
      </c>
      <c r="G83" s="151">
        <v>0</v>
      </c>
      <c r="H83" s="151">
        <v>0</v>
      </c>
      <c r="I83" s="16" t="s">
        <v>3</v>
      </c>
      <c r="J83" s="16" t="s">
        <v>2188</v>
      </c>
      <c r="K83" s="134" t="s">
        <v>4567</v>
      </c>
      <c r="M83" s="21" t="s">
        <v>2973</v>
      </c>
      <c r="N83" s="21" t="s">
        <v>3782</v>
      </c>
      <c r="O83"/>
      <c r="P83" t="str">
        <f t="shared" si="10"/>
        <v/>
      </c>
      <c r="Q83"/>
      <c r="R83"/>
      <c r="S83" s="151">
        <f t="shared" si="11"/>
        <v>32</v>
      </c>
      <c r="T83" s="3" t="s">
        <v>4528</v>
      </c>
      <c r="U83" s="114"/>
      <c r="V83" s="114"/>
      <c r="W83" s="155" t="str">
        <f t="shared" si="12"/>
        <v>"SINH"</v>
      </c>
      <c r="X83" s="105" t="str">
        <f t="shared" si="13"/>
        <v>SINH</v>
      </c>
      <c r="Y83" s="2">
        <f t="shared" si="14"/>
        <v>78</v>
      </c>
      <c r="Z83" t="str">
        <f t="shared" si="15"/>
        <v>ITM_sinh</v>
      </c>
    </row>
    <row r="84" spans="1:26">
      <c r="A84" s="3">
        <f>ROW()</f>
        <v>84</v>
      </c>
      <c r="B84" s="183">
        <v>79</v>
      </c>
      <c r="C84" s="1" t="s">
        <v>2381</v>
      </c>
      <c r="D84" s="51" t="s">
        <v>4093</v>
      </c>
      <c r="E84" s="16" t="s">
        <v>2059</v>
      </c>
      <c r="F84" s="16" t="s">
        <v>2059</v>
      </c>
      <c r="G84" s="151">
        <v>0</v>
      </c>
      <c r="H84" s="151">
        <v>0</v>
      </c>
      <c r="I84" s="16" t="s">
        <v>3</v>
      </c>
      <c r="J84" s="16" t="s">
        <v>2188</v>
      </c>
      <c r="K84" s="134" t="s">
        <v>4567</v>
      </c>
      <c r="L84" s="153" t="s">
        <v>364</v>
      </c>
      <c r="M84" s="21" t="s">
        <v>3016</v>
      </c>
      <c r="N84" s="21" t="s">
        <v>3782</v>
      </c>
      <c r="O84"/>
      <c r="P84" t="str">
        <f t="shared" si="10"/>
        <v/>
      </c>
      <c r="Q84"/>
      <c r="R84"/>
      <c r="S84" s="151">
        <f t="shared" si="11"/>
        <v>33</v>
      </c>
      <c r="T84" s="3" t="s">
        <v>4527</v>
      </c>
      <c r="U84" s="114"/>
      <c r="V84" s="114"/>
      <c r="W84" s="155" t="str">
        <f t="shared" si="12"/>
        <v>"TAN"</v>
      </c>
      <c r="X84" s="105" t="str">
        <f t="shared" si="13"/>
        <v>TAN</v>
      </c>
      <c r="Y84" s="2">
        <f t="shared" si="14"/>
        <v>79</v>
      </c>
      <c r="Z84" t="str">
        <f t="shared" si="15"/>
        <v>ITM_tan</v>
      </c>
    </row>
    <row r="85" spans="1:26">
      <c r="A85" s="3">
        <f>ROW()</f>
        <v>85</v>
      </c>
      <c r="B85" s="183">
        <v>80</v>
      </c>
      <c r="C85" s="1" t="s">
        <v>2382</v>
      </c>
      <c r="D85" s="1" t="s">
        <v>7</v>
      </c>
      <c r="E85" s="16" t="s">
        <v>399</v>
      </c>
      <c r="F85" s="16" t="s">
        <v>399</v>
      </c>
      <c r="G85" s="151">
        <v>0</v>
      </c>
      <c r="H85" s="151">
        <v>0</v>
      </c>
      <c r="I85" s="16" t="s">
        <v>3</v>
      </c>
      <c r="J85" s="16" t="s">
        <v>2188</v>
      </c>
      <c r="K85" s="134" t="s">
        <v>4567</v>
      </c>
      <c r="M85" s="21" t="s">
        <v>3017</v>
      </c>
      <c r="N85" s="21" t="s">
        <v>3782</v>
      </c>
      <c r="O85"/>
      <c r="P85" t="str">
        <f t="shared" si="10"/>
        <v/>
      </c>
      <c r="Q85"/>
      <c r="R85"/>
      <c r="S85" s="151">
        <f t="shared" si="11"/>
        <v>34</v>
      </c>
      <c r="T85" s="3" t="s">
        <v>4527</v>
      </c>
      <c r="U85" s="114"/>
      <c r="V85" s="114"/>
      <c r="W85" s="155" t="str">
        <f t="shared" si="12"/>
        <v>"TANH"</v>
      </c>
      <c r="X85" s="105" t="str">
        <f t="shared" si="13"/>
        <v>TANH</v>
      </c>
      <c r="Y85" s="2">
        <f t="shared" si="14"/>
        <v>80</v>
      </c>
      <c r="Z85" t="str">
        <f t="shared" si="15"/>
        <v>ITM_tanh</v>
      </c>
    </row>
    <row r="86" spans="1:26">
      <c r="A86" s="3">
        <f>ROW()</f>
        <v>86</v>
      </c>
      <c r="B86" s="183">
        <v>81</v>
      </c>
      <c r="C86" s="1" t="s">
        <v>2223</v>
      </c>
      <c r="D86" s="51" t="s">
        <v>4093</v>
      </c>
      <c r="E86" s="16" t="s">
        <v>1803</v>
      </c>
      <c r="F86" s="16" t="s">
        <v>19</v>
      </c>
      <c r="G86" s="151">
        <v>0</v>
      </c>
      <c r="H86" s="151">
        <v>0</v>
      </c>
      <c r="I86" s="16" t="s">
        <v>3</v>
      </c>
      <c r="J86" s="16" t="s">
        <v>2188</v>
      </c>
      <c r="K86" s="134" t="s">
        <v>4567</v>
      </c>
      <c r="L86" s="1" t="s">
        <v>20</v>
      </c>
      <c r="M86" s="21" t="s">
        <v>2457</v>
      </c>
      <c r="N86" s="21" t="s">
        <v>3782</v>
      </c>
      <c r="O86"/>
      <c r="P86" t="str">
        <f t="shared" si="10"/>
        <v>NOT EQUAL</v>
      </c>
      <c r="Q86"/>
      <c r="R86"/>
      <c r="S86" s="151">
        <f t="shared" si="11"/>
        <v>35</v>
      </c>
      <c r="T86" s="3" t="s">
        <v>4527</v>
      </c>
      <c r="U86" s="114"/>
      <c r="V86" s="114"/>
      <c r="W86" s="155" t="str">
        <f t="shared" si="12"/>
        <v>"ARCCOS"</v>
      </c>
      <c r="X86" s="105" t="str">
        <f t="shared" si="13"/>
        <v>ARCCOS</v>
      </c>
      <c r="Y86" s="2">
        <f t="shared" si="14"/>
        <v>81</v>
      </c>
      <c r="Z86" t="str">
        <f t="shared" si="15"/>
        <v>ITM_arccos</v>
      </c>
    </row>
    <row r="87" spans="1:26">
      <c r="A87" s="3">
        <f>ROW()</f>
        <v>87</v>
      </c>
      <c r="B87" s="183">
        <v>82</v>
      </c>
      <c r="C87" s="1" t="s">
        <v>2224</v>
      </c>
      <c r="D87" s="1" t="s">
        <v>7</v>
      </c>
      <c r="E87" s="16" t="s">
        <v>21</v>
      </c>
      <c r="F87" s="16" t="s">
        <v>21</v>
      </c>
      <c r="G87" s="151">
        <v>0</v>
      </c>
      <c r="H87" s="151">
        <v>0</v>
      </c>
      <c r="I87" s="16" t="s">
        <v>3</v>
      </c>
      <c r="J87" s="16" t="s">
        <v>2188</v>
      </c>
      <c r="K87" s="134" t="s">
        <v>4567</v>
      </c>
      <c r="L87" s="151"/>
      <c r="M87" s="21" t="s">
        <v>2458</v>
      </c>
      <c r="N87" s="21" t="s">
        <v>3782</v>
      </c>
      <c r="O87"/>
      <c r="P87" t="str">
        <f t="shared" si="10"/>
        <v/>
      </c>
      <c r="Q87"/>
      <c r="R87"/>
      <c r="S87" s="151">
        <f t="shared" si="11"/>
        <v>36</v>
      </c>
      <c r="T87" s="3" t="s">
        <v>4527</v>
      </c>
      <c r="U87" s="114"/>
      <c r="V87" s="114" t="s">
        <v>4806</v>
      </c>
      <c r="W87" s="155" t="str">
        <f t="shared" si="12"/>
        <v>"ARCOSH"</v>
      </c>
      <c r="X87" s="105" t="str">
        <f t="shared" si="13"/>
        <v>ARCCOSH</v>
      </c>
      <c r="Y87" s="2">
        <f t="shared" si="14"/>
        <v>82</v>
      </c>
      <c r="Z87" t="str">
        <f t="shared" si="15"/>
        <v>ITM_arcosh</v>
      </c>
    </row>
    <row r="88" spans="1:26">
      <c r="A88" s="3">
        <f>ROW()</f>
        <v>88</v>
      </c>
      <c r="B88" s="183">
        <v>83</v>
      </c>
      <c r="C88" s="1" t="s">
        <v>2225</v>
      </c>
      <c r="D88" s="51" t="s">
        <v>4093</v>
      </c>
      <c r="E88" s="16" t="s">
        <v>1804</v>
      </c>
      <c r="F88" s="16" t="s">
        <v>22</v>
      </c>
      <c r="G88" s="151">
        <v>0</v>
      </c>
      <c r="H88" s="151">
        <v>0</v>
      </c>
      <c r="I88" s="16" t="s">
        <v>3</v>
      </c>
      <c r="J88" s="16" t="s">
        <v>2188</v>
      </c>
      <c r="K88" s="134" t="s">
        <v>4567</v>
      </c>
      <c r="L88" s="1" t="s">
        <v>20</v>
      </c>
      <c r="M88" s="21" t="s">
        <v>2459</v>
      </c>
      <c r="N88" s="21" t="s">
        <v>3782</v>
      </c>
      <c r="O88"/>
      <c r="P88" t="str">
        <f t="shared" si="10"/>
        <v>NOT EQUAL</v>
      </c>
      <c r="Q88"/>
      <c r="R88"/>
      <c r="S88" s="151">
        <f t="shared" si="11"/>
        <v>37</v>
      </c>
      <c r="T88" s="3" t="s">
        <v>4527</v>
      </c>
      <c r="U88" s="114"/>
      <c r="V88" s="114"/>
      <c r="W88" s="155" t="str">
        <f t="shared" si="12"/>
        <v>"ARCSIN"</v>
      </c>
      <c r="X88" s="105" t="str">
        <f t="shared" si="13"/>
        <v>ARCSIN</v>
      </c>
      <c r="Y88" s="2">
        <f t="shared" si="14"/>
        <v>83</v>
      </c>
      <c r="Z88" t="str">
        <f t="shared" si="15"/>
        <v>ITM_arcsin</v>
      </c>
    </row>
    <row r="89" spans="1:26">
      <c r="A89" s="3">
        <f>ROW()</f>
        <v>89</v>
      </c>
      <c r="B89" s="183">
        <v>84</v>
      </c>
      <c r="C89" s="1" t="s">
        <v>2227</v>
      </c>
      <c r="D89" s="1" t="s">
        <v>7</v>
      </c>
      <c r="E89" s="16" t="s">
        <v>24</v>
      </c>
      <c r="F89" s="16" t="s">
        <v>24</v>
      </c>
      <c r="G89" s="151">
        <v>0</v>
      </c>
      <c r="H89" s="151">
        <v>0</v>
      </c>
      <c r="I89" s="16" t="s">
        <v>3</v>
      </c>
      <c r="J89" s="16" t="s">
        <v>2188</v>
      </c>
      <c r="K89" s="134" t="s">
        <v>4567</v>
      </c>
      <c r="L89" s="151"/>
      <c r="M89" s="21" t="s">
        <v>2461</v>
      </c>
      <c r="N89" s="21" t="s">
        <v>3782</v>
      </c>
      <c r="O89"/>
      <c r="P89" t="str">
        <f t="shared" si="10"/>
        <v/>
      </c>
      <c r="Q89"/>
      <c r="R89"/>
      <c r="S89" s="151">
        <f t="shared" si="11"/>
        <v>38</v>
      </c>
      <c r="T89" s="3" t="s">
        <v>4527</v>
      </c>
      <c r="U89" s="114"/>
      <c r="V89" s="114" t="s">
        <v>4804</v>
      </c>
      <c r="W89" s="155" t="str">
        <f t="shared" si="12"/>
        <v>"ARSINH"</v>
      </c>
      <c r="X89" s="105" t="str">
        <f t="shared" si="13"/>
        <v>ARCSINH</v>
      </c>
      <c r="Y89" s="2">
        <f t="shared" si="14"/>
        <v>84</v>
      </c>
      <c r="Z89" t="str">
        <f t="shared" si="15"/>
        <v>ITM_arsinh</v>
      </c>
    </row>
    <row r="90" spans="1:26">
      <c r="A90" s="3">
        <f>ROW()</f>
        <v>90</v>
      </c>
      <c r="B90" s="183">
        <v>85</v>
      </c>
      <c r="C90" s="1" t="s">
        <v>2226</v>
      </c>
      <c r="D90" s="51" t="s">
        <v>4093</v>
      </c>
      <c r="E90" s="16" t="s">
        <v>1805</v>
      </c>
      <c r="F90" s="16" t="s">
        <v>23</v>
      </c>
      <c r="G90" s="151">
        <v>0</v>
      </c>
      <c r="H90" s="151">
        <v>0</v>
      </c>
      <c r="I90" s="16" t="s">
        <v>3</v>
      </c>
      <c r="J90" s="16" t="s">
        <v>2188</v>
      </c>
      <c r="K90" s="134" t="s">
        <v>4567</v>
      </c>
      <c r="L90" s="1" t="s">
        <v>20</v>
      </c>
      <c r="M90" s="21" t="s">
        <v>2460</v>
      </c>
      <c r="N90" s="21" t="s">
        <v>3782</v>
      </c>
      <c r="O90"/>
      <c r="P90" t="str">
        <f t="shared" si="10"/>
        <v>NOT EQUAL</v>
      </c>
      <c r="Q90"/>
      <c r="R90"/>
      <c r="S90" s="151">
        <f t="shared" si="11"/>
        <v>39</v>
      </c>
      <c r="T90" s="3" t="s">
        <v>4527</v>
      </c>
      <c r="U90" s="114"/>
      <c r="V90" s="114"/>
      <c r="W90" s="155" t="str">
        <f t="shared" si="12"/>
        <v>"ARCTAN"</v>
      </c>
      <c r="X90" s="105" t="str">
        <f t="shared" si="13"/>
        <v>ARCTAN</v>
      </c>
      <c r="Y90" s="2">
        <f t="shared" si="14"/>
        <v>85</v>
      </c>
      <c r="Z90" t="str">
        <f t="shared" si="15"/>
        <v>ITM_arctan</v>
      </c>
    </row>
    <row r="91" spans="1:26">
      <c r="A91" s="3">
        <f>ROW()</f>
        <v>91</v>
      </c>
      <c r="B91" s="183">
        <v>86</v>
      </c>
      <c r="C91" s="1" t="s">
        <v>2228</v>
      </c>
      <c r="D91" s="1" t="s">
        <v>7</v>
      </c>
      <c r="E91" s="16" t="s">
        <v>25</v>
      </c>
      <c r="F91" s="16" t="s">
        <v>25</v>
      </c>
      <c r="G91" s="151">
        <v>0</v>
      </c>
      <c r="H91" s="151">
        <v>0</v>
      </c>
      <c r="I91" s="16" t="s">
        <v>3</v>
      </c>
      <c r="J91" s="16" t="s">
        <v>2188</v>
      </c>
      <c r="K91" s="134" t="s">
        <v>4567</v>
      </c>
      <c r="L91" s="148"/>
      <c r="M91" s="21" t="s">
        <v>2462</v>
      </c>
      <c r="N91" s="21" t="s">
        <v>3782</v>
      </c>
      <c r="O91"/>
      <c r="P91" t="str">
        <f t="shared" si="10"/>
        <v/>
      </c>
      <c r="Q91"/>
      <c r="R91"/>
      <c r="S91" s="151">
        <f t="shared" si="11"/>
        <v>40</v>
      </c>
      <c r="T91" s="3" t="s">
        <v>4527</v>
      </c>
      <c r="U91" s="114"/>
      <c r="V91" s="114" t="s">
        <v>4805</v>
      </c>
      <c r="W91" s="155" t="str">
        <f t="shared" si="12"/>
        <v>"ARTANH"</v>
      </c>
      <c r="X91" s="105" t="str">
        <f t="shared" si="13"/>
        <v>ARCTANH</v>
      </c>
      <c r="Y91" s="2">
        <f t="shared" si="14"/>
        <v>86</v>
      </c>
      <c r="Z91" t="str">
        <f t="shared" si="15"/>
        <v>ITM_artanh</v>
      </c>
    </row>
    <row r="92" spans="1:26">
      <c r="A92" s="3">
        <f>ROW()</f>
        <v>92</v>
      </c>
      <c r="B92" s="183">
        <v>87</v>
      </c>
      <c r="C92" s="1" t="s">
        <v>2236</v>
      </c>
      <c r="D92" s="1" t="s">
        <v>7</v>
      </c>
      <c r="E92" s="16" t="s">
        <v>43</v>
      </c>
      <c r="F92" s="16" t="s">
        <v>43</v>
      </c>
      <c r="G92" s="151">
        <v>0</v>
      </c>
      <c r="H92" s="151">
        <v>0</v>
      </c>
      <c r="I92" s="16" t="s">
        <v>3</v>
      </c>
      <c r="J92" s="16" t="s">
        <v>2188</v>
      </c>
      <c r="K92" s="134" t="s">
        <v>4567</v>
      </c>
      <c r="L92" s="151"/>
      <c r="M92" s="21" t="s">
        <v>2500</v>
      </c>
      <c r="N92" s="21" t="s">
        <v>3782</v>
      </c>
      <c r="O92"/>
      <c r="P92" t="str">
        <f t="shared" si="10"/>
        <v/>
      </c>
      <c r="Q92"/>
      <c r="R92"/>
      <c r="S92" s="151">
        <f t="shared" si="11"/>
        <v>41</v>
      </c>
      <c r="T92" s="3" t="s">
        <v>4528</v>
      </c>
      <c r="U92" s="114"/>
      <c r="V92" s="114"/>
      <c r="W92" s="155" t="str">
        <f t="shared" si="12"/>
        <v>"CEIL"</v>
      </c>
      <c r="X92" s="105" t="str">
        <f t="shared" si="13"/>
        <v>CEIL</v>
      </c>
      <c r="Y92" s="2">
        <f t="shared" si="14"/>
        <v>87</v>
      </c>
      <c r="Z92" t="str">
        <f t="shared" si="15"/>
        <v>ITM_CEIL</v>
      </c>
    </row>
    <row r="93" spans="1:26">
      <c r="A93" s="3">
        <f>ROW()</f>
        <v>93</v>
      </c>
      <c r="B93" s="183">
        <v>88</v>
      </c>
      <c r="C93" s="1" t="s">
        <v>2270</v>
      </c>
      <c r="D93" s="1" t="s">
        <v>7</v>
      </c>
      <c r="E93" s="16" t="s">
        <v>1881</v>
      </c>
      <c r="F93" s="16" t="s">
        <v>1881</v>
      </c>
      <c r="G93" s="151">
        <v>0</v>
      </c>
      <c r="H93" s="151">
        <v>0</v>
      </c>
      <c r="I93" s="16" t="s">
        <v>3</v>
      </c>
      <c r="J93" s="16" t="s">
        <v>2188</v>
      </c>
      <c r="K93" s="134" t="s">
        <v>4567</v>
      </c>
      <c r="M93" s="21" t="s">
        <v>2606</v>
      </c>
      <c r="N93" s="21" t="s">
        <v>3782</v>
      </c>
      <c r="O93"/>
      <c r="P93" t="str">
        <f t="shared" si="10"/>
        <v/>
      </c>
      <c r="Q93"/>
      <c r="R93"/>
      <c r="S93" s="151">
        <f t="shared" si="11"/>
        <v>42</v>
      </c>
      <c r="T93" s="3"/>
      <c r="U93" s="114"/>
      <c r="V93" s="114"/>
      <c r="W93" s="155" t="str">
        <f t="shared" si="12"/>
        <v>"FLOOR"</v>
      </c>
      <c r="X93" s="105" t="str">
        <f t="shared" si="13"/>
        <v>FLOOR</v>
      </c>
      <c r="Y93" s="2">
        <f t="shared" si="14"/>
        <v>88</v>
      </c>
      <c r="Z93" t="str">
        <f t="shared" si="15"/>
        <v>ITM_FLOOR</v>
      </c>
    </row>
    <row r="94" spans="1:26">
      <c r="A94" s="3">
        <f>ROW()</f>
        <v>94</v>
      </c>
      <c r="B94" s="183">
        <v>89</v>
      </c>
      <c r="C94" s="1" t="s">
        <v>2281</v>
      </c>
      <c r="D94" s="1" t="s">
        <v>7</v>
      </c>
      <c r="E94" s="16" t="s">
        <v>1892</v>
      </c>
      <c r="F94" s="16" t="s">
        <v>1892</v>
      </c>
      <c r="G94" s="151">
        <v>0</v>
      </c>
      <c r="H94" s="151">
        <v>0</v>
      </c>
      <c r="I94" s="16" t="s">
        <v>3</v>
      </c>
      <c r="J94" s="16" t="s">
        <v>2188</v>
      </c>
      <c r="K94" s="134" t="s">
        <v>4567</v>
      </c>
      <c r="L94" s="148"/>
      <c r="M94" s="21" t="s">
        <v>2634</v>
      </c>
      <c r="N94" s="21" t="s">
        <v>3782</v>
      </c>
      <c r="O94"/>
      <c r="P94" t="str">
        <f t="shared" si="10"/>
        <v/>
      </c>
      <c r="Q94"/>
      <c r="R94"/>
      <c r="S94" s="151">
        <f t="shared" si="11"/>
        <v>43</v>
      </c>
      <c r="T94" s="3"/>
      <c r="U94" s="114"/>
      <c r="V94" s="114"/>
      <c r="W94" s="155" t="str">
        <f t="shared" si="12"/>
        <v>"GCD"</v>
      </c>
      <c r="X94" s="105" t="str">
        <f t="shared" si="13"/>
        <v>GCD</v>
      </c>
      <c r="Y94" s="2">
        <f t="shared" si="14"/>
        <v>89</v>
      </c>
      <c r="Z94" t="str">
        <f t="shared" si="15"/>
        <v>ITM_GCD</v>
      </c>
    </row>
    <row r="95" spans="1:26">
      <c r="A95" s="3">
        <f>ROW()</f>
        <v>95</v>
      </c>
      <c r="B95" s="183">
        <v>90</v>
      </c>
      <c r="C95" s="1" t="s">
        <v>2303</v>
      </c>
      <c r="D95" s="1" t="s">
        <v>7</v>
      </c>
      <c r="E95" s="16" t="s">
        <v>1917</v>
      </c>
      <c r="F95" s="16" t="s">
        <v>1917</v>
      </c>
      <c r="G95" s="151">
        <v>0</v>
      </c>
      <c r="H95" s="151">
        <v>0</v>
      </c>
      <c r="I95" s="16" t="s">
        <v>3</v>
      </c>
      <c r="J95" s="16" t="s">
        <v>2188</v>
      </c>
      <c r="K95" s="134" t="s">
        <v>4567</v>
      </c>
      <c r="L95" s="151"/>
      <c r="M95" s="21" t="s">
        <v>2716</v>
      </c>
      <c r="N95" s="21" t="s">
        <v>3782</v>
      </c>
      <c r="O95"/>
      <c r="P95" t="str">
        <f t="shared" si="10"/>
        <v/>
      </c>
      <c r="Q95"/>
      <c r="R95"/>
      <c r="S95" s="151">
        <f t="shared" si="11"/>
        <v>44</v>
      </c>
      <c r="T95" s="3"/>
      <c r="U95" s="114"/>
      <c r="V95" s="114"/>
      <c r="W95" s="155" t="str">
        <f t="shared" si="12"/>
        <v>"LCM"</v>
      </c>
      <c r="X95" s="105" t="str">
        <f t="shared" si="13"/>
        <v>LCM</v>
      </c>
      <c r="Y95" s="2">
        <f t="shared" si="14"/>
        <v>90</v>
      </c>
      <c r="Z95" t="str">
        <f t="shared" si="15"/>
        <v>ITM_LCM</v>
      </c>
    </row>
    <row r="96" spans="1:26">
      <c r="A96" s="3">
        <f>ROW()</f>
        <v>96</v>
      </c>
      <c r="B96" s="183">
        <v>91</v>
      </c>
      <c r="C96" s="1" t="s">
        <v>3852</v>
      </c>
      <c r="D96" s="1" t="s">
        <v>3853</v>
      </c>
      <c r="E96" s="27" t="s">
        <v>4803</v>
      </c>
      <c r="F96" s="27" t="s">
        <v>4803</v>
      </c>
      <c r="G96" s="151">
        <v>0</v>
      </c>
      <c r="H96" s="151">
        <v>99</v>
      </c>
      <c r="I96" s="16" t="s">
        <v>3</v>
      </c>
      <c r="J96" s="16" t="s">
        <v>2188</v>
      </c>
      <c r="K96" s="134" t="s">
        <v>4567</v>
      </c>
      <c r="M96" s="21" t="s">
        <v>2541</v>
      </c>
      <c r="N96" s="21" t="s">
        <v>3782</v>
      </c>
      <c r="O96"/>
      <c r="P96" t="str">
        <f t="shared" si="10"/>
        <v/>
      </c>
      <c r="Q96"/>
      <c r="R96"/>
      <c r="S96" s="151">
        <f t="shared" si="11"/>
        <v>45</v>
      </c>
      <c r="T96" s="3" t="s">
        <v>4528</v>
      </c>
      <c r="U96" s="114"/>
      <c r="V96" s="114"/>
      <c r="W96" s="155" t="str">
        <f t="shared" si="12"/>
        <v>"DECR"</v>
      </c>
      <c r="X96" s="105" t="str">
        <f t="shared" si="13"/>
        <v>DECR</v>
      </c>
      <c r="Y96" s="2">
        <f t="shared" si="14"/>
        <v>91</v>
      </c>
      <c r="Z96" t="str">
        <f t="shared" si="15"/>
        <v>ITM_DEC</v>
      </c>
    </row>
    <row r="97" spans="1:26">
      <c r="A97" s="3">
        <f>ROW()</f>
        <v>97</v>
      </c>
      <c r="B97" s="183">
        <v>92</v>
      </c>
      <c r="C97" s="1" t="s">
        <v>3854</v>
      </c>
      <c r="D97" s="1" t="s">
        <v>3853</v>
      </c>
      <c r="E97" s="27" t="s">
        <v>4802</v>
      </c>
      <c r="F97" s="27" t="s">
        <v>4802</v>
      </c>
      <c r="G97" s="151">
        <v>0</v>
      </c>
      <c r="H97" s="151">
        <v>99</v>
      </c>
      <c r="I97" s="16" t="s">
        <v>3</v>
      </c>
      <c r="J97" s="16" t="s">
        <v>2188</v>
      </c>
      <c r="K97" s="134" t="s">
        <v>4567</v>
      </c>
      <c r="M97" s="21" t="s">
        <v>2667</v>
      </c>
      <c r="N97" s="21" t="s">
        <v>3782</v>
      </c>
      <c r="O97"/>
      <c r="P97" t="str">
        <f t="shared" si="10"/>
        <v/>
      </c>
      <c r="Q97"/>
      <c r="R97"/>
      <c r="S97" s="151">
        <f t="shared" si="11"/>
        <v>46</v>
      </c>
      <c r="T97" s="3" t="s">
        <v>4528</v>
      </c>
      <c r="U97" s="114"/>
      <c r="V97" s="114"/>
      <c r="W97" s="155" t="str">
        <f t="shared" si="12"/>
        <v>"INCR"</v>
      </c>
      <c r="X97" s="105" t="str">
        <f t="shared" si="13"/>
        <v>INCR</v>
      </c>
      <c r="Y97" s="2">
        <f t="shared" si="14"/>
        <v>92</v>
      </c>
      <c r="Z97" t="str">
        <f t="shared" si="15"/>
        <v>ITM_INC</v>
      </c>
    </row>
    <row r="98" spans="1:26">
      <c r="A98" s="3">
        <f>ROW()</f>
        <v>98</v>
      </c>
      <c r="B98" s="183">
        <v>93</v>
      </c>
      <c r="C98" s="1" t="s">
        <v>2292</v>
      </c>
      <c r="D98" s="1" t="s">
        <v>7</v>
      </c>
      <c r="E98" s="16" t="s">
        <v>160</v>
      </c>
      <c r="F98" s="16" t="s">
        <v>160</v>
      </c>
      <c r="G98" s="151">
        <v>0</v>
      </c>
      <c r="H98" s="151">
        <v>0</v>
      </c>
      <c r="I98" s="16" t="s">
        <v>3</v>
      </c>
      <c r="J98" s="16" t="s">
        <v>2188</v>
      </c>
      <c r="K98" s="134" t="s">
        <v>4567</v>
      </c>
      <c r="M98" s="21" t="s">
        <v>2674</v>
      </c>
      <c r="N98" s="21" t="s">
        <v>3782</v>
      </c>
      <c r="O98"/>
      <c r="P98" t="str">
        <f t="shared" si="10"/>
        <v/>
      </c>
      <c r="Q98"/>
      <c r="R98"/>
      <c r="S98" s="151">
        <f t="shared" si="11"/>
        <v>47</v>
      </c>
      <c r="T98" s="3" t="s">
        <v>4528</v>
      </c>
      <c r="U98" s="114"/>
      <c r="V98" s="114"/>
      <c r="W98" s="155" t="str">
        <f t="shared" si="12"/>
        <v>"IP"</v>
      </c>
      <c r="X98" s="105" t="str">
        <f t="shared" si="13"/>
        <v>IP</v>
      </c>
      <c r="Y98" s="2">
        <f t="shared" si="14"/>
        <v>93</v>
      </c>
      <c r="Z98" t="str">
        <f t="shared" si="15"/>
        <v>ITM_IP</v>
      </c>
    </row>
    <row r="99" spans="1:26">
      <c r="A99" s="3">
        <f>ROW()</f>
        <v>99</v>
      </c>
      <c r="B99" s="183">
        <v>94</v>
      </c>
      <c r="C99" s="1" t="s">
        <v>2271</v>
      </c>
      <c r="D99" s="1" t="s">
        <v>7</v>
      </c>
      <c r="E99" s="16" t="s">
        <v>114</v>
      </c>
      <c r="F99" s="16" t="s">
        <v>114</v>
      </c>
      <c r="G99" s="151">
        <v>0</v>
      </c>
      <c r="H99" s="151">
        <v>0</v>
      </c>
      <c r="I99" s="16" t="s">
        <v>3</v>
      </c>
      <c r="J99" s="16" t="s">
        <v>2188</v>
      </c>
      <c r="K99" s="134" t="s">
        <v>4567</v>
      </c>
      <c r="M99" s="21" t="s">
        <v>2607</v>
      </c>
      <c r="N99" s="21" t="s">
        <v>3782</v>
      </c>
      <c r="O99"/>
      <c r="P99" t="str">
        <f t="shared" si="10"/>
        <v/>
      </c>
      <c r="Q99"/>
      <c r="R99"/>
      <c r="S99" s="151">
        <f t="shared" si="11"/>
        <v>48</v>
      </c>
      <c r="T99" s="3"/>
      <c r="U99" s="114"/>
      <c r="V99" s="114"/>
      <c r="W99" s="155" t="str">
        <f t="shared" si="12"/>
        <v>"FP"</v>
      </c>
      <c r="X99" s="105" t="str">
        <f t="shared" si="13"/>
        <v>FP</v>
      </c>
      <c r="Y99" s="2">
        <f t="shared" si="14"/>
        <v>94</v>
      </c>
      <c r="Z99" t="str">
        <f t="shared" si="15"/>
        <v>ITM_FP</v>
      </c>
    </row>
    <row r="100" spans="1:26">
      <c r="A100" s="3">
        <f>ROW()</f>
        <v>100</v>
      </c>
      <c r="B100" s="183">
        <v>95</v>
      </c>
      <c r="C100" s="1" t="s">
        <v>2400</v>
      </c>
      <c r="D100" s="1" t="s">
        <v>1352</v>
      </c>
      <c r="E100" s="16" t="s">
        <v>2120</v>
      </c>
      <c r="F100" s="16" t="s">
        <v>2120</v>
      </c>
      <c r="G100" s="142">
        <v>0</v>
      </c>
      <c r="H100" s="142">
        <v>0</v>
      </c>
      <c r="I100" s="16" t="s">
        <v>3</v>
      </c>
      <c r="J100" s="16" t="s">
        <v>2188</v>
      </c>
      <c r="K100" s="134" t="s">
        <v>4567</v>
      </c>
      <c r="M100" s="21" t="s">
        <v>1352</v>
      </c>
      <c r="N100" s="21" t="s">
        <v>3782</v>
      </c>
      <c r="O100"/>
      <c r="P100" t="str">
        <f t="shared" si="10"/>
        <v/>
      </c>
      <c r="Q100"/>
      <c r="R100"/>
      <c r="S100" s="151">
        <f t="shared" si="11"/>
        <v>49</v>
      </c>
      <c r="T100" s="3" t="s">
        <v>4528</v>
      </c>
      <c r="U100" s="114"/>
      <c r="V100" s="114"/>
      <c r="W100" s="155" t="str">
        <f t="shared" si="12"/>
        <v>"+"</v>
      </c>
      <c r="X100" s="105" t="str">
        <f t="shared" si="13"/>
        <v>+</v>
      </c>
      <c r="Y100" s="2">
        <f t="shared" si="14"/>
        <v>95</v>
      </c>
      <c r="Z100" t="str">
        <f t="shared" si="15"/>
        <v>ITM_ADD</v>
      </c>
    </row>
    <row r="101" spans="1:26">
      <c r="A101" s="3">
        <f>ROW()</f>
        <v>101</v>
      </c>
      <c r="B101" s="183">
        <v>96</v>
      </c>
      <c r="C101" s="1" t="s">
        <v>2402</v>
      </c>
      <c r="D101" s="1" t="s">
        <v>485</v>
      </c>
      <c r="E101" s="16" t="s">
        <v>2122</v>
      </c>
      <c r="F101" s="16" t="s">
        <v>2122</v>
      </c>
      <c r="G101" s="142">
        <v>0</v>
      </c>
      <c r="H101" s="142">
        <v>0</v>
      </c>
      <c r="I101" s="16" t="s">
        <v>3</v>
      </c>
      <c r="J101" s="16" t="s">
        <v>2188</v>
      </c>
      <c r="K101" s="134" t="s">
        <v>4567</v>
      </c>
      <c r="M101" s="21" t="s">
        <v>485</v>
      </c>
      <c r="N101" s="21" t="s">
        <v>3782</v>
      </c>
      <c r="O101"/>
      <c r="P101" t="str">
        <f t="shared" si="10"/>
        <v/>
      </c>
      <c r="Q101"/>
      <c r="R101"/>
      <c r="S101" s="151">
        <f t="shared" si="11"/>
        <v>50</v>
      </c>
      <c r="T101" s="3" t="s">
        <v>4528</v>
      </c>
      <c r="U101" s="114"/>
      <c r="V101" s="114"/>
      <c r="W101" s="155" t="str">
        <f t="shared" si="12"/>
        <v>"-"</v>
      </c>
      <c r="X101" s="105" t="str">
        <f t="shared" si="13"/>
        <v>-</v>
      </c>
      <c r="Y101" s="2">
        <f t="shared" si="14"/>
        <v>96</v>
      </c>
      <c r="Z101" t="str">
        <f t="shared" si="15"/>
        <v>ITM_SUB</v>
      </c>
    </row>
    <row r="102" spans="1:26">
      <c r="A102" s="3">
        <f>ROW()</f>
        <v>102</v>
      </c>
      <c r="B102" s="183">
        <v>97</v>
      </c>
      <c r="C102" s="1" t="s">
        <v>2401</v>
      </c>
      <c r="D102" s="51" t="s">
        <v>4098</v>
      </c>
      <c r="E102" s="16" t="s">
        <v>2121</v>
      </c>
      <c r="F102" s="16" t="s">
        <v>2121</v>
      </c>
      <c r="G102" s="142">
        <v>0</v>
      </c>
      <c r="H102" s="142">
        <v>0</v>
      </c>
      <c r="I102" s="16" t="s">
        <v>3</v>
      </c>
      <c r="J102" s="16" t="s">
        <v>2188</v>
      </c>
      <c r="K102" s="134" t="s">
        <v>4567</v>
      </c>
      <c r="L102" s="1" t="s">
        <v>484</v>
      </c>
      <c r="M102" s="21" t="s">
        <v>483</v>
      </c>
      <c r="N102" s="21" t="s">
        <v>3782</v>
      </c>
      <c r="O102"/>
      <c r="P102" t="str">
        <f t="shared" si="10"/>
        <v/>
      </c>
      <c r="Q102"/>
      <c r="R102"/>
      <c r="S102" s="151">
        <f t="shared" si="11"/>
        <v>51</v>
      </c>
      <c r="T102" s="3" t="s">
        <v>4528</v>
      </c>
      <c r="U102" s="114"/>
      <c r="V102" s="114"/>
      <c r="W102" s="155" t="str">
        <f t="shared" si="12"/>
        <v>"CHS"</v>
      </c>
      <c r="X102" s="105" t="str">
        <f t="shared" si="13"/>
        <v>CHS</v>
      </c>
      <c r="Y102" s="2">
        <f t="shared" si="14"/>
        <v>97</v>
      </c>
      <c r="Z102" t="str">
        <f t="shared" si="15"/>
        <v>ITM_CHS</v>
      </c>
    </row>
    <row r="103" spans="1:26">
      <c r="A103" s="3">
        <f>ROW()</f>
        <v>103</v>
      </c>
      <c r="B103" s="183">
        <v>98</v>
      </c>
      <c r="C103" s="1" t="s">
        <v>2403</v>
      </c>
      <c r="D103" s="1" t="s">
        <v>487</v>
      </c>
      <c r="E103" s="16" t="s">
        <v>488</v>
      </c>
      <c r="F103" s="16" t="s">
        <v>488</v>
      </c>
      <c r="G103" s="56">
        <v>0</v>
      </c>
      <c r="H103" s="56">
        <v>0</v>
      </c>
      <c r="I103" s="16" t="s">
        <v>3</v>
      </c>
      <c r="J103" s="16" t="s">
        <v>2188</v>
      </c>
      <c r="K103" s="134" t="s">
        <v>4567</v>
      </c>
      <c r="M103" s="21" t="s">
        <v>487</v>
      </c>
      <c r="N103" s="21" t="s">
        <v>3782</v>
      </c>
      <c r="O103"/>
      <c r="P103" t="str">
        <f t="shared" si="10"/>
        <v/>
      </c>
      <c r="Q103"/>
      <c r="R103"/>
      <c r="S103" s="151">
        <f t="shared" si="11"/>
        <v>52</v>
      </c>
      <c r="T103" s="3" t="s">
        <v>4528</v>
      </c>
      <c r="U103" s="114"/>
      <c r="V103" s="114" t="s">
        <v>4456</v>
      </c>
      <c r="W103" s="155" t="str">
        <f t="shared" si="12"/>
        <v>STD_CROSS</v>
      </c>
      <c r="X103" s="105" t="str">
        <f t="shared" si="13"/>
        <v>*</v>
      </c>
      <c r="Y103" s="2">
        <f t="shared" si="14"/>
        <v>98</v>
      </c>
      <c r="Z103" t="str">
        <f t="shared" si="15"/>
        <v>ITM_MULT</v>
      </c>
    </row>
    <row r="104" spans="1:26">
      <c r="A104" s="3">
        <f>ROW()</f>
        <v>104</v>
      </c>
      <c r="B104" s="183">
        <v>99</v>
      </c>
      <c r="C104" s="1" t="s">
        <v>2404</v>
      </c>
      <c r="D104" s="51" t="s">
        <v>4099</v>
      </c>
      <c r="E104" s="16" t="s">
        <v>947</v>
      </c>
      <c r="F104" s="16" t="s">
        <v>947</v>
      </c>
      <c r="G104" s="142">
        <v>0</v>
      </c>
      <c r="H104" s="142">
        <v>0</v>
      </c>
      <c r="I104" s="16" t="s">
        <v>3</v>
      </c>
      <c r="J104" s="16" t="s">
        <v>2188</v>
      </c>
      <c r="K104" s="134" t="s">
        <v>4567</v>
      </c>
      <c r="M104" s="21" t="s">
        <v>489</v>
      </c>
      <c r="N104" s="21" t="s">
        <v>3782</v>
      </c>
      <c r="O104"/>
      <c r="P104" t="str">
        <f t="shared" si="10"/>
        <v/>
      </c>
      <c r="Q104"/>
      <c r="R104"/>
      <c r="S104" s="151">
        <f t="shared" si="11"/>
        <v>53</v>
      </c>
      <c r="T104" s="3" t="s">
        <v>4528</v>
      </c>
      <c r="U104" s="114"/>
      <c r="V104" s="114"/>
      <c r="W104" s="155" t="str">
        <f t="shared" si="12"/>
        <v>STD_DIVIDE</v>
      </c>
      <c r="X104" s="105" t="str">
        <f t="shared" si="13"/>
        <v>/</v>
      </c>
      <c r="Y104" s="2">
        <f t="shared" si="14"/>
        <v>99</v>
      </c>
      <c r="Z104" t="str">
        <f t="shared" si="15"/>
        <v>ITM_DIV</v>
      </c>
    </row>
    <row r="105" spans="1:26">
      <c r="A105" s="3">
        <f>ROW()</f>
        <v>105</v>
      </c>
      <c r="B105" s="183">
        <v>100</v>
      </c>
      <c r="C105" s="1" t="s">
        <v>2288</v>
      </c>
      <c r="D105" s="1" t="s">
        <v>7</v>
      </c>
      <c r="E105" s="16" t="s">
        <v>151</v>
      </c>
      <c r="F105" s="16" t="s">
        <v>151</v>
      </c>
      <c r="G105" s="151">
        <v>0</v>
      </c>
      <c r="H105" s="151">
        <v>0</v>
      </c>
      <c r="I105" s="16" t="s">
        <v>3</v>
      </c>
      <c r="J105" s="16" t="s">
        <v>2188</v>
      </c>
      <c r="K105" s="134" t="s">
        <v>4567</v>
      </c>
      <c r="M105" s="21" t="s">
        <v>2664</v>
      </c>
      <c r="N105" s="21" t="s">
        <v>3782</v>
      </c>
      <c r="O105"/>
      <c r="P105" t="str">
        <f t="shared" si="10"/>
        <v/>
      </c>
      <c r="Q105"/>
      <c r="R105"/>
      <c r="S105" s="151">
        <f t="shared" si="11"/>
        <v>54</v>
      </c>
      <c r="T105" s="3" t="s">
        <v>4528</v>
      </c>
      <c r="U105" s="114"/>
      <c r="V105" s="114"/>
      <c r="W105" s="155" t="str">
        <f t="shared" si="12"/>
        <v>"IDIV"</v>
      </c>
      <c r="X105" s="105" t="str">
        <f t="shared" si="13"/>
        <v>IDIV</v>
      </c>
      <c r="Y105" s="2">
        <f t="shared" si="14"/>
        <v>100</v>
      </c>
      <c r="Z105" t="str">
        <f t="shared" si="15"/>
        <v>ITM_IDIV</v>
      </c>
    </row>
    <row r="106" spans="1:26">
      <c r="A106" s="3">
        <f>ROW()</f>
        <v>106</v>
      </c>
      <c r="B106" s="183">
        <v>101</v>
      </c>
      <c r="C106" s="1" t="s">
        <v>2418</v>
      </c>
      <c r="D106" s="1" t="s">
        <v>7</v>
      </c>
      <c r="E106" s="16" t="s">
        <v>2162</v>
      </c>
      <c r="F106" s="16" t="s">
        <v>2162</v>
      </c>
      <c r="G106" s="142">
        <v>0</v>
      </c>
      <c r="H106" s="142">
        <v>0</v>
      </c>
      <c r="I106" s="16" t="s">
        <v>3</v>
      </c>
      <c r="J106" s="16" t="s">
        <v>2188</v>
      </c>
      <c r="K106" s="134" t="s">
        <v>4567</v>
      </c>
      <c r="M106" s="21" t="s">
        <v>3527</v>
      </c>
      <c r="N106" s="21" t="s">
        <v>3782</v>
      </c>
      <c r="O106"/>
      <c r="P106" t="str">
        <f t="shared" si="10"/>
        <v/>
      </c>
      <c r="Q106"/>
      <c r="R106"/>
      <c r="S106" s="151">
        <f t="shared" si="11"/>
        <v>55</v>
      </c>
      <c r="T106" s="3" t="s">
        <v>4528</v>
      </c>
      <c r="U106" s="114"/>
      <c r="V106" s="114"/>
      <c r="W106" s="155" t="str">
        <f t="shared" si="12"/>
        <v>"IDIVR"</v>
      </c>
      <c r="X106" s="105" t="str">
        <f t="shared" si="13"/>
        <v>IDIVR</v>
      </c>
      <c r="Y106" s="2">
        <f t="shared" si="14"/>
        <v>101</v>
      </c>
      <c r="Z106" t="str">
        <f t="shared" si="15"/>
        <v>ITM_IDIVR</v>
      </c>
    </row>
    <row r="107" spans="1:26">
      <c r="A107" s="3">
        <f>ROW()</f>
        <v>107</v>
      </c>
      <c r="B107" s="183">
        <v>102</v>
      </c>
      <c r="C107" s="1" t="s">
        <v>2317</v>
      </c>
      <c r="D107" s="1" t="s">
        <v>7</v>
      </c>
      <c r="E107" s="16" t="s">
        <v>1950</v>
      </c>
      <c r="F107" s="16" t="s">
        <v>1950</v>
      </c>
      <c r="G107" s="151">
        <v>0</v>
      </c>
      <c r="H107" s="151">
        <v>0</v>
      </c>
      <c r="I107" s="16" t="s">
        <v>3</v>
      </c>
      <c r="J107" s="16" t="s">
        <v>2188</v>
      </c>
      <c r="K107" s="134" t="s">
        <v>4567</v>
      </c>
      <c r="M107" s="21" t="s">
        <v>2777</v>
      </c>
      <c r="N107" s="21" t="s">
        <v>3782</v>
      </c>
      <c r="O107"/>
      <c r="P107" t="str">
        <f t="shared" si="10"/>
        <v/>
      </c>
      <c r="Q107"/>
      <c r="R107"/>
      <c r="S107" s="151">
        <f t="shared" si="11"/>
        <v>56</v>
      </c>
      <c r="T107" s="3" t="s">
        <v>4528</v>
      </c>
      <c r="U107" s="114"/>
      <c r="V107" s="114"/>
      <c r="W107" s="155" t="str">
        <f t="shared" si="12"/>
        <v>"MOD"</v>
      </c>
      <c r="X107" s="105" t="str">
        <f t="shared" si="13"/>
        <v>MOD</v>
      </c>
      <c r="Y107" s="2">
        <f t="shared" si="14"/>
        <v>102</v>
      </c>
      <c r="Z107" t="str">
        <f t="shared" si="15"/>
        <v>ITM_MOD</v>
      </c>
    </row>
    <row r="108" spans="1:26">
      <c r="A108" s="3">
        <f>ROW()</f>
        <v>108</v>
      </c>
      <c r="B108" s="183">
        <v>103</v>
      </c>
      <c r="C108" s="1" t="s">
        <v>2312</v>
      </c>
      <c r="D108" s="1" t="s">
        <v>7</v>
      </c>
      <c r="E108" s="16" t="s">
        <v>1947</v>
      </c>
      <c r="F108" s="16" t="s">
        <v>1947</v>
      </c>
      <c r="G108" s="151">
        <v>0</v>
      </c>
      <c r="H108" s="151">
        <v>0</v>
      </c>
      <c r="I108" s="16" t="s">
        <v>3</v>
      </c>
      <c r="J108" s="16" t="s">
        <v>2188</v>
      </c>
      <c r="K108" s="134" t="s">
        <v>4567</v>
      </c>
      <c r="M108" s="21" t="s">
        <v>2766</v>
      </c>
      <c r="N108" s="21" t="s">
        <v>3782</v>
      </c>
      <c r="O108"/>
      <c r="P108" t="str">
        <f t="shared" si="10"/>
        <v/>
      </c>
      <c r="Q108"/>
      <c r="R108"/>
      <c r="S108" s="151">
        <f t="shared" si="11"/>
        <v>57</v>
      </c>
      <c r="T108" s="3"/>
      <c r="U108" s="114"/>
      <c r="V108" s="114"/>
      <c r="W108" s="155" t="str">
        <f t="shared" si="12"/>
        <v>"MAX"</v>
      </c>
      <c r="X108" s="105" t="str">
        <f t="shared" si="13"/>
        <v>MAX</v>
      </c>
      <c r="Y108" s="2">
        <f t="shared" si="14"/>
        <v>103</v>
      </c>
      <c r="Z108" t="str">
        <f t="shared" si="15"/>
        <v>ITM_MAX</v>
      </c>
    </row>
    <row r="109" spans="1:26">
      <c r="A109" s="3">
        <f>ROW()</f>
        <v>109</v>
      </c>
      <c r="B109" s="183">
        <v>104</v>
      </c>
      <c r="C109" s="1" t="s">
        <v>2314</v>
      </c>
      <c r="D109" s="1" t="s">
        <v>7</v>
      </c>
      <c r="E109" s="16" t="s">
        <v>1949</v>
      </c>
      <c r="F109" s="16" t="s">
        <v>1949</v>
      </c>
      <c r="G109" s="151">
        <v>0</v>
      </c>
      <c r="H109" s="151">
        <v>0</v>
      </c>
      <c r="I109" s="16" t="s">
        <v>3</v>
      </c>
      <c r="J109" s="16" t="s">
        <v>2188</v>
      </c>
      <c r="K109" s="134" t="s">
        <v>4567</v>
      </c>
      <c r="M109" s="21" t="s">
        <v>2771</v>
      </c>
      <c r="N109" s="21" t="s">
        <v>3782</v>
      </c>
      <c r="O109"/>
      <c r="P109" t="str">
        <f t="shared" si="10"/>
        <v/>
      </c>
      <c r="Q109"/>
      <c r="R109"/>
      <c r="S109" s="151">
        <f t="shared" si="11"/>
        <v>58</v>
      </c>
      <c r="T109" s="3"/>
      <c r="U109" s="114"/>
      <c r="V109" s="114"/>
      <c r="W109" s="155" t="str">
        <f t="shared" si="12"/>
        <v>"MIN"</v>
      </c>
      <c r="X109" s="105" t="str">
        <f t="shared" si="13"/>
        <v>MIN</v>
      </c>
      <c r="Y109" s="2">
        <f t="shared" si="14"/>
        <v>104</v>
      </c>
      <c r="Z109" t="str">
        <f t="shared" si="15"/>
        <v>ITM_MIN</v>
      </c>
    </row>
    <row r="110" spans="1:26">
      <c r="A110" s="3">
        <f>ROW()</f>
        <v>110</v>
      </c>
      <c r="B110" s="183">
        <v>105</v>
      </c>
      <c r="C110" s="1" t="s">
        <v>2218</v>
      </c>
      <c r="D110" s="1" t="s">
        <v>7</v>
      </c>
      <c r="E110" s="16" t="s">
        <v>2136</v>
      </c>
      <c r="F110" s="16" t="s">
        <v>2136</v>
      </c>
      <c r="G110" s="151">
        <v>0</v>
      </c>
      <c r="H110" s="151">
        <v>0</v>
      </c>
      <c r="I110" s="16" t="s">
        <v>3</v>
      </c>
      <c r="J110" s="16" t="s">
        <v>2188</v>
      </c>
      <c r="K110" s="134" t="s">
        <v>4567</v>
      </c>
      <c r="M110" s="21" t="s">
        <v>3200</v>
      </c>
      <c r="N110" s="21" t="s">
        <v>3782</v>
      </c>
      <c r="O110"/>
      <c r="P110" t="str">
        <f t="shared" si="10"/>
        <v/>
      </c>
      <c r="Q110"/>
      <c r="R110"/>
      <c r="S110" s="151">
        <f t="shared" si="11"/>
        <v>59</v>
      </c>
      <c r="T110" s="3" t="s">
        <v>4528</v>
      </c>
      <c r="U110" s="114"/>
      <c r="V110" s="114" t="s">
        <v>4441</v>
      </c>
      <c r="W110" s="155" t="str">
        <f t="shared" si="12"/>
        <v>"|X|"</v>
      </c>
      <c r="X110" s="105" t="str">
        <f t="shared" si="13"/>
        <v>ABS</v>
      </c>
      <c r="Y110" s="2">
        <f t="shared" si="14"/>
        <v>105</v>
      </c>
      <c r="Z110" t="str">
        <f t="shared" si="15"/>
        <v>ITM_MAGNITUDE</v>
      </c>
    </row>
    <row r="111" spans="1:26">
      <c r="A111" s="3">
        <f>ROW()</f>
        <v>111</v>
      </c>
      <c r="B111" s="183">
        <v>106</v>
      </c>
      <c r="C111" s="1" t="s">
        <v>2322</v>
      </c>
      <c r="D111" s="1" t="s">
        <v>7</v>
      </c>
      <c r="E111" s="16" t="s">
        <v>269</v>
      </c>
      <c r="F111" s="16" t="s">
        <v>269</v>
      </c>
      <c r="G111" s="151">
        <v>0</v>
      </c>
      <c r="H111" s="151">
        <v>0</v>
      </c>
      <c r="I111" s="16" t="s">
        <v>3</v>
      </c>
      <c r="J111" s="16" t="s">
        <v>2188</v>
      </c>
      <c r="K111" s="134" t="s">
        <v>4567</v>
      </c>
      <c r="M111" s="21" t="s">
        <v>2828</v>
      </c>
      <c r="N111" s="21" t="s">
        <v>3782</v>
      </c>
      <c r="O111"/>
      <c r="P111" t="str">
        <f t="shared" si="10"/>
        <v/>
      </c>
      <c r="Q111"/>
      <c r="R111"/>
      <c r="S111" s="151">
        <f t="shared" si="11"/>
        <v>60</v>
      </c>
      <c r="T111" s="3" t="s">
        <v>4558</v>
      </c>
      <c r="U111" s="114"/>
      <c r="V111" s="114"/>
      <c r="W111" s="155" t="str">
        <f t="shared" si="12"/>
        <v>"NEIGHB"</v>
      </c>
      <c r="X111" s="105" t="str">
        <f t="shared" si="13"/>
        <v>NEIGHB</v>
      </c>
      <c r="Y111" s="2">
        <f t="shared" si="14"/>
        <v>106</v>
      </c>
      <c r="Z111" t="str">
        <f t="shared" si="15"/>
        <v>ITM_NEIGHB</v>
      </c>
    </row>
    <row r="112" spans="1:26">
      <c r="A112" s="3">
        <f>ROW()</f>
        <v>112</v>
      </c>
      <c r="B112" s="183">
        <v>107</v>
      </c>
      <c r="C112" s="30" t="s">
        <v>3963</v>
      </c>
      <c r="D112" s="1" t="s">
        <v>7</v>
      </c>
      <c r="E112" s="16" t="s">
        <v>1976</v>
      </c>
      <c r="F112" s="16" t="s">
        <v>1976</v>
      </c>
      <c r="G112" s="151">
        <v>0</v>
      </c>
      <c r="H112" s="151">
        <v>0</v>
      </c>
      <c r="I112" s="16" t="s">
        <v>3</v>
      </c>
      <c r="J112" s="16" t="s">
        <v>2188</v>
      </c>
      <c r="K112" s="134" t="s">
        <v>4567</v>
      </c>
      <c r="M112" s="21" t="s">
        <v>2829</v>
      </c>
      <c r="N112" s="21" t="s">
        <v>3782</v>
      </c>
      <c r="O112"/>
      <c r="P112" t="str">
        <f t="shared" si="10"/>
        <v/>
      </c>
      <c r="Q112"/>
      <c r="R112"/>
      <c r="S112" s="151">
        <f t="shared" si="11"/>
        <v>61</v>
      </c>
      <c r="T112" s="3" t="s">
        <v>4528</v>
      </c>
      <c r="U112" s="114"/>
      <c r="V112" s="114"/>
      <c r="W112" s="155" t="str">
        <f t="shared" si="12"/>
        <v>"NEXTP"</v>
      </c>
      <c r="X112" s="105" t="str">
        <f t="shared" si="13"/>
        <v>NEXTP</v>
      </c>
      <c r="Y112" s="2">
        <f t="shared" si="14"/>
        <v>107</v>
      </c>
      <c r="Z112" t="str">
        <f t="shared" si="15"/>
        <v>ITM_NEXTP</v>
      </c>
    </row>
    <row r="113" spans="1:26">
      <c r="A113" s="3">
        <f>ROW()</f>
        <v>113</v>
      </c>
      <c r="B113" s="183">
        <v>108</v>
      </c>
      <c r="C113" s="1" t="s">
        <v>2391</v>
      </c>
      <c r="D113" s="1" t="s">
        <v>7</v>
      </c>
      <c r="E113" s="16" t="s">
        <v>432</v>
      </c>
      <c r="F113" s="16" t="s">
        <v>432</v>
      </c>
      <c r="G113" s="151">
        <v>0</v>
      </c>
      <c r="H113" s="151">
        <v>0</v>
      </c>
      <c r="I113" s="16" t="s">
        <v>3</v>
      </c>
      <c r="J113" s="16" t="s">
        <v>2188</v>
      </c>
      <c r="K113" s="134" t="s">
        <v>4567</v>
      </c>
      <c r="M113" s="21" t="s">
        <v>3077</v>
      </c>
      <c r="N113" s="21" t="s">
        <v>3782</v>
      </c>
      <c r="O113"/>
      <c r="P113" t="str">
        <f t="shared" si="10"/>
        <v/>
      </c>
      <c r="Q113"/>
      <c r="R113"/>
      <c r="S113" s="151">
        <f t="shared" si="11"/>
        <v>62</v>
      </c>
      <c r="T113" s="3" t="s">
        <v>4528</v>
      </c>
      <c r="U113" s="114"/>
      <c r="V113" s="114"/>
      <c r="W113" s="155" t="str">
        <f t="shared" si="12"/>
        <v>"X!"</v>
      </c>
      <c r="X113" s="105" t="str">
        <f t="shared" si="13"/>
        <v>X!</v>
      </c>
      <c r="Y113" s="2">
        <f t="shared" si="14"/>
        <v>108</v>
      </c>
      <c r="Z113" t="str">
        <f t="shared" si="15"/>
        <v>ITM_XFACT</v>
      </c>
    </row>
    <row r="114" spans="1:26">
      <c r="A114" s="3">
        <f>ROW()</f>
        <v>114</v>
      </c>
      <c r="B114" s="183">
        <v>109</v>
      </c>
      <c r="C114" s="1" t="s">
        <v>2396</v>
      </c>
      <c r="D114" s="1" t="s">
        <v>7</v>
      </c>
      <c r="E114" s="16" t="s">
        <v>470</v>
      </c>
      <c r="F114" s="16" t="s">
        <v>470</v>
      </c>
      <c r="G114" s="114">
        <v>0</v>
      </c>
      <c r="H114" s="114">
        <v>0</v>
      </c>
      <c r="I114" s="16" t="s">
        <v>1</v>
      </c>
      <c r="J114" s="16" t="s">
        <v>2188</v>
      </c>
      <c r="K114" s="134" t="s">
        <v>4567</v>
      </c>
      <c r="M114" s="21" t="s">
        <v>3140</v>
      </c>
      <c r="N114" s="21" t="s">
        <v>3782</v>
      </c>
      <c r="O114"/>
      <c r="P114" t="str">
        <f t="shared" si="10"/>
        <v/>
      </c>
      <c r="Q114"/>
      <c r="R114"/>
      <c r="S114" s="151">
        <f t="shared" si="11"/>
        <v>63</v>
      </c>
      <c r="T114" s="3" t="s">
        <v>4530</v>
      </c>
      <c r="U114" s="114" t="s">
        <v>4445</v>
      </c>
      <c r="V114" s="114"/>
      <c r="W114" s="155" t="str">
        <f t="shared" si="12"/>
        <v>STD_PI</v>
      </c>
      <c r="X114" s="105" t="str">
        <f t="shared" si="13"/>
        <v>PI</v>
      </c>
      <c r="Y114" s="2">
        <f t="shared" si="14"/>
        <v>109</v>
      </c>
      <c r="Z114" t="str">
        <f t="shared" si="15"/>
        <v>ITM_pi</v>
      </c>
    </row>
    <row r="115" spans="1:26">
      <c r="A115" s="3">
        <f>ROW()</f>
        <v>115</v>
      </c>
      <c r="B115" s="183">
        <v>110</v>
      </c>
      <c r="C115" s="1" t="s">
        <v>2237</v>
      </c>
      <c r="D115" s="1" t="s">
        <v>4141</v>
      </c>
      <c r="E115" s="16" t="s">
        <v>44</v>
      </c>
      <c r="F115" s="16" t="s">
        <v>44</v>
      </c>
      <c r="G115" s="151">
        <v>0</v>
      </c>
      <c r="H115" s="151">
        <v>99</v>
      </c>
      <c r="I115" s="16" t="s">
        <v>3</v>
      </c>
      <c r="J115" s="16" t="s">
        <v>2189</v>
      </c>
      <c r="K115" s="134" t="s">
        <v>4567</v>
      </c>
      <c r="M115" s="21" t="s">
        <v>2501</v>
      </c>
      <c r="N115" s="21" t="s">
        <v>3782</v>
      </c>
      <c r="O115"/>
      <c r="P115" t="str">
        <f t="shared" si="10"/>
        <v/>
      </c>
      <c r="Q115"/>
      <c r="R115"/>
      <c r="S115" s="151">
        <f t="shared" si="11"/>
        <v>63</v>
      </c>
      <c r="T115" s="3"/>
      <c r="U115" s="114"/>
      <c r="V115" s="114"/>
      <c r="W115" s="155" t="str">
        <f t="shared" si="12"/>
        <v/>
      </c>
      <c r="X115" s="105" t="str">
        <f t="shared" si="13"/>
        <v/>
      </c>
      <c r="Y115" s="2">
        <f t="shared" si="14"/>
        <v>110</v>
      </c>
      <c r="Z115" t="str">
        <f t="shared" si="15"/>
        <v>ITM_CF</v>
      </c>
    </row>
    <row r="116" spans="1:26">
      <c r="A116" s="3">
        <f>ROW()</f>
        <v>116</v>
      </c>
      <c r="B116" s="183">
        <v>111</v>
      </c>
      <c r="C116" s="1" t="s">
        <v>2361</v>
      </c>
      <c r="D116" s="36" t="s">
        <v>4141</v>
      </c>
      <c r="E116" s="16" t="s">
        <v>359</v>
      </c>
      <c r="F116" s="16" t="s">
        <v>359</v>
      </c>
      <c r="G116" s="151">
        <v>0</v>
      </c>
      <c r="H116" s="151">
        <v>99</v>
      </c>
      <c r="I116" s="16" t="s">
        <v>3</v>
      </c>
      <c r="J116" s="16" t="s">
        <v>2189</v>
      </c>
      <c r="K116" s="134" t="s">
        <v>4567</v>
      </c>
      <c r="M116" s="21" t="s">
        <v>2967</v>
      </c>
      <c r="N116" s="21" t="s">
        <v>3782</v>
      </c>
      <c r="O116"/>
      <c r="P116" t="str">
        <f t="shared" si="10"/>
        <v/>
      </c>
      <c r="Q116"/>
      <c r="R116"/>
      <c r="S116" s="151">
        <f t="shared" si="11"/>
        <v>63</v>
      </c>
      <c r="T116" s="3"/>
      <c r="U116" s="114"/>
      <c r="V116" s="114"/>
      <c r="W116" s="155" t="str">
        <f t="shared" si="12"/>
        <v/>
      </c>
      <c r="X116" s="105" t="str">
        <f t="shared" si="13"/>
        <v/>
      </c>
      <c r="Y116" s="2">
        <f t="shared" si="14"/>
        <v>111</v>
      </c>
      <c r="Z116" t="str">
        <f t="shared" si="15"/>
        <v>ITM_SF</v>
      </c>
    </row>
    <row r="117" spans="1:26">
      <c r="A117" s="3">
        <f>ROW()</f>
        <v>117</v>
      </c>
      <c r="B117" s="183">
        <v>112</v>
      </c>
      <c r="C117" s="1" t="s">
        <v>2266</v>
      </c>
      <c r="D117" s="36" t="s">
        <v>4141</v>
      </c>
      <c r="E117" s="16" t="s">
        <v>109</v>
      </c>
      <c r="F117" s="16" t="s">
        <v>109</v>
      </c>
      <c r="G117" s="151">
        <v>0</v>
      </c>
      <c r="H117" s="151">
        <v>99</v>
      </c>
      <c r="I117" s="16" t="s">
        <v>3</v>
      </c>
      <c r="J117" s="16" t="s">
        <v>2188</v>
      </c>
      <c r="K117" s="134" t="s">
        <v>4567</v>
      </c>
      <c r="M117" s="21" t="s">
        <v>2598</v>
      </c>
      <c r="N117" s="21" t="s">
        <v>3782</v>
      </c>
      <c r="O117"/>
      <c r="P117" t="str">
        <f t="shared" si="10"/>
        <v/>
      </c>
      <c r="Q117"/>
      <c r="R117"/>
      <c r="S117" s="151">
        <f t="shared" si="11"/>
        <v>64</v>
      </c>
      <c r="T117" s="3"/>
      <c r="U117" s="114"/>
      <c r="V117" s="114"/>
      <c r="W117" s="155" t="str">
        <f t="shared" si="12"/>
        <v>"FF"</v>
      </c>
      <c r="X117" s="105" t="str">
        <f t="shared" si="13"/>
        <v>FF</v>
      </c>
      <c r="Y117" s="2">
        <f t="shared" si="14"/>
        <v>112</v>
      </c>
      <c r="Z117" t="str">
        <f t="shared" si="15"/>
        <v>ITM_FF</v>
      </c>
    </row>
    <row r="118" spans="1:26">
      <c r="A118" s="3">
        <f>ROW()</f>
        <v>118</v>
      </c>
      <c r="B118" s="183">
        <v>113</v>
      </c>
      <c r="C118" s="1" t="s">
        <v>4818</v>
      </c>
      <c r="D118" s="1" t="s">
        <v>7</v>
      </c>
      <c r="E118" s="16" t="s">
        <v>4819</v>
      </c>
      <c r="F118" s="16" t="s">
        <v>4819</v>
      </c>
      <c r="G118" s="151">
        <v>0</v>
      </c>
      <c r="H118" s="151">
        <v>0</v>
      </c>
      <c r="I118" s="16" t="s">
        <v>3</v>
      </c>
      <c r="J118" s="16" t="s">
        <v>2188</v>
      </c>
      <c r="K118" s="134" t="s">
        <v>4567</v>
      </c>
      <c r="M118" s="21" t="s">
        <v>4820</v>
      </c>
      <c r="N118" s="21" t="s">
        <v>3782</v>
      </c>
      <c r="O118"/>
      <c r="P118" t="str">
        <f t="shared" si="10"/>
        <v/>
      </c>
      <c r="Q118"/>
      <c r="R118"/>
      <c r="S118" s="151">
        <f t="shared" si="11"/>
        <v>65</v>
      </c>
      <c r="T118" s="3" t="s">
        <v>4527</v>
      </c>
      <c r="U118" s="114"/>
      <c r="V118" s="114"/>
      <c r="W118" s="155" t="str">
        <f t="shared" si="12"/>
        <v>"SINC" STD_PI</v>
      </c>
      <c r="X118" s="105" t="str">
        <f t="shared" si="13"/>
        <v>SINCPI</v>
      </c>
      <c r="Y118" s="2">
        <f t="shared" si="14"/>
        <v>113</v>
      </c>
      <c r="Z118" t="str">
        <f t="shared" si="15"/>
        <v>ITM_sincpi</v>
      </c>
    </row>
    <row r="119" spans="1:26">
      <c r="A119" s="3">
        <f>ROW()</f>
        <v>119</v>
      </c>
      <c r="B119" s="183">
        <v>114</v>
      </c>
      <c r="C119" s="97" t="s">
        <v>2217</v>
      </c>
      <c r="D119" s="97" t="s">
        <v>7</v>
      </c>
      <c r="E119" s="157" t="str">
        <f t="shared" ref="E119:F132" si="16">""""&amp;TEXT($B119,"0000")&amp;""""</f>
        <v>"0114"</v>
      </c>
      <c r="F119" s="157" t="str">
        <f t="shared" si="16"/>
        <v>"0114"</v>
      </c>
      <c r="G119" s="160">
        <v>0</v>
      </c>
      <c r="H119" s="160">
        <v>0</v>
      </c>
      <c r="I119" s="98" t="s">
        <v>30</v>
      </c>
      <c r="J119" s="98" t="s">
        <v>2189</v>
      </c>
      <c r="K119" s="159" t="s">
        <v>4566</v>
      </c>
      <c r="L119" s="99"/>
      <c r="M119" s="21" t="str">
        <f t="shared" ref="M119:M132" si="17">"ITM_"&amp;TEXT($B119,"0000")</f>
        <v>ITM_0114</v>
      </c>
      <c r="N119" s="21"/>
      <c r="O119"/>
      <c r="P119" t="str">
        <f t="shared" si="10"/>
        <v/>
      </c>
      <c r="Q119"/>
      <c r="R119"/>
      <c r="S119" s="151">
        <f t="shared" si="11"/>
        <v>65</v>
      </c>
      <c r="T119" s="3"/>
      <c r="U119" s="114"/>
      <c r="V119" s="114"/>
      <c r="W119" s="155" t="str">
        <f t="shared" si="12"/>
        <v/>
      </c>
      <c r="X119" s="105" t="str">
        <f t="shared" si="13"/>
        <v/>
      </c>
      <c r="Y119" s="2">
        <f t="shared" si="14"/>
        <v>114</v>
      </c>
      <c r="Z119" t="str">
        <f t="shared" si="15"/>
        <v>ITM_0114</v>
      </c>
    </row>
    <row r="120" spans="1:26">
      <c r="A120" s="3">
        <f>ROW()</f>
        <v>120</v>
      </c>
      <c r="B120" s="183">
        <v>115</v>
      </c>
      <c r="C120" s="97" t="s">
        <v>2217</v>
      </c>
      <c r="D120" s="97" t="s">
        <v>7</v>
      </c>
      <c r="E120" s="157" t="str">
        <f t="shared" si="16"/>
        <v>"0115"</v>
      </c>
      <c r="F120" s="157" t="str">
        <f t="shared" si="16"/>
        <v>"0115"</v>
      </c>
      <c r="G120" s="160">
        <v>0</v>
      </c>
      <c r="H120" s="160">
        <v>0</v>
      </c>
      <c r="I120" s="98" t="s">
        <v>30</v>
      </c>
      <c r="J120" s="98" t="s">
        <v>2189</v>
      </c>
      <c r="K120" s="159" t="s">
        <v>4566</v>
      </c>
      <c r="L120" s="99"/>
      <c r="M120" s="21" t="str">
        <f t="shared" si="17"/>
        <v>ITM_0115</v>
      </c>
      <c r="N120" s="21"/>
      <c r="O120"/>
      <c r="P120" t="str">
        <f t="shared" si="10"/>
        <v/>
      </c>
      <c r="Q120"/>
      <c r="R120"/>
      <c r="S120" s="151">
        <f t="shared" si="11"/>
        <v>65</v>
      </c>
      <c r="T120" s="3"/>
      <c r="U120" s="114"/>
      <c r="V120" s="114"/>
      <c r="W120" s="155" t="str">
        <f t="shared" si="12"/>
        <v/>
      </c>
      <c r="X120" s="105" t="str">
        <f t="shared" si="13"/>
        <v/>
      </c>
      <c r="Y120" s="2">
        <f t="shared" si="14"/>
        <v>115</v>
      </c>
      <c r="Z120" t="str">
        <f t="shared" si="15"/>
        <v>ITM_0115</v>
      </c>
    </row>
    <row r="121" spans="1:26">
      <c r="A121" s="3">
        <f>ROW()</f>
        <v>121</v>
      </c>
      <c r="B121" s="183">
        <v>116</v>
      </c>
      <c r="C121" s="97" t="s">
        <v>2217</v>
      </c>
      <c r="D121" s="97" t="s">
        <v>7</v>
      </c>
      <c r="E121" s="157" t="str">
        <f t="shared" si="16"/>
        <v>"0116"</v>
      </c>
      <c r="F121" s="157" t="str">
        <f t="shared" si="16"/>
        <v>"0116"</v>
      </c>
      <c r="G121" s="160">
        <v>0</v>
      </c>
      <c r="H121" s="160">
        <v>0</v>
      </c>
      <c r="I121" s="98" t="s">
        <v>30</v>
      </c>
      <c r="J121" s="98" t="s">
        <v>2189</v>
      </c>
      <c r="K121" s="159" t="s">
        <v>4566</v>
      </c>
      <c r="L121" s="99"/>
      <c r="M121" s="21" t="str">
        <f t="shared" si="17"/>
        <v>ITM_0116</v>
      </c>
      <c r="N121" s="21"/>
      <c r="O121"/>
      <c r="P121" t="str">
        <f t="shared" si="10"/>
        <v/>
      </c>
      <c r="Q121"/>
      <c r="R121"/>
      <c r="S121" s="151">
        <f t="shared" si="11"/>
        <v>65</v>
      </c>
      <c r="T121" s="3"/>
      <c r="U121" s="114"/>
      <c r="V121" s="114"/>
      <c r="W121" s="155" t="str">
        <f t="shared" si="12"/>
        <v/>
      </c>
      <c r="X121" s="105" t="str">
        <f t="shared" si="13"/>
        <v/>
      </c>
      <c r="Y121" s="2">
        <f t="shared" si="14"/>
        <v>116</v>
      </c>
      <c r="Z121" t="str">
        <f t="shared" si="15"/>
        <v>ITM_0116</v>
      </c>
    </row>
    <row r="122" spans="1:26">
      <c r="A122" s="3">
        <f>ROW()</f>
        <v>122</v>
      </c>
      <c r="B122" s="183">
        <v>117</v>
      </c>
      <c r="C122" s="97" t="s">
        <v>2217</v>
      </c>
      <c r="D122" s="97" t="s">
        <v>7</v>
      </c>
      <c r="E122" s="157" t="str">
        <f t="shared" si="16"/>
        <v>"0117"</v>
      </c>
      <c r="F122" s="157" t="str">
        <f t="shared" si="16"/>
        <v>"0117"</v>
      </c>
      <c r="G122" s="160">
        <v>0</v>
      </c>
      <c r="H122" s="160">
        <v>0</v>
      </c>
      <c r="I122" s="98" t="s">
        <v>30</v>
      </c>
      <c r="J122" s="98" t="s">
        <v>2189</v>
      </c>
      <c r="K122" s="159" t="s">
        <v>4566</v>
      </c>
      <c r="L122" s="99"/>
      <c r="M122" s="21" t="str">
        <f t="shared" si="17"/>
        <v>ITM_0117</v>
      </c>
      <c r="N122" s="21"/>
      <c r="O122"/>
      <c r="P122" t="str">
        <f t="shared" si="10"/>
        <v/>
      </c>
      <c r="Q122"/>
      <c r="R122"/>
      <c r="S122" s="151">
        <f t="shared" si="11"/>
        <v>65</v>
      </c>
      <c r="T122" s="3"/>
      <c r="U122" s="114"/>
      <c r="V122" s="114"/>
      <c r="W122" s="155" t="str">
        <f t="shared" si="12"/>
        <v/>
      </c>
      <c r="X122" s="105" t="str">
        <f t="shared" si="13"/>
        <v/>
      </c>
      <c r="Y122" s="2">
        <f t="shared" si="14"/>
        <v>117</v>
      </c>
      <c r="Z122" t="str">
        <f t="shared" si="15"/>
        <v>ITM_0117</v>
      </c>
    </row>
    <row r="123" spans="1:26">
      <c r="A123" s="3">
        <f>ROW()</f>
        <v>123</v>
      </c>
      <c r="B123" s="183">
        <v>118</v>
      </c>
      <c r="C123" s="97" t="s">
        <v>2217</v>
      </c>
      <c r="D123" s="97" t="s">
        <v>7</v>
      </c>
      <c r="E123" s="157" t="str">
        <f t="shared" si="16"/>
        <v>"0118"</v>
      </c>
      <c r="F123" s="157" t="str">
        <f t="shared" si="16"/>
        <v>"0118"</v>
      </c>
      <c r="G123" s="160">
        <v>0</v>
      </c>
      <c r="H123" s="160">
        <v>0</v>
      </c>
      <c r="I123" s="98" t="s">
        <v>30</v>
      </c>
      <c r="J123" s="98" t="s">
        <v>2189</v>
      </c>
      <c r="K123" s="159" t="s">
        <v>4566</v>
      </c>
      <c r="L123" s="99"/>
      <c r="M123" s="21" t="str">
        <f t="shared" si="17"/>
        <v>ITM_0118</v>
      </c>
      <c r="N123" s="21"/>
      <c r="O123"/>
      <c r="P123" t="str">
        <f t="shared" si="10"/>
        <v/>
      </c>
      <c r="Q123"/>
      <c r="R123"/>
      <c r="S123" s="151">
        <f t="shared" si="11"/>
        <v>65</v>
      </c>
      <c r="T123" s="3"/>
      <c r="U123" s="114"/>
      <c r="V123" s="114"/>
      <c r="W123" s="155" t="str">
        <f t="shared" si="12"/>
        <v/>
      </c>
      <c r="X123" s="105" t="str">
        <f t="shared" si="13"/>
        <v/>
      </c>
      <c r="Y123" s="2">
        <f t="shared" si="14"/>
        <v>118</v>
      </c>
      <c r="Z123" t="str">
        <f t="shared" si="15"/>
        <v>ITM_0118</v>
      </c>
    </row>
    <row r="124" spans="1:26">
      <c r="A124" s="3">
        <f>ROW()</f>
        <v>124</v>
      </c>
      <c r="B124" s="183">
        <v>119</v>
      </c>
      <c r="C124" s="97" t="s">
        <v>2217</v>
      </c>
      <c r="D124" s="97" t="s">
        <v>7</v>
      </c>
      <c r="E124" s="157" t="str">
        <f t="shared" si="16"/>
        <v>"0119"</v>
      </c>
      <c r="F124" s="157" t="str">
        <f t="shared" si="16"/>
        <v>"0119"</v>
      </c>
      <c r="G124" s="160">
        <v>0</v>
      </c>
      <c r="H124" s="160">
        <v>0</v>
      </c>
      <c r="I124" s="98" t="s">
        <v>30</v>
      </c>
      <c r="J124" s="98" t="s">
        <v>2189</v>
      </c>
      <c r="K124" s="159" t="s">
        <v>4566</v>
      </c>
      <c r="L124" s="99"/>
      <c r="M124" s="21" t="str">
        <f t="shared" si="17"/>
        <v>ITM_0119</v>
      </c>
      <c r="N124" s="21"/>
      <c r="O124"/>
      <c r="P124" t="str">
        <f t="shared" si="10"/>
        <v/>
      </c>
      <c r="Q124"/>
      <c r="R124"/>
      <c r="S124" s="151">
        <f t="shared" si="11"/>
        <v>65</v>
      </c>
      <c r="T124" s="3"/>
      <c r="U124" s="114"/>
      <c r="V124" s="114"/>
      <c r="W124" s="155" t="str">
        <f t="shared" si="12"/>
        <v/>
      </c>
      <c r="X124" s="105" t="str">
        <f t="shared" si="13"/>
        <v/>
      </c>
      <c r="Y124" s="2">
        <f t="shared" si="14"/>
        <v>119</v>
      </c>
      <c r="Z124" t="str">
        <f t="shared" si="15"/>
        <v>ITM_0119</v>
      </c>
    </row>
    <row r="125" spans="1:26">
      <c r="A125" s="3">
        <f>ROW()</f>
        <v>125</v>
      </c>
      <c r="B125" s="183">
        <v>120</v>
      </c>
      <c r="C125" s="97" t="s">
        <v>2217</v>
      </c>
      <c r="D125" s="97" t="s">
        <v>7</v>
      </c>
      <c r="E125" s="157" t="str">
        <f t="shared" si="16"/>
        <v>"0120"</v>
      </c>
      <c r="F125" s="157" t="str">
        <f t="shared" si="16"/>
        <v>"0120"</v>
      </c>
      <c r="G125" s="160">
        <v>0</v>
      </c>
      <c r="H125" s="160">
        <v>0</v>
      </c>
      <c r="I125" s="98" t="s">
        <v>30</v>
      </c>
      <c r="J125" s="98" t="s">
        <v>2189</v>
      </c>
      <c r="K125" s="159" t="s">
        <v>4566</v>
      </c>
      <c r="L125" s="99"/>
      <c r="M125" s="21" t="str">
        <f t="shared" si="17"/>
        <v>ITM_0120</v>
      </c>
      <c r="N125" s="21"/>
      <c r="O125"/>
      <c r="P125" t="str">
        <f t="shared" si="10"/>
        <v/>
      </c>
      <c r="Q125"/>
      <c r="R125"/>
      <c r="S125" s="151">
        <f t="shared" si="11"/>
        <v>65</v>
      </c>
      <c r="T125" s="3"/>
      <c r="U125" s="114"/>
      <c r="V125" s="114"/>
      <c r="W125" s="155" t="str">
        <f t="shared" si="12"/>
        <v/>
      </c>
      <c r="X125" s="105" t="str">
        <f t="shared" si="13"/>
        <v/>
      </c>
      <c r="Y125" s="2">
        <f t="shared" si="14"/>
        <v>120</v>
      </c>
      <c r="Z125" t="str">
        <f t="shared" si="15"/>
        <v>ITM_0120</v>
      </c>
    </row>
    <row r="126" spans="1:26">
      <c r="A126" s="3">
        <f>ROW()</f>
        <v>126</v>
      </c>
      <c r="B126" s="183">
        <v>121</v>
      </c>
      <c r="C126" s="97" t="s">
        <v>2217</v>
      </c>
      <c r="D126" s="97" t="s">
        <v>7</v>
      </c>
      <c r="E126" s="157" t="str">
        <f t="shared" si="16"/>
        <v>"0121"</v>
      </c>
      <c r="F126" s="157" t="str">
        <f t="shared" si="16"/>
        <v>"0121"</v>
      </c>
      <c r="G126" s="158">
        <v>0</v>
      </c>
      <c r="H126" s="158">
        <v>0</v>
      </c>
      <c r="I126" s="98" t="s">
        <v>30</v>
      </c>
      <c r="J126" s="98" t="s">
        <v>2189</v>
      </c>
      <c r="K126" s="159" t="s">
        <v>4566</v>
      </c>
      <c r="L126" s="99"/>
      <c r="M126" s="21" t="str">
        <f t="shared" si="17"/>
        <v>ITM_0121</v>
      </c>
      <c r="N126" s="21"/>
      <c r="O126"/>
      <c r="P126" t="str">
        <f t="shared" si="10"/>
        <v/>
      </c>
      <c r="Q126"/>
      <c r="R126"/>
      <c r="S126" s="151">
        <f t="shared" si="11"/>
        <v>65</v>
      </c>
      <c r="T126" s="3"/>
      <c r="U126" s="114"/>
      <c r="V126" s="114"/>
      <c r="W126" s="155" t="str">
        <f t="shared" si="12"/>
        <v/>
      </c>
      <c r="X126" s="105" t="str">
        <f t="shared" si="13"/>
        <v/>
      </c>
      <c r="Y126" s="2">
        <f t="shared" si="14"/>
        <v>121</v>
      </c>
      <c r="Z126" t="str">
        <f t="shared" si="15"/>
        <v>ITM_0121</v>
      </c>
    </row>
    <row r="127" spans="1:26">
      <c r="A127" s="3">
        <f>ROW()</f>
        <v>127</v>
      </c>
      <c r="B127" s="183">
        <v>122</v>
      </c>
      <c r="C127" s="97" t="s">
        <v>2217</v>
      </c>
      <c r="D127" s="97" t="s">
        <v>7</v>
      </c>
      <c r="E127" s="157" t="str">
        <f t="shared" si="16"/>
        <v>"0122"</v>
      </c>
      <c r="F127" s="157" t="str">
        <f t="shared" si="16"/>
        <v>"0122"</v>
      </c>
      <c r="G127" s="160">
        <v>0</v>
      </c>
      <c r="H127" s="160">
        <v>0</v>
      </c>
      <c r="I127" s="98" t="s">
        <v>30</v>
      </c>
      <c r="J127" s="98" t="s">
        <v>2189</v>
      </c>
      <c r="K127" s="159" t="s">
        <v>4566</v>
      </c>
      <c r="L127" s="99"/>
      <c r="M127" s="21" t="str">
        <f t="shared" si="17"/>
        <v>ITM_0122</v>
      </c>
      <c r="N127" s="21"/>
      <c r="O127"/>
      <c r="P127" t="str">
        <f t="shared" si="10"/>
        <v/>
      </c>
      <c r="Q127"/>
      <c r="R127"/>
      <c r="S127" s="151">
        <f t="shared" si="11"/>
        <v>65</v>
      </c>
      <c r="T127" s="3"/>
      <c r="U127" s="114"/>
      <c r="V127" s="114"/>
      <c r="W127" s="155" t="str">
        <f t="shared" si="12"/>
        <v/>
      </c>
      <c r="X127" s="105" t="str">
        <f t="shared" si="13"/>
        <v/>
      </c>
      <c r="Y127" s="2">
        <f t="shared" si="14"/>
        <v>122</v>
      </c>
      <c r="Z127" t="str">
        <f t="shared" si="15"/>
        <v>ITM_0122</v>
      </c>
    </row>
    <row r="128" spans="1:26">
      <c r="A128" s="3">
        <f>ROW()</f>
        <v>128</v>
      </c>
      <c r="B128" s="183">
        <v>123</v>
      </c>
      <c r="C128" s="97" t="s">
        <v>2217</v>
      </c>
      <c r="D128" s="97" t="s">
        <v>7</v>
      </c>
      <c r="E128" s="157" t="str">
        <f t="shared" si="16"/>
        <v>"0123"</v>
      </c>
      <c r="F128" s="157" t="str">
        <f t="shared" si="16"/>
        <v>"0123"</v>
      </c>
      <c r="G128" s="160">
        <v>0</v>
      </c>
      <c r="H128" s="160">
        <v>0</v>
      </c>
      <c r="I128" s="98" t="s">
        <v>30</v>
      </c>
      <c r="J128" s="98" t="s">
        <v>2189</v>
      </c>
      <c r="K128" s="159" t="s">
        <v>4566</v>
      </c>
      <c r="L128" s="99"/>
      <c r="M128" s="21" t="str">
        <f t="shared" si="17"/>
        <v>ITM_0123</v>
      </c>
      <c r="N128" s="21"/>
      <c r="O128"/>
      <c r="P128" t="str">
        <f t="shared" si="10"/>
        <v/>
      </c>
      <c r="Q128"/>
      <c r="R128"/>
      <c r="S128" s="151">
        <f t="shared" si="11"/>
        <v>65</v>
      </c>
      <c r="T128" s="3"/>
      <c r="U128" s="114"/>
      <c r="V128" s="114"/>
      <c r="W128" s="155" t="str">
        <f t="shared" si="12"/>
        <v/>
      </c>
      <c r="X128" s="105" t="str">
        <f t="shared" si="13"/>
        <v/>
      </c>
      <c r="Y128" s="2">
        <f t="shared" si="14"/>
        <v>123</v>
      </c>
      <c r="Z128" t="str">
        <f t="shared" si="15"/>
        <v>ITM_0123</v>
      </c>
    </row>
    <row r="129" spans="1:26">
      <c r="A129" s="3">
        <f>ROW()</f>
        <v>129</v>
      </c>
      <c r="B129" s="183">
        <v>124</v>
      </c>
      <c r="C129" s="97" t="s">
        <v>2217</v>
      </c>
      <c r="D129" s="97" t="s">
        <v>7</v>
      </c>
      <c r="E129" s="157" t="str">
        <f t="shared" si="16"/>
        <v>"0124"</v>
      </c>
      <c r="F129" s="157" t="str">
        <f t="shared" si="16"/>
        <v>"0124"</v>
      </c>
      <c r="G129" s="160">
        <v>0</v>
      </c>
      <c r="H129" s="160">
        <v>0</v>
      </c>
      <c r="I129" s="98" t="s">
        <v>30</v>
      </c>
      <c r="J129" s="98" t="s">
        <v>2189</v>
      </c>
      <c r="K129" s="159" t="s">
        <v>4566</v>
      </c>
      <c r="L129" s="99"/>
      <c r="M129" s="21" t="str">
        <f t="shared" si="17"/>
        <v>ITM_0124</v>
      </c>
      <c r="N129" s="21"/>
      <c r="O129"/>
      <c r="P129" t="str">
        <f t="shared" si="10"/>
        <v/>
      </c>
      <c r="Q129"/>
      <c r="R129"/>
      <c r="S129" s="151">
        <f t="shared" si="11"/>
        <v>65</v>
      </c>
      <c r="T129" s="3"/>
      <c r="U129" s="114"/>
      <c r="V129" s="114"/>
      <c r="W129" s="155" t="str">
        <f t="shared" si="12"/>
        <v/>
      </c>
      <c r="X129" s="105" t="str">
        <f t="shared" si="13"/>
        <v/>
      </c>
      <c r="Y129" s="2">
        <f t="shared" si="14"/>
        <v>124</v>
      </c>
      <c r="Z129" t="str">
        <f t="shared" si="15"/>
        <v>ITM_0124</v>
      </c>
    </row>
    <row r="130" spans="1:26">
      <c r="A130" s="3">
        <f>ROW()</f>
        <v>130</v>
      </c>
      <c r="B130" s="183">
        <v>125</v>
      </c>
      <c r="C130" s="97" t="s">
        <v>2217</v>
      </c>
      <c r="D130" s="97" t="s">
        <v>7</v>
      </c>
      <c r="E130" s="157" t="str">
        <f t="shared" si="16"/>
        <v>"0125"</v>
      </c>
      <c r="F130" s="157" t="str">
        <f t="shared" si="16"/>
        <v>"0125"</v>
      </c>
      <c r="G130" s="160">
        <v>0</v>
      </c>
      <c r="H130" s="160">
        <v>0</v>
      </c>
      <c r="I130" s="98" t="s">
        <v>30</v>
      </c>
      <c r="J130" s="98" t="s">
        <v>2189</v>
      </c>
      <c r="K130" s="159" t="s">
        <v>4566</v>
      </c>
      <c r="L130" s="99"/>
      <c r="M130" s="21" t="str">
        <f t="shared" si="17"/>
        <v>ITM_0125</v>
      </c>
      <c r="N130" s="21"/>
      <c r="O130"/>
      <c r="P130" t="str">
        <f t="shared" si="10"/>
        <v/>
      </c>
      <c r="Q130"/>
      <c r="R130"/>
      <c r="S130" s="151">
        <f t="shared" si="11"/>
        <v>65</v>
      </c>
      <c r="T130" s="3"/>
      <c r="U130" s="114"/>
      <c r="V130" s="114"/>
      <c r="W130" s="155" t="str">
        <f t="shared" si="12"/>
        <v/>
      </c>
      <c r="X130" s="105" t="str">
        <f t="shared" si="13"/>
        <v/>
      </c>
      <c r="Y130" s="2">
        <f t="shared" si="14"/>
        <v>125</v>
      </c>
      <c r="Z130" t="str">
        <f t="shared" si="15"/>
        <v>ITM_0125</v>
      </c>
    </row>
    <row r="131" spans="1:26">
      <c r="A131" s="3">
        <f>ROW()</f>
        <v>131</v>
      </c>
      <c r="B131" s="183">
        <v>126</v>
      </c>
      <c r="C131" s="97" t="s">
        <v>2217</v>
      </c>
      <c r="D131" s="97" t="s">
        <v>7</v>
      </c>
      <c r="E131" s="157" t="str">
        <f t="shared" si="16"/>
        <v>"0126"</v>
      </c>
      <c r="F131" s="157" t="str">
        <f t="shared" si="16"/>
        <v>"0126"</v>
      </c>
      <c r="G131" s="160">
        <v>0</v>
      </c>
      <c r="H131" s="160">
        <v>0</v>
      </c>
      <c r="I131" s="98" t="s">
        <v>30</v>
      </c>
      <c r="J131" s="98" t="s">
        <v>2189</v>
      </c>
      <c r="K131" s="159" t="s">
        <v>4566</v>
      </c>
      <c r="L131" s="99"/>
      <c r="M131" s="21" t="str">
        <f t="shared" si="17"/>
        <v>ITM_0126</v>
      </c>
      <c r="N131" s="21"/>
      <c r="O131"/>
      <c r="P131" t="str">
        <f t="shared" si="10"/>
        <v/>
      </c>
      <c r="Q131"/>
      <c r="R131"/>
      <c r="S131" s="151">
        <f t="shared" si="11"/>
        <v>65</v>
      </c>
      <c r="T131" s="3"/>
      <c r="U131" s="114"/>
      <c r="V131" s="114"/>
      <c r="W131" s="155" t="str">
        <f t="shared" si="12"/>
        <v/>
      </c>
      <c r="X131" s="105" t="str">
        <f t="shared" si="13"/>
        <v/>
      </c>
      <c r="Y131" s="2">
        <f t="shared" si="14"/>
        <v>126</v>
      </c>
      <c r="Z131" t="str">
        <f t="shared" si="15"/>
        <v>ITM_0126</v>
      </c>
    </row>
    <row r="132" spans="1:26">
      <c r="A132" s="3">
        <f>ROW()</f>
        <v>132</v>
      </c>
      <c r="B132" s="183">
        <v>127</v>
      </c>
      <c r="C132" s="97" t="s">
        <v>2217</v>
      </c>
      <c r="D132" s="97" t="s">
        <v>7</v>
      </c>
      <c r="E132" s="157" t="str">
        <f t="shared" si="16"/>
        <v>"0127"</v>
      </c>
      <c r="F132" s="157" t="str">
        <f t="shared" si="16"/>
        <v>"0127"</v>
      </c>
      <c r="G132" s="160">
        <v>0</v>
      </c>
      <c r="H132" s="160">
        <v>0</v>
      </c>
      <c r="I132" s="98" t="s">
        <v>30</v>
      </c>
      <c r="J132" s="98" t="s">
        <v>2189</v>
      </c>
      <c r="K132" s="159" t="s">
        <v>4566</v>
      </c>
      <c r="L132" s="99"/>
      <c r="M132" s="21" t="str">
        <f t="shared" si="17"/>
        <v>ITM_0127</v>
      </c>
      <c r="N132" s="21"/>
      <c r="O132"/>
      <c r="P132" t="str">
        <f t="shared" si="10"/>
        <v/>
      </c>
      <c r="Q132"/>
      <c r="R132"/>
      <c r="S132" s="151">
        <f t="shared" si="11"/>
        <v>65</v>
      </c>
      <c r="T132" s="3"/>
      <c r="U132" s="114"/>
      <c r="V132" s="114"/>
      <c r="W132" s="155" t="str">
        <f t="shared" si="12"/>
        <v/>
      </c>
      <c r="X132" s="105" t="str">
        <f t="shared" si="13"/>
        <v/>
      </c>
      <c r="Y132" s="2">
        <f t="shared" si="14"/>
        <v>127</v>
      </c>
      <c r="Z132" t="str">
        <f t="shared" si="15"/>
        <v>ITM_0127</v>
      </c>
    </row>
    <row r="133" spans="1:26" s="169" customFormat="1">
      <c r="A133" s="168"/>
      <c r="B133" s="180">
        <v>127.1</v>
      </c>
      <c r="D133" s="170"/>
      <c r="E133" s="171"/>
      <c r="F133" s="171"/>
      <c r="G133" s="172"/>
      <c r="H133" s="172"/>
      <c r="I133" s="173"/>
      <c r="J133" s="173"/>
      <c r="K133" s="174"/>
      <c r="M133" s="171"/>
      <c r="N133" s="171"/>
      <c r="O133" s="175"/>
      <c r="P133" s="175"/>
      <c r="Q133" s="175"/>
      <c r="R133" s="175"/>
      <c r="S133" s="151">
        <f t="shared" si="11"/>
        <v>65</v>
      </c>
      <c r="T133" s="176"/>
      <c r="U133" s="177"/>
      <c r="V133" s="177"/>
      <c r="W133" s="155" t="str">
        <f t="shared" si="12"/>
        <v/>
      </c>
      <c r="X133" s="105" t="str">
        <f t="shared" si="13"/>
        <v/>
      </c>
      <c r="Y133" s="2">
        <f t="shared" si="14"/>
        <v>127.1</v>
      </c>
      <c r="Z133">
        <f t="shared" si="15"/>
        <v>0</v>
      </c>
    </row>
    <row r="134" spans="1:26" s="169" customFormat="1">
      <c r="A134" s="168"/>
      <c r="B134" s="180">
        <v>127.2</v>
      </c>
      <c r="D134" s="170"/>
      <c r="E134" s="171"/>
      <c r="F134" s="171"/>
      <c r="G134" s="172"/>
      <c r="H134" s="172"/>
      <c r="I134" s="173"/>
      <c r="J134" s="173"/>
      <c r="K134" s="174"/>
      <c r="M134" s="171"/>
      <c r="N134" s="171"/>
      <c r="O134" s="175"/>
      <c r="P134" s="175"/>
      <c r="Q134" s="175"/>
      <c r="R134" s="175"/>
      <c r="S134" s="151">
        <f t="shared" si="11"/>
        <v>65</v>
      </c>
      <c r="T134" s="176"/>
      <c r="U134" s="177"/>
      <c r="V134" s="177"/>
      <c r="W134" s="155" t="str">
        <f t="shared" si="12"/>
        <v/>
      </c>
      <c r="X134" s="105" t="str">
        <f t="shared" si="13"/>
        <v/>
      </c>
      <c r="Y134" s="2">
        <f t="shared" si="14"/>
        <v>127.2</v>
      </c>
      <c r="Z134">
        <f t="shared" si="15"/>
        <v>0</v>
      </c>
    </row>
    <row r="135" spans="1:26" s="169" customFormat="1">
      <c r="A135" s="168"/>
      <c r="B135" s="180">
        <v>127.3</v>
      </c>
      <c r="C135" s="169" t="s">
        <v>4586</v>
      </c>
      <c r="D135" s="170"/>
      <c r="E135" s="171"/>
      <c r="F135" s="171"/>
      <c r="G135" s="172"/>
      <c r="H135" s="172"/>
      <c r="I135" s="173"/>
      <c r="J135" s="173"/>
      <c r="K135" s="174"/>
      <c r="M135" s="171"/>
      <c r="N135" s="171"/>
      <c r="O135" s="175"/>
      <c r="P135" s="175"/>
      <c r="Q135" s="175"/>
      <c r="R135" s="175"/>
      <c r="S135" s="151">
        <f t="shared" ref="S135:S198" si="18">IF(X135&lt;&gt;"",S134+1,S134)</f>
        <v>65</v>
      </c>
      <c r="T135" s="176"/>
      <c r="U135" s="177"/>
      <c r="V135" s="177"/>
      <c r="W135" s="155" t="str">
        <f t="shared" ref="W135:W198" si="19">IF( OR(U135="CNST", I135="CAT_REGS"),(E135),
IF(U135="YES",UPPER(E135),
IF(   AND(U135&lt;&gt;"NO",I135="CAT_FNCT",D135&lt;&gt;"multiply", D135&lt;&gt;"divide"),IF(J135="SLS_ENABLED",   UPPER(E135),""),"")))</f>
        <v/>
      </c>
      <c r="X135" s="105" t="str">
        <f t="shared" ref="X135:X198" si="20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2">
        <f t="shared" ref="Y135:Y198" si="21">B135</f>
        <v>127.3</v>
      </c>
      <c r="Z135">
        <f t="shared" ref="Z135:Z198" si="22">M135</f>
        <v>0</v>
      </c>
    </row>
    <row r="136" spans="1:26" s="169" customFormat="1">
      <c r="A136" s="168"/>
      <c r="B136" s="180">
        <v>127.4</v>
      </c>
      <c r="C136" s="169" t="s">
        <v>4587</v>
      </c>
      <c r="D136" s="170"/>
      <c r="E136" s="171"/>
      <c r="F136" s="171"/>
      <c r="G136" s="172"/>
      <c r="H136" s="172"/>
      <c r="I136" s="173"/>
      <c r="J136" s="173"/>
      <c r="K136" s="174"/>
      <c r="M136" s="171"/>
      <c r="N136" s="171"/>
      <c r="O136" s="175"/>
      <c r="P136" s="175"/>
      <c r="Q136" s="175"/>
      <c r="R136" s="175"/>
      <c r="S136" s="151">
        <f t="shared" si="18"/>
        <v>65</v>
      </c>
      <c r="T136" s="176"/>
      <c r="U136" s="177"/>
      <c r="V136" s="177"/>
      <c r="W136" s="155" t="str">
        <f t="shared" si="19"/>
        <v/>
      </c>
      <c r="X136" s="105" t="str">
        <f t="shared" si="20"/>
        <v/>
      </c>
      <c r="Y136" s="2">
        <f t="shared" si="21"/>
        <v>127.4</v>
      </c>
      <c r="Z136">
        <f t="shared" si="22"/>
        <v>0</v>
      </c>
    </row>
    <row r="137" spans="1:26">
      <c r="A137" s="3">
        <f>ROW()</f>
        <v>137</v>
      </c>
      <c r="B137" s="183">
        <v>128</v>
      </c>
      <c r="C137" s="1" t="s">
        <v>2213</v>
      </c>
      <c r="D137" s="30" t="s">
        <v>3872</v>
      </c>
      <c r="E137" s="16" t="s">
        <v>569</v>
      </c>
      <c r="F137" s="16" t="s">
        <v>569</v>
      </c>
      <c r="G137" s="151">
        <v>0</v>
      </c>
      <c r="H137" s="151">
        <v>0</v>
      </c>
      <c r="I137" s="16" t="s">
        <v>6</v>
      </c>
      <c r="J137" s="16" t="s">
        <v>2188</v>
      </c>
      <c r="K137" s="134" t="s">
        <v>4567</v>
      </c>
      <c r="M137" s="21" t="s">
        <v>2444</v>
      </c>
      <c r="N137" s="21" t="s">
        <v>3782</v>
      </c>
      <c r="O137"/>
      <c r="P137" t="str">
        <f t="shared" si="10"/>
        <v/>
      </c>
      <c r="Q137"/>
      <c r="R137"/>
      <c r="S137" s="151">
        <f t="shared" si="18"/>
        <v>65</v>
      </c>
      <c r="T137" s="3"/>
      <c r="U137" s="114"/>
      <c r="V137" s="114"/>
      <c r="W137" s="155" t="str">
        <f t="shared" si="19"/>
        <v/>
      </c>
      <c r="X137" s="105" t="str">
        <f t="shared" si="20"/>
        <v/>
      </c>
      <c r="Y137" s="2">
        <f t="shared" si="21"/>
        <v>128</v>
      </c>
      <c r="Z137" t="str">
        <f t="shared" si="22"/>
        <v>CST_01</v>
      </c>
    </row>
    <row r="138" spans="1:26">
      <c r="A138" s="3">
        <f>ROW()</f>
        <v>138</v>
      </c>
      <c r="B138" s="183">
        <v>129</v>
      </c>
      <c r="C138" s="1" t="s">
        <v>2213</v>
      </c>
      <c r="D138" s="30" t="s">
        <v>3873</v>
      </c>
      <c r="E138" s="16" t="s">
        <v>1795</v>
      </c>
      <c r="F138" s="16" t="s">
        <v>1795</v>
      </c>
      <c r="G138" s="151">
        <v>0</v>
      </c>
      <c r="H138" s="151">
        <v>0</v>
      </c>
      <c r="I138" s="16" t="s">
        <v>6</v>
      </c>
      <c r="J138" s="16" t="s">
        <v>2188</v>
      </c>
      <c r="K138" s="134" t="s">
        <v>4567</v>
      </c>
      <c r="M138" s="21" t="s">
        <v>2445</v>
      </c>
      <c r="N138" s="21" t="s">
        <v>3782</v>
      </c>
      <c r="O138"/>
      <c r="P138" t="str">
        <f t="shared" ref="P138:P201" si="23">IF(E138=F138,"","NOT EQUAL")</f>
        <v/>
      </c>
      <c r="Q138"/>
      <c r="R138"/>
      <c r="S138" s="151">
        <f t="shared" si="18"/>
        <v>65</v>
      </c>
      <c r="T138" s="3"/>
      <c r="U138" s="114"/>
      <c r="V138" s="114"/>
      <c r="W138" s="155" t="str">
        <f t="shared" si="19"/>
        <v/>
      </c>
      <c r="X138" s="105" t="str">
        <f t="shared" si="20"/>
        <v/>
      </c>
      <c r="Y138" s="2">
        <f t="shared" si="21"/>
        <v>129</v>
      </c>
      <c r="Z138" t="str">
        <f t="shared" si="22"/>
        <v>CST_02</v>
      </c>
    </row>
    <row r="139" spans="1:26">
      <c r="A139" s="3">
        <f>ROW()</f>
        <v>139</v>
      </c>
      <c r="B139" s="183">
        <v>130</v>
      </c>
      <c r="C139" s="1" t="s">
        <v>2213</v>
      </c>
      <c r="D139" s="30" t="s">
        <v>3874</v>
      </c>
      <c r="E139" s="16" t="s">
        <v>1801</v>
      </c>
      <c r="F139" s="16" t="s">
        <v>1801</v>
      </c>
      <c r="G139" s="151">
        <v>0</v>
      </c>
      <c r="H139" s="151">
        <v>0</v>
      </c>
      <c r="I139" s="16" t="s">
        <v>6</v>
      </c>
      <c r="J139" s="16" t="s">
        <v>2188</v>
      </c>
      <c r="K139" s="134" t="s">
        <v>4567</v>
      </c>
      <c r="M139" s="21" t="s">
        <v>2454</v>
      </c>
      <c r="N139" s="21" t="s">
        <v>3782</v>
      </c>
      <c r="O139"/>
      <c r="P139" t="str">
        <f t="shared" si="23"/>
        <v/>
      </c>
      <c r="Q139"/>
      <c r="R139"/>
      <c r="S139" s="151">
        <f t="shared" si="18"/>
        <v>65</v>
      </c>
      <c r="T139" s="3"/>
      <c r="U139" s="114"/>
      <c r="V139" s="114"/>
      <c r="W139" s="155" t="str">
        <f t="shared" si="19"/>
        <v/>
      </c>
      <c r="X139" s="105" t="str">
        <f t="shared" si="20"/>
        <v/>
      </c>
      <c r="Y139" s="2">
        <f t="shared" si="21"/>
        <v>130</v>
      </c>
      <c r="Z139" t="str">
        <f t="shared" si="22"/>
        <v>CST_03</v>
      </c>
    </row>
    <row r="140" spans="1:26">
      <c r="A140" s="3">
        <f>ROW()</f>
        <v>140</v>
      </c>
      <c r="B140" s="183">
        <v>131</v>
      </c>
      <c r="C140" s="1" t="s">
        <v>2213</v>
      </c>
      <c r="D140" s="34" t="s">
        <v>3938</v>
      </c>
      <c r="E140" s="16" t="s">
        <v>1807</v>
      </c>
      <c r="F140" s="16" t="s">
        <v>1807</v>
      </c>
      <c r="G140" s="151">
        <v>0</v>
      </c>
      <c r="H140" s="151">
        <v>0</v>
      </c>
      <c r="I140" s="16" t="s">
        <v>6</v>
      </c>
      <c r="J140" s="16" t="s">
        <v>2188</v>
      </c>
      <c r="K140" s="134" t="s">
        <v>4567</v>
      </c>
      <c r="M140" s="21" t="s">
        <v>2468</v>
      </c>
      <c r="N140" s="21" t="s">
        <v>3782</v>
      </c>
      <c r="O140"/>
      <c r="P140" t="str">
        <f t="shared" si="23"/>
        <v/>
      </c>
      <c r="Q140"/>
      <c r="R140"/>
      <c r="S140" s="151">
        <f t="shared" si="18"/>
        <v>65</v>
      </c>
      <c r="T140" s="3"/>
      <c r="U140" s="114"/>
      <c r="V140" s="114"/>
      <c r="W140" s="155" t="str">
        <f t="shared" si="19"/>
        <v/>
      </c>
      <c r="X140" s="105" t="str">
        <f t="shared" si="20"/>
        <v/>
      </c>
      <c r="Y140" s="2">
        <f t="shared" si="21"/>
        <v>131</v>
      </c>
      <c r="Z140" t="str">
        <f t="shared" si="22"/>
        <v>CST_04</v>
      </c>
    </row>
    <row r="141" spans="1:26">
      <c r="A141" s="3">
        <f>ROW()</f>
        <v>141</v>
      </c>
      <c r="B141" s="183">
        <v>132</v>
      </c>
      <c r="C141" s="1" t="s">
        <v>2213</v>
      </c>
      <c r="D141" s="30" t="s">
        <v>3875</v>
      </c>
      <c r="E141" s="16" t="s">
        <v>571</v>
      </c>
      <c r="F141" s="16" t="s">
        <v>571</v>
      </c>
      <c r="G141" s="151">
        <v>0</v>
      </c>
      <c r="H141" s="151">
        <v>0</v>
      </c>
      <c r="I141" s="16" t="s">
        <v>6</v>
      </c>
      <c r="J141" s="16" t="s">
        <v>2188</v>
      </c>
      <c r="K141" s="134" t="s">
        <v>4567</v>
      </c>
      <c r="M141" s="21" t="s">
        <v>2488</v>
      </c>
      <c r="N141" s="21" t="s">
        <v>3782</v>
      </c>
      <c r="O141"/>
      <c r="P141" t="str">
        <f t="shared" si="23"/>
        <v/>
      </c>
      <c r="Q141"/>
      <c r="R141"/>
      <c r="S141" s="151">
        <f t="shared" si="18"/>
        <v>66</v>
      </c>
      <c r="T141" s="3" t="s">
        <v>4530</v>
      </c>
      <c r="U141" s="4" t="s">
        <v>4452</v>
      </c>
      <c r="V141" s="117"/>
      <c r="W141" s="155" t="str">
        <f t="shared" si="19"/>
        <v>"c"</v>
      </c>
      <c r="X141" s="105" t="str">
        <f t="shared" si="20"/>
        <v>c</v>
      </c>
      <c r="Y141" s="2">
        <f t="shared" si="21"/>
        <v>132</v>
      </c>
      <c r="Z141" t="str">
        <f t="shared" si="22"/>
        <v>CST_05</v>
      </c>
    </row>
    <row r="142" spans="1:26">
      <c r="A142" s="3">
        <f>ROW()</f>
        <v>142</v>
      </c>
      <c r="B142" s="183">
        <v>133</v>
      </c>
      <c r="C142" s="1" t="s">
        <v>2213</v>
      </c>
      <c r="D142" s="30" t="s">
        <v>3876</v>
      </c>
      <c r="E142" s="16" t="s">
        <v>1816</v>
      </c>
      <c r="F142" s="16" t="s">
        <v>1816</v>
      </c>
      <c r="G142" s="151">
        <v>0</v>
      </c>
      <c r="H142" s="151">
        <v>0</v>
      </c>
      <c r="I142" s="16" t="s">
        <v>6</v>
      </c>
      <c r="J142" s="16" t="s">
        <v>2188</v>
      </c>
      <c r="K142" s="134" t="s">
        <v>4567</v>
      </c>
      <c r="M142" s="21" t="s">
        <v>2489</v>
      </c>
      <c r="N142" s="21" t="s">
        <v>3782</v>
      </c>
      <c r="O142"/>
      <c r="P142" t="str">
        <f t="shared" si="23"/>
        <v/>
      </c>
      <c r="Q142"/>
      <c r="R142"/>
      <c r="S142" s="151">
        <f t="shared" si="18"/>
        <v>66</v>
      </c>
      <c r="T142" s="3"/>
      <c r="U142" s="114"/>
      <c r="V142" s="114"/>
      <c r="W142" s="155" t="str">
        <f t="shared" si="19"/>
        <v/>
      </c>
      <c r="X142" s="105" t="str">
        <f t="shared" si="20"/>
        <v/>
      </c>
      <c r="Y142" s="2">
        <f t="shared" si="21"/>
        <v>133</v>
      </c>
      <c r="Z142" t="str">
        <f t="shared" si="22"/>
        <v>CST_06</v>
      </c>
    </row>
    <row r="143" spans="1:26">
      <c r="A143" s="3">
        <f>ROW()</f>
        <v>143</v>
      </c>
      <c r="B143" s="183">
        <v>134</v>
      </c>
      <c r="C143" s="1" t="s">
        <v>2213</v>
      </c>
      <c r="D143" s="30" t="s">
        <v>3877</v>
      </c>
      <c r="E143" s="16" t="s">
        <v>1817</v>
      </c>
      <c r="F143" s="16" t="s">
        <v>1817</v>
      </c>
      <c r="G143" s="151">
        <v>0</v>
      </c>
      <c r="H143" s="151">
        <v>0</v>
      </c>
      <c r="I143" s="16" t="s">
        <v>6</v>
      </c>
      <c r="J143" s="16" t="s">
        <v>2188</v>
      </c>
      <c r="K143" s="134" t="s">
        <v>4567</v>
      </c>
      <c r="M143" s="21" t="s">
        <v>2490</v>
      </c>
      <c r="N143" s="21" t="s">
        <v>3782</v>
      </c>
      <c r="O143"/>
      <c r="P143" t="str">
        <f t="shared" si="23"/>
        <v/>
      </c>
      <c r="Q143"/>
      <c r="R143"/>
      <c r="S143" s="151">
        <f t="shared" si="18"/>
        <v>66</v>
      </c>
      <c r="T143" s="3"/>
      <c r="U143" s="114"/>
      <c r="V143" s="114"/>
      <c r="W143" s="155" t="str">
        <f t="shared" si="19"/>
        <v/>
      </c>
      <c r="X143" s="105" t="str">
        <f t="shared" si="20"/>
        <v/>
      </c>
      <c r="Y143" s="2">
        <f t="shared" si="21"/>
        <v>134</v>
      </c>
      <c r="Z143" t="str">
        <f t="shared" si="22"/>
        <v>CST_07</v>
      </c>
    </row>
    <row r="144" spans="1:26">
      <c r="A144" s="3">
        <f>ROW()</f>
        <v>144</v>
      </c>
      <c r="B144" s="183">
        <v>135</v>
      </c>
      <c r="C144" s="1" t="s">
        <v>2213</v>
      </c>
      <c r="D144" s="30" t="s">
        <v>3879</v>
      </c>
      <c r="E144" s="16" t="s">
        <v>573</v>
      </c>
      <c r="F144" s="16" t="s">
        <v>573</v>
      </c>
      <c r="G144" s="151">
        <v>0</v>
      </c>
      <c r="H144" s="151">
        <v>0</v>
      </c>
      <c r="I144" s="16" t="s">
        <v>6</v>
      </c>
      <c r="J144" s="16" t="s">
        <v>2188</v>
      </c>
      <c r="K144" s="134" t="s">
        <v>4567</v>
      </c>
      <c r="M144" s="21" t="s">
        <v>2559</v>
      </c>
      <c r="N144" s="21" t="s">
        <v>3782</v>
      </c>
      <c r="O144"/>
      <c r="P144" t="str">
        <f t="shared" si="23"/>
        <v/>
      </c>
      <c r="Q144"/>
      <c r="R144"/>
      <c r="S144" s="151">
        <f t="shared" si="18"/>
        <v>67</v>
      </c>
      <c r="T144" s="3" t="s">
        <v>4530</v>
      </c>
      <c r="U144" s="4" t="s">
        <v>4452</v>
      </c>
      <c r="V144" s="117"/>
      <c r="W144" s="155" t="str">
        <f t="shared" si="19"/>
        <v>"e"</v>
      </c>
      <c r="X144" s="105" t="str">
        <f t="shared" si="20"/>
        <v>e</v>
      </c>
      <c r="Y144" s="2">
        <f t="shared" si="21"/>
        <v>135</v>
      </c>
      <c r="Z144" t="str">
        <f t="shared" si="22"/>
        <v>CST_08</v>
      </c>
    </row>
    <row r="145" spans="1:26">
      <c r="A145" s="3">
        <f>ROW()</f>
        <v>145</v>
      </c>
      <c r="B145" s="183">
        <v>136</v>
      </c>
      <c r="C145" s="1" t="s">
        <v>2213</v>
      </c>
      <c r="D145" s="30" t="s">
        <v>3880</v>
      </c>
      <c r="E145" s="16" t="s">
        <v>1859</v>
      </c>
      <c r="F145" s="16" t="s">
        <v>1859</v>
      </c>
      <c r="G145" s="151">
        <v>0</v>
      </c>
      <c r="H145" s="151">
        <v>0</v>
      </c>
      <c r="I145" s="16" t="s">
        <v>6</v>
      </c>
      <c r="J145" s="16" t="s">
        <v>2188</v>
      </c>
      <c r="K145" s="134" t="s">
        <v>4567</v>
      </c>
      <c r="M145" s="21" t="s">
        <v>2560</v>
      </c>
      <c r="N145" s="21" t="s">
        <v>3782</v>
      </c>
      <c r="O145"/>
      <c r="P145" t="str">
        <f t="shared" si="23"/>
        <v/>
      </c>
      <c r="Q145"/>
      <c r="R145"/>
      <c r="S145" s="151">
        <f t="shared" si="18"/>
        <v>67</v>
      </c>
      <c r="T145" s="3"/>
      <c r="U145" s="114"/>
      <c r="V145" s="114"/>
      <c r="W145" s="155" t="str">
        <f t="shared" si="19"/>
        <v/>
      </c>
      <c r="X145" s="105" t="str">
        <f t="shared" si="20"/>
        <v/>
      </c>
      <c r="Y145" s="2">
        <f t="shared" si="21"/>
        <v>136</v>
      </c>
      <c r="Z145" t="str">
        <f t="shared" si="22"/>
        <v>CST_09</v>
      </c>
    </row>
    <row r="146" spans="1:26">
      <c r="A146" s="3">
        <f>ROW()</f>
        <v>146</v>
      </c>
      <c r="B146" s="183">
        <v>137</v>
      </c>
      <c r="C146" s="1" t="s">
        <v>2213</v>
      </c>
      <c r="D146" s="30" t="s">
        <v>3881</v>
      </c>
      <c r="E146" s="16" t="s">
        <v>102</v>
      </c>
      <c r="F146" s="16" t="s">
        <v>102</v>
      </c>
      <c r="G146" s="151">
        <v>0</v>
      </c>
      <c r="H146" s="151">
        <v>0</v>
      </c>
      <c r="I146" s="16" t="s">
        <v>6</v>
      </c>
      <c r="J146" s="16" t="s">
        <v>2188</v>
      </c>
      <c r="K146" s="134" t="s">
        <v>4567</v>
      </c>
      <c r="M146" s="21" t="s">
        <v>2588</v>
      </c>
      <c r="N146" s="21" t="s">
        <v>3782</v>
      </c>
      <c r="O146"/>
      <c r="P146" t="str">
        <f t="shared" si="23"/>
        <v/>
      </c>
      <c r="Q146"/>
      <c r="R146"/>
      <c r="S146" s="151">
        <f t="shared" si="18"/>
        <v>67</v>
      </c>
      <c r="T146" s="3"/>
      <c r="U146" s="114"/>
      <c r="V146" s="114"/>
      <c r="W146" s="155" t="str">
        <f t="shared" si="19"/>
        <v/>
      </c>
      <c r="X146" s="105" t="str">
        <f t="shared" si="20"/>
        <v/>
      </c>
      <c r="Y146" s="2">
        <f t="shared" si="21"/>
        <v>137</v>
      </c>
      <c r="Z146" t="str">
        <f t="shared" si="22"/>
        <v>CST_10</v>
      </c>
    </row>
    <row r="147" spans="1:26">
      <c r="A147" s="3">
        <f>ROW()</f>
        <v>147</v>
      </c>
      <c r="B147" s="183">
        <v>138</v>
      </c>
      <c r="C147" s="1" t="s">
        <v>2213</v>
      </c>
      <c r="D147" s="30" t="s">
        <v>3882</v>
      </c>
      <c r="E147" s="16" t="s">
        <v>124</v>
      </c>
      <c r="F147" s="16" t="s">
        <v>124</v>
      </c>
      <c r="G147" s="151">
        <v>0</v>
      </c>
      <c r="H147" s="151">
        <v>0</v>
      </c>
      <c r="I147" s="16" t="s">
        <v>6</v>
      </c>
      <c r="J147" s="16" t="s">
        <v>2188</v>
      </c>
      <c r="K147" s="134" t="s">
        <v>4567</v>
      </c>
      <c r="M147" s="21" t="s">
        <v>2590</v>
      </c>
      <c r="N147" s="21" t="s">
        <v>3782</v>
      </c>
      <c r="O147"/>
      <c r="P147" t="str">
        <f t="shared" si="23"/>
        <v/>
      </c>
      <c r="Q147"/>
      <c r="R147"/>
      <c r="S147" s="151">
        <f t="shared" si="18"/>
        <v>67</v>
      </c>
      <c r="T147" s="3"/>
      <c r="U147" s="114"/>
      <c r="V147" s="114"/>
      <c r="W147" s="155" t="str">
        <f t="shared" si="19"/>
        <v/>
      </c>
      <c r="X147" s="105" t="str">
        <f t="shared" si="20"/>
        <v/>
      </c>
      <c r="Y147" s="2">
        <f t="shared" si="21"/>
        <v>138</v>
      </c>
      <c r="Z147" t="str">
        <f t="shared" si="22"/>
        <v>CST_11</v>
      </c>
    </row>
    <row r="148" spans="1:26">
      <c r="A148" s="3">
        <f>ROW()</f>
        <v>148</v>
      </c>
      <c r="B148" s="183">
        <v>139</v>
      </c>
      <c r="C148" s="1" t="s">
        <v>2213</v>
      </c>
      <c r="D148" s="30" t="s">
        <v>3883</v>
      </c>
      <c r="E148" s="16" t="s">
        <v>125</v>
      </c>
      <c r="F148" s="16" t="s">
        <v>125</v>
      </c>
      <c r="G148" s="151">
        <v>0</v>
      </c>
      <c r="H148" s="151">
        <v>0</v>
      </c>
      <c r="I148" s="16" t="s">
        <v>6</v>
      </c>
      <c r="J148" s="16" t="s">
        <v>2188</v>
      </c>
      <c r="K148" s="134" t="s">
        <v>4567</v>
      </c>
      <c r="M148" s="21" t="s">
        <v>2622</v>
      </c>
      <c r="N148" s="21" t="s">
        <v>3782</v>
      </c>
      <c r="O148"/>
      <c r="P148" t="str">
        <f t="shared" si="23"/>
        <v/>
      </c>
      <c r="Q148"/>
      <c r="R148"/>
      <c r="S148" s="151">
        <f t="shared" si="18"/>
        <v>67</v>
      </c>
      <c r="T148" s="3"/>
      <c r="U148" s="114"/>
      <c r="V148" s="114"/>
      <c r="W148" s="155" t="str">
        <f t="shared" si="19"/>
        <v/>
      </c>
      <c r="X148" s="105" t="str">
        <f t="shared" si="20"/>
        <v/>
      </c>
      <c r="Y148" s="2">
        <f t="shared" si="21"/>
        <v>139</v>
      </c>
      <c r="Z148" t="str">
        <f t="shared" si="22"/>
        <v>CST_12</v>
      </c>
    </row>
    <row r="149" spans="1:26">
      <c r="A149" s="3">
        <f>ROW()</f>
        <v>149</v>
      </c>
      <c r="B149" s="183">
        <v>140</v>
      </c>
      <c r="C149" s="1" t="s">
        <v>2213</v>
      </c>
      <c r="D149" s="30" t="s">
        <v>3884</v>
      </c>
      <c r="E149" s="16" t="s">
        <v>130</v>
      </c>
      <c r="F149" s="16" t="s">
        <v>130</v>
      </c>
      <c r="G149" s="151">
        <v>0</v>
      </c>
      <c r="H149" s="151">
        <v>0</v>
      </c>
      <c r="I149" s="16" t="s">
        <v>6</v>
      </c>
      <c r="J149" s="16" t="s">
        <v>2188</v>
      </c>
      <c r="K149" s="134" t="s">
        <v>4567</v>
      </c>
      <c r="M149" s="21" t="s">
        <v>2623</v>
      </c>
      <c r="N149" s="21" t="s">
        <v>3782</v>
      </c>
      <c r="O149"/>
      <c r="P149" t="str">
        <f t="shared" si="23"/>
        <v/>
      </c>
      <c r="Q149"/>
      <c r="R149"/>
      <c r="S149" s="151">
        <f t="shared" si="18"/>
        <v>67</v>
      </c>
      <c r="T149" s="3"/>
      <c r="U149" s="114"/>
      <c r="V149" s="114"/>
      <c r="W149" s="155" t="str">
        <f t="shared" si="19"/>
        <v/>
      </c>
      <c r="X149" s="105" t="str">
        <f t="shared" si="20"/>
        <v/>
      </c>
      <c r="Y149" s="2">
        <f t="shared" si="21"/>
        <v>140</v>
      </c>
      <c r="Z149" t="str">
        <f t="shared" si="22"/>
        <v>CST_13</v>
      </c>
    </row>
    <row r="150" spans="1:26">
      <c r="A150" s="3">
        <f>ROW()</f>
        <v>150</v>
      </c>
      <c r="B150" s="183">
        <v>141</v>
      </c>
      <c r="C150" s="1" t="s">
        <v>2213</v>
      </c>
      <c r="D150" s="30" t="s">
        <v>3885</v>
      </c>
      <c r="E150" s="16" t="s">
        <v>131</v>
      </c>
      <c r="F150" s="16" t="s">
        <v>131</v>
      </c>
      <c r="G150" s="151">
        <v>0</v>
      </c>
      <c r="H150" s="151">
        <v>0</v>
      </c>
      <c r="I150" s="16" t="s">
        <v>6</v>
      </c>
      <c r="J150" s="16" t="s">
        <v>2188</v>
      </c>
      <c r="K150" s="134" t="s">
        <v>4567</v>
      </c>
      <c r="M150" s="21" t="s">
        <v>2630</v>
      </c>
      <c r="N150" s="21" t="s">
        <v>3782</v>
      </c>
      <c r="O150"/>
      <c r="P150" t="str">
        <f t="shared" si="23"/>
        <v/>
      </c>
      <c r="Q150"/>
      <c r="R150"/>
      <c r="S150" s="151">
        <f t="shared" si="18"/>
        <v>67</v>
      </c>
      <c r="T150" s="3"/>
      <c r="U150" s="114"/>
      <c r="V150" s="114"/>
      <c r="W150" s="155" t="str">
        <f t="shared" si="19"/>
        <v/>
      </c>
      <c r="X150" s="105" t="str">
        <f t="shared" si="20"/>
        <v/>
      </c>
      <c r="Y150" s="2">
        <f t="shared" si="21"/>
        <v>141</v>
      </c>
      <c r="Z150" t="str">
        <f t="shared" si="22"/>
        <v>CST_14</v>
      </c>
    </row>
    <row r="151" spans="1:26">
      <c r="A151" s="3">
        <f>ROW()</f>
        <v>151</v>
      </c>
      <c r="B151" s="183">
        <v>142</v>
      </c>
      <c r="C151" s="1" t="s">
        <v>2213</v>
      </c>
      <c r="D151" s="30" t="s">
        <v>3886</v>
      </c>
      <c r="E151" s="16" t="s">
        <v>133</v>
      </c>
      <c r="F151" s="16" t="s">
        <v>133</v>
      </c>
      <c r="G151" s="151">
        <v>0</v>
      </c>
      <c r="H151" s="151">
        <v>0</v>
      </c>
      <c r="I151" s="16" t="s">
        <v>6</v>
      </c>
      <c r="J151" s="16" t="s">
        <v>2188</v>
      </c>
      <c r="K151" s="134" t="s">
        <v>4567</v>
      </c>
      <c r="M151" s="21" t="s">
        <v>2631</v>
      </c>
      <c r="N151" s="21" t="s">
        <v>3782</v>
      </c>
      <c r="O151"/>
      <c r="P151" t="str">
        <f t="shared" si="23"/>
        <v/>
      </c>
      <c r="Q151"/>
      <c r="R151"/>
      <c r="S151" s="151">
        <f t="shared" si="18"/>
        <v>67</v>
      </c>
      <c r="T151" s="3"/>
      <c r="U151" s="114"/>
      <c r="V151" s="114"/>
      <c r="W151" s="155" t="str">
        <f t="shared" si="19"/>
        <v/>
      </c>
      <c r="X151" s="105" t="str">
        <f t="shared" si="20"/>
        <v/>
      </c>
      <c r="Y151" s="2">
        <f t="shared" si="21"/>
        <v>142</v>
      </c>
      <c r="Z151" t="str">
        <f t="shared" si="22"/>
        <v>CST_15</v>
      </c>
    </row>
    <row r="152" spans="1:26">
      <c r="A152" s="3">
        <f>ROW()</f>
        <v>152</v>
      </c>
      <c r="B152" s="183">
        <v>143</v>
      </c>
      <c r="C152" s="1" t="s">
        <v>2213</v>
      </c>
      <c r="D152" s="30" t="s">
        <v>3887</v>
      </c>
      <c r="E152" s="16" t="s">
        <v>134</v>
      </c>
      <c r="F152" s="16" t="s">
        <v>134</v>
      </c>
      <c r="G152" s="151">
        <v>0</v>
      </c>
      <c r="H152" s="151">
        <v>0</v>
      </c>
      <c r="I152" s="16" t="s">
        <v>6</v>
      </c>
      <c r="J152" s="16" t="s">
        <v>2188</v>
      </c>
      <c r="K152" s="134" t="s">
        <v>4567</v>
      </c>
      <c r="M152" s="21" t="s">
        <v>2633</v>
      </c>
      <c r="N152" s="21" t="s">
        <v>3782</v>
      </c>
      <c r="O152"/>
      <c r="P152" t="str">
        <f t="shared" si="23"/>
        <v/>
      </c>
      <c r="Q152"/>
      <c r="R152"/>
      <c r="S152" s="151">
        <f t="shared" si="18"/>
        <v>68</v>
      </c>
      <c r="T152" s="3" t="s">
        <v>4530</v>
      </c>
      <c r="U152" s="4" t="s">
        <v>4452</v>
      </c>
      <c r="V152" s="117"/>
      <c r="W152" s="155" t="str">
        <f t="shared" si="19"/>
        <v>"g" STD_SUB_e</v>
      </c>
      <c r="X152" s="105" t="str">
        <f t="shared" si="20"/>
        <v>ge</v>
      </c>
      <c r="Y152" s="2">
        <f t="shared" si="21"/>
        <v>143</v>
      </c>
      <c r="Z152" t="str">
        <f t="shared" si="22"/>
        <v>CST_16</v>
      </c>
    </row>
    <row r="153" spans="1:26">
      <c r="A153" s="3">
        <f>ROW()</f>
        <v>153</v>
      </c>
      <c r="B153" s="183">
        <v>144</v>
      </c>
      <c r="C153" s="1" t="s">
        <v>2213</v>
      </c>
      <c r="D153" s="30" t="s">
        <v>3888</v>
      </c>
      <c r="E153" s="16" t="s">
        <v>139</v>
      </c>
      <c r="F153" s="16" t="s">
        <v>139</v>
      </c>
      <c r="G153" s="151">
        <v>0</v>
      </c>
      <c r="H153" s="151">
        <v>0</v>
      </c>
      <c r="I153" s="16" t="s">
        <v>6</v>
      </c>
      <c r="J153" s="16" t="s">
        <v>2188</v>
      </c>
      <c r="K153" s="134" t="s">
        <v>4567</v>
      </c>
      <c r="M153" s="21" t="s">
        <v>2637</v>
      </c>
      <c r="N153" s="21" t="s">
        <v>3782</v>
      </c>
      <c r="O153"/>
      <c r="P153" t="str">
        <f t="shared" si="23"/>
        <v/>
      </c>
      <c r="Q153"/>
      <c r="R153"/>
      <c r="S153" s="151">
        <f t="shared" si="18"/>
        <v>68</v>
      </c>
      <c r="T153" s="3"/>
      <c r="U153" s="114"/>
      <c r="V153" s="114"/>
      <c r="W153" s="155" t="str">
        <f t="shared" si="19"/>
        <v/>
      </c>
      <c r="X153" s="105" t="str">
        <f t="shared" si="20"/>
        <v/>
      </c>
      <c r="Y153" s="2">
        <f t="shared" si="21"/>
        <v>144</v>
      </c>
      <c r="Z153" t="str">
        <f t="shared" si="22"/>
        <v>CST_17</v>
      </c>
    </row>
    <row r="154" spans="1:26">
      <c r="A154" s="3">
        <f>ROW()</f>
        <v>154</v>
      </c>
      <c r="B154" s="183">
        <v>145</v>
      </c>
      <c r="C154" s="1" t="s">
        <v>2213</v>
      </c>
      <c r="D154" s="30" t="s">
        <v>3889</v>
      </c>
      <c r="E154" s="16" t="s">
        <v>143</v>
      </c>
      <c r="F154" s="16" t="s">
        <v>143</v>
      </c>
      <c r="G154" s="151">
        <v>0</v>
      </c>
      <c r="H154" s="151">
        <v>0</v>
      </c>
      <c r="I154" s="16" t="s">
        <v>6</v>
      </c>
      <c r="J154" s="16" t="s">
        <v>2188</v>
      </c>
      <c r="K154" s="134" t="s">
        <v>4567</v>
      </c>
      <c r="M154" s="21" t="s">
        <v>2645</v>
      </c>
      <c r="N154" s="21" t="s">
        <v>3782</v>
      </c>
      <c r="O154"/>
      <c r="P154" t="str">
        <f t="shared" si="23"/>
        <v/>
      </c>
      <c r="Q154"/>
      <c r="R154"/>
      <c r="S154" s="151">
        <f t="shared" si="18"/>
        <v>69</v>
      </c>
      <c r="T154" s="3" t="s">
        <v>4530</v>
      </c>
      <c r="U154" s="119" t="s">
        <v>4452</v>
      </c>
      <c r="V154" s="117"/>
      <c r="W154" s="155" t="str">
        <f t="shared" si="19"/>
        <v>"g" STD_SUB_EARTH</v>
      </c>
      <c r="X154" s="105" t="str">
        <f t="shared" si="20"/>
        <v>gEARTH</v>
      </c>
      <c r="Y154" s="2">
        <f t="shared" si="21"/>
        <v>145</v>
      </c>
      <c r="Z154" t="str">
        <f t="shared" si="22"/>
        <v>CST_18</v>
      </c>
    </row>
    <row r="155" spans="1:26">
      <c r="A155" s="3">
        <f>ROW()</f>
        <v>155</v>
      </c>
      <c r="B155" s="183">
        <v>146</v>
      </c>
      <c r="C155" s="1" t="s">
        <v>2213</v>
      </c>
      <c r="D155" s="30" t="s">
        <v>3890</v>
      </c>
      <c r="E155" s="16" t="s">
        <v>144</v>
      </c>
      <c r="F155" s="16" t="s">
        <v>144</v>
      </c>
      <c r="G155" s="114">
        <v>0</v>
      </c>
      <c r="H155" s="114">
        <v>0</v>
      </c>
      <c r="I155" s="16" t="s">
        <v>6</v>
      </c>
      <c r="J155" s="16" t="s">
        <v>2188</v>
      </c>
      <c r="K155" s="134" t="s">
        <v>4567</v>
      </c>
      <c r="M155" s="21" t="s">
        <v>2650</v>
      </c>
      <c r="N155" s="21" t="s">
        <v>3782</v>
      </c>
      <c r="O155"/>
      <c r="P155" t="str">
        <f t="shared" si="23"/>
        <v/>
      </c>
      <c r="Q155"/>
      <c r="R155"/>
      <c r="S155" s="151">
        <f t="shared" si="18"/>
        <v>69</v>
      </c>
      <c r="T155" s="3"/>
      <c r="U155" s="114"/>
      <c r="V155" s="114"/>
      <c r="W155" s="155" t="str">
        <f t="shared" si="19"/>
        <v/>
      </c>
      <c r="X155" s="105" t="str">
        <f t="shared" si="20"/>
        <v/>
      </c>
      <c r="Y155" s="2">
        <f t="shared" si="21"/>
        <v>146</v>
      </c>
      <c r="Z155" t="str">
        <f t="shared" si="22"/>
        <v>CST_19</v>
      </c>
    </row>
    <row r="156" spans="1:26">
      <c r="A156" s="3">
        <f>ROW()</f>
        <v>156</v>
      </c>
      <c r="B156" s="183">
        <v>147</v>
      </c>
      <c r="C156" s="1" t="s">
        <v>2213</v>
      </c>
      <c r="D156" s="30" t="s">
        <v>3891</v>
      </c>
      <c r="E156" s="16" t="s">
        <v>149</v>
      </c>
      <c r="F156" s="16" t="s">
        <v>149</v>
      </c>
      <c r="G156" s="151">
        <v>0</v>
      </c>
      <c r="H156" s="151">
        <v>0</v>
      </c>
      <c r="I156" s="16" t="s">
        <v>6</v>
      </c>
      <c r="J156" s="16" t="s">
        <v>2188</v>
      </c>
      <c r="K156" s="134" t="s">
        <v>4567</v>
      </c>
      <c r="M156" s="21" t="s">
        <v>2651</v>
      </c>
      <c r="N156" s="21" t="s">
        <v>3782</v>
      </c>
      <c r="O156"/>
      <c r="P156" t="str">
        <f t="shared" si="23"/>
        <v/>
      </c>
      <c r="Q156"/>
      <c r="R156"/>
      <c r="S156" s="151">
        <f t="shared" si="18"/>
        <v>69</v>
      </c>
      <c r="T156" s="3"/>
      <c r="U156" s="114"/>
      <c r="V156" s="114"/>
      <c r="W156" s="155" t="str">
        <f t="shared" si="19"/>
        <v/>
      </c>
      <c r="X156" s="105" t="str">
        <f t="shared" si="20"/>
        <v/>
      </c>
      <c r="Y156" s="2">
        <f t="shared" si="21"/>
        <v>147</v>
      </c>
      <c r="Z156" t="str">
        <f t="shared" si="22"/>
        <v>CST_20</v>
      </c>
    </row>
    <row r="157" spans="1:26">
      <c r="A157" s="3">
        <f>ROW()</f>
        <v>157</v>
      </c>
      <c r="B157" s="183">
        <v>148</v>
      </c>
      <c r="C157" s="1" t="s">
        <v>2213</v>
      </c>
      <c r="D157" s="30" t="s">
        <v>3892</v>
      </c>
      <c r="E157" s="16" t="s">
        <v>172</v>
      </c>
      <c r="F157" s="16" t="s">
        <v>172</v>
      </c>
      <c r="G157" s="151">
        <v>0</v>
      </c>
      <c r="H157" s="151">
        <v>0</v>
      </c>
      <c r="I157" s="16" t="s">
        <v>6</v>
      </c>
      <c r="J157" s="16" t="s">
        <v>2188</v>
      </c>
      <c r="K157" s="134" t="s">
        <v>4567</v>
      </c>
      <c r="M157" s="21" t="s">
        <v>2662</v>
      </c>
      <c r="N157" s="21" t="s">
        <v>3782</v>
      </c>
      <c r="O157"/>
      <c r="P157" t="str">
        <f t="shared" si="23"/>
        <v/>
      </c>
      <c r="Q157"/>
      <c r="R157"/>
      <c r="S157" s="151">
        <f t="shared" si="18"/>
        <v>69</v>
      </c>
      <c r="T157" s="3"/>
      <c r="U157" s="114"/>
      <c r="V157" s="114"/>
      <c r="W157" s="155" t="str">
        <f t="shared" si="19"/>
        <v/>
      </c>
      <c r="X157" s="105" t="str">
        <f t="shared" si="20"/>
        <v/>
      </c>
      <c r="Y157" s="2">
        <f t="shared" si="21"/>
        <v>148</v>
      </c>
      <c r="Z157" t="str">
        <f t="shared" si="22"/>
        <v>CST_21</v>
      </c>
    </row>
    <row r="158" spans="1:26">
      <c r="A158" s="3">
        <f>ROW()</f>
        <v>158</v>
      </c>
      <c r="B158" s="183">
        <v>149</v>
      </c>
      <c r="C158" s="1" t="s">
        <v>2213</v>
      </c>
      <c r="D158" s="30" t="s">
        <v>3893</v>
      </c>
      <c r="E158" s="16" t="s">
        <v>185</v>
      </c>
      <c r="F158" s="16" t="s">
        <v>185</v>
      </c>
      <c r="G158" s="151">
        <v>0</v>
      </c>
      <c r="H158" s="151">
        <v>0</v>
      </c>
      <c r="I158" s="16" t="s">
        <v>6</v>
      </c>
      <c r="J158" s="16" t="s">
        <v>2188</v>
      </c>
      <c r="K158" s="134" t="s">
        <v>4567</v>
      </c>
      <c r="M158" s="21" t="s">
        <v>2695</v>
      </c>
      <c r="N158" s="21" t="s">
        <v>3782</v>
      </c>
      <c r="O158"/>
      <c r="P158" t="str">
        <f t="shared" si="23"/>
        <v/>
      </c>
      <c r="Q158"/>
      <c r="R158"/>
      <c r="S158" s="151">
        <f t="shared" si="18"/>
        <v>69</v>
      </c>
      <c r="T158" s="3"/>
      <c r="U158" s="114"/>
      <c r="V158" s="114"/>
      <c r="W158" s="155" t="str">
        <f t="shared" si="19"/>
        <v/>
      </c>
      <c r="X158" s="105" t="str">
        <f t="shared" si="20"/>
        <v/>
      </c>
      <c r="Y158" s="2">
        <f t="shared" si="21"/>
        <v>149</v>
      </c>
      <c r="Z158" t="str">
        <f t="shared" si="22"/>
        <v>CST_22</v>
      </c>
    </row>
    <row r="159" spans="1:26">
      <c r="A159" s="3">
        <f>ROW()</f>
        <v>159</v>
      </c>
      <c r="B159" s="183">
        <v>150</v>
      </c>
      <c r="C159" s="1" t="s">
        <v>2213</v>
      </c>
      <c r="D159" s="30" t="s">
        <v>3894</v>
      </c>
      <c r="E159" s="16" t="s">
        <v>208</v>
      </c>
      <c r="F159" s="16" t="s">
        <v>208</v>
      </c>
      <c r="G159" s="151">
        <v>0</v>
      </c>
      <c r="H159" s="151">
        <v>0</v>
      </c>
      <c r="I159" s="16" t="s">
        <v>6</v>
      </c>
      <c r="J159" s="16" t="s">
        <v>2188</v>
      </c>
      <c r="K159" s="134" t="s">
        <v>4567</v>
      </c>
      <c r="M159" s="21" t="s">
        <v>2708</v>
      </c>
      <c r="N159" s="21" t="s">
        <v>3782</v>
      </c>
      <c r="O159"/>
      <c r="P159" t="str">
        <f t="shared" si="23"/>
        <v/>
      </c>
      <c r="Q159"/>
      <c r="R159"/>
      <c r="S159" s="151">
        <f t="shared" si="18"/>
        <v>69</v>
      </c>
      <c r="T159" s="3"/>
      <c r="U159" s="114"/>
      <c r="V159" s="114"/>
      <c r="W159" s="155" t="str">
        <f t="shared" si="19"/>
        <v/>
      </c>
      <c r="X159" s="105" t="str">
        <f t="shared" si="20"/>
        <v/>
      </c>
      <c r="Y159" s="2">
        <f t="shared" si="21"/>
        <v>150</v>
      </c>
      <c r="Z159" t="str">
        <f t="shared" si="22"/>
        <v>CST_23</v>
      </c>
    </row>
    <row r="160" spans="1:26">
      <c r="A160" s="3">
        <f>ROW()</f>
        <v>160</v>
      </c>
      <c r="B160" s="183">
        <v>151</v>
      </c>
      <c r="C160" s="1" t="s">
        <v>2213</v>
      </c>
      <c r="D160" s="30" t="s">
        <v>3895</v>
      </c>
      <c r="E160" s="16" t="s">
        <v>220</v>
      </c>
      <c r="F160" s="16" t="s">
        <v>220</v>
      </c>
      <c r="G160" s="151">
        <v>0</v>
      </c>
      <c r="H160" s="151">
        <v>0</v>
      </c>
      <c r="I160" s="16" t="s">
        <v>6</v>
      </c>
      <c r="J160" s="16" t="s">
        <v>2188</v>
      </c>
      <c r="K160" s="134" t="s">
        <v>4567</v>
      </c>
      <c r="M160" s="21" t="s">
        <v>2748</v>
      </c>
      <c r="N160" s="21" t="s">
        <v>3782</v>
      </c>
      <c r="O160"/>
      <c r="P160" t="str">
        <f t="shared" si="23"/>
        <v/>
      </c>
      <c r="Q160"/>
      <c r="R160"/>
      <c r="S160" s="151">
        <f t="shared" si="18"/>
        <v>69</v>
      </c>
      <c r="T160" s="3"/>
      <c r="U160" s="114"/>
      <c r="V160" s="114"/>
      <c r="W160" s="155" t="str">
        <f t="shared" si="19"/>
        <v/>
      </c>
      <c r="X160" s="105" t="str">
        <f t="shared" si="20"/>
        <v/>
      </c>
      <c r="Y160" s="2">
        <f t="shared" si="21"/>
        <v>151</v>
      </c>
      <c r="Z160" t="str">
        <f t="shared" si="22"/>
        <v>CST_24</v>
      </c>
    </row>
    <row r="161" spans="1:26">
      <c r="A161" s="3">
        <f>ROW()</f>
        <v>161</v>
      </c>
      <c r="B161" s="183">
        <v>152</v>
      </c>
      <c r="C161" s="1" t="s">
        <v>2213</v>
      </c>
      <c r="D161" s="30" t="s">
        <v>3896</v>
      </c>
      <c r="E161" s="16" t="s">
        <v>225</v>
      </c>
      <c r="F161" s="16" t="s">
        <v>225</v>
      </c>
      <c r="G161" s="151">
        <v>0</v>
      </c>
      <c r="H161" s="151">
        <v>0</v>
      </c>
      <c r="I161" s="16" t="s">
        <v>6</v>
      </c>
      <c r="J161" s="16" t="s">
        <v>2188</v>
      </c>
      <c r="K161" s="134" t="s">
        <v>4567</v>
      </c>
      <c r="M161" s="21" t="s">
        <v>2767</v>
      </c>
      <c r="N161" s="21" t="s">
        <v>3782</v>
      </c>
      <c r="O161"/>
      <c r="P161" t="str">
        <f t="shared" si="23"/>
        <v/>
      </c>
      <c r="Q161"/>
      <c r="R161"/>
      <c r="S161" s="151">
        <f t="shared" si="18"/>
        <v>69</v>
      </c>
      <c r="T161" s="3"/>
      <c r="U161" s="114"/>
      <c r="V161" s="114"/>
      <c r="W161" s="155" t="str">
        <f t="shared" si="19"/>
        <v/>
      </c>
      <c r="X161" s="105" t="str">
        <f t="shared" si="20"/>
        <v/>
      </c>
      <c r="Y161" s="2">
        <f t="shared" si="21"/>
        <v>152</v>
      </c>
      <c r="Z161" t="str">
        <f t="shared" si="22"/>
        <v>CST_25</v>
      </c>
    </row>
    <row r="162" spans="1:26">
      <c r="A162" s="3">
        <f>ROW()</f>
        <v>162</v>
      </c>
      <c r="B162" s="183">
        <v>153</v>
      </c>
      <c r="C162" s="1" t="s">
        <v>2213</v>
      </c>
      <c r="D162" s="30" t="s">
        <v>3897</v>
      </c>
      <c r="E162" s="16" t="s">
        <v>226</v>
      </c>
      <c r="F162" s="16" t="s">
        <v>226</v>
      </c>
      <c r="G162" s="151">
        <v>0</v>
      </c>
      <c r="H162" s="151">
        <v>0</v>
      </c>
      <c r="I162" s="16" t="s">
        <v>6</v>
      </c>
      <c r="J162" s="16" t="s">
        <v>2188</v>
      </c>
      <c r="K162" s="134" t="s">
        <v>4567</v>
      </c>
      <c r="M162" s="21" t="s">
        <v>2774</v>
      </c>
      <c r="N162" s="21" t="s">
        <v>3782</v>
      </c>
      <c r="O162"/>
      <c r="P162" t="str">
        <f t="shared" si="23"/>
        <v/>
      </c>
      <c r="Q162"/>
      <c r="R162"/>
      <c r="S162" s="151">
        <f t="shared" si="18"/>
        <v>69</v>
      </c>
      <c r="T162" s="3"/>
      <c r="U162" s="114"/>
      <c r="V162" s="114"/>
      <c r="W162" s="155" t="str">
        <f t="shared" si="19"/>
        <v/>
      </c>
      <c r="X162" s="105" t="str">
        <f t="shared" si="20"/>
        <v/>
      </c>
      <c r="Y162" s="2">
        <f t="shared" si="21"/>
        <v>153</v>
      </c>
      <c r="Z162" t="str">
        <f t="shared" si="22"/>
        <v>CST_26</v>
      </c>
    </row>
    <row r="163" spans="1:26">
      <c r="A163" s="3">
        <f>ROW()</f>
        <v>163</v>
      </c>
      <c r="B163" s="183">
        <v>154</v>
      </c>
      <c r="C163" s="1" t="s">
        <v>2213</v>
      </c>
      <c r="D163" s="30" t="s">
        <v>3898</v>
      </c>
      <c r="E163" s="16" t="s">
        <v>227</v>
      </c>
      <c r="F163" s="16" t="s">
        <v>227</v>
      </c>
      <c r="G163" s="151">
        <v>0</v>
      </c>
      <c r="H163" s="151">
        <v>0</v>
      </c>
      <c r="I163" s="16" t="s">
        <v>6</v>
      </c>
      <c r="J163" s="16" t="s">
        <v>2188</v>
      </c>
      <c r="K163" s="134" t="s">
        <v>4567</v>
      </c>
      <c r="M163" s="21" t="s">
        <v>2775</v>
      </c>
      <c r="N163" s="21" t="s">
        <v>3782</v>
      </c>
      <c r="O163"/>
      <c r="P163" t="str">
        <f t="shared" si="23"/>
        <v/>
      </c>
      <c r="Q163"/>
      <c r="R163"/>
      <c r="S163" s="151">
        <f t="shared" si="18"/>
        <v>69</v>
      </c>
      <c r="T163" s="3"/>
      <c r="U163" s="114"/>
      <c r="V163" s="114"/>
      <c r="W163" s="155" t="str">
        <f t="shared" si="19"/>
        <v/>
      </c>
      <c r="X163" s="105" t="str">
        <f t="shared" si="20"/>
        <v/>
      </c>
      <c r="Y163" s="2">
        <f t="shared" si="21"/>
        <v>154</v>
      </c>
      <c r="Z163" t="str">
        <f t="shared" si="22"/>
        <v>CST_27</v>
      </c>
    </row>
    <row r="164" spans="1:26">
      <c r="A164" s="3">
        <f>ROW()</f>
        <v>164</v>
      </c>
      <c r="B164" s="183">
        <v>155</v>
      </c>
      <c r="C164" s="1" t="s">
        <v>2213</v>
      </c>
      <c r="D164" s="30" t="s">
        <v>3899</v>
      </c>
      <c r="E164" s="16" t="s">
        <v>229</v>
      </c>
      <c r="F164" s="16" t="s">
        <v>229</v>
      </c>
      <c r="G164" s="151">
        <v>0</v>
      </c>
      <c r="H164" s="151">
        <v>0</v>
      </c>
      <c r="I164" s="16" t="s">
        <v>6</v>
      </c>
      <c r="J164" s="16" t="s">
        <v>2188</v>
      </c>
      <c r="K164" s="134" t="s">
        <v>4567</v>
      </c>
      <c r="M164" s="21" t="s">
        <v>2776</v>
      </c>
      <c r="N164" s="21" t="s">
        <v>3782</v>
      </c>
      <c r="O164"/>
      <c r="P164" t="str">
        <f t="shared" si="23"/>
        <v/>
      </c>
      <c r="Q164"/>
      <c r="R164"/>
      <c r="S164" s="151">
        <f t="shared" si="18"/>
        <v>69</v>
      </c>
      <c r="T164" s="3"/>
      <c r="U164" s="114"/>
      <c r="V164" s="114"/>
      <c r="W164" s="155" t="str">
        <f t="shared" si="19"/>
        <v/>
      </c>
      <c r="X164" s="105" t="str">
        <f t="shared" si="20"/>
        <v/>
      </c>
      <c r="Y164" s="2">
        <f t="shared" si="21"/>
        <v>155</v>
      </c>
      <c r="Z164" t="str">
        <f t="shared" si="22"/>
        <v>CST_28</v>
      </c>
    </row>
    <row r="165" spans="1:26">
      <c r="A165" s="3">
        <f>ROW()</f>
        <v>165</v>
      </c>
      <c r="B165" s="183">
        <v>156</v>
      </c>
      <c r="C165" s="1" t="s">
        <v>2213</v>
      </c>
      <c r="D165" s="30" t="s">
        <v>3803</v>
      </c>
      <c r="E165" s="16" t="s">
        <v>230</v>
      </c>
      <c r="F165" s="16" t="s">
        <v>230</v>
      </c>
      <c r="G165" s="151">
        <v>0</v>
      </c>
      <c r="H165" s="151">
        <v>0</v>
      </c>
      <c r="I165" s="16" t="s">
        <v>6</v>
      </c>
      <c r="J165" s="16" t="s">
        <v>2188</v>
      </c>
      <c r="K165" s="134" t="s">
        <v>4567</v>
      </c>
      <c r="M165" s="21" t="s">
        <v>2780</v>
      </c>
      <c r="N165" s="21" t="s">
        <v>3782</v>
      </c>
      <c r="O165"/>
      <c r="P165" t="str">
        <f t="shared" si="23"/>
        <v/>
      </c>
      <c r="Q165"/>
      <c r="R165"/>
      <c r="S165" s="151">
        <f t="shared" si="18"/>
        <v>69</v>
      </c>
      <c r="T165" s="3"/>
      <c r="U165" s="114"/>
      <c r="V165" s="114"/>
      <c r="W165" s="155" t="str">
        <f t="shared" si="19"/>
        <v/>
      </c>
      <c r="X165" s="105" t="str">
        <f t="shared" si="20"/>
        <v/>
      </c>
      <c r="Y165" s="2">
        <f t="shared" si="21"/>
        <v>156</v>
      </c>
      <c r="Z165" t="str">
        <f t="shared" si="22"/>
        <v>CST_29</v>
      </c>
    </row>
    <row r="166" spans="1:26">
      <c r="A166" s="3">
        <f>ROW()</f>
        <v>166</v>
      </c>
      <c r="B166" s="183">
        <v>157</v>
      </c>
      <c r="C166" s="1" t="s">
        <v>2213</v>
      </c>
      <c r="D166" s="30" t="s">
        <v>3804</v>
      </c>
      <c r="E166" s="16" t="s">
        <v>231</v>
      </c>
      <c r="F166" s="16" t="s">
        <v>231</v>
      </c>
      <c r="G166" s="151">
        <v>0</v>
      </c>
      <c r="H166" s="151">
        <v>0</v>
      </c>
      <c r="I166" s="16" t="s">
        <v>6</v>
      </c>
      <c r="J166" s="16" t="s">
        <v>2188</v>
      </c>
      <c r="K166" s="134" t="s">
        <v>4567</v>
      </c>
      <c r="M166" s="21" t="s">
        <v>2781</v>
      </c>
      <c r="N166" s="21" t="s">
        <v>3782</v>
      </c>
      <c r="O166"/>
      <c r="P166" t="str">
        <f t="shared" si="23"/>
        <v/>
      </c>
      <c r="Q166"/>
      <c r="R166"/>
      <c r="S166" s="151">
        <f t="shared" si="18"/>
        <v>69</v>
      </c>
      <c r="T166" s="3"/>
      <c r="U166" s="114"/>
      <c r="V166" s="114"/>
      <c r="W166" s="155" t="str">
        <f t="shared" si="19"/>
        <v/>
      </c>
      <c r="X166" s="105" t="str">
        <f t="shared" si="20"/>
        <v/>
      </c>
      <c r="Y166" s="2">
        <f t="shared" si="21"/>
        <v>157</v>
      </c>
      <c r="Z166" t="str">
        <f t="shared" si="22"/>
        <v>CST_30</v>
      </c>
    </row>
    <row r="167" spans="1:26">
      <c r="A167" s="3">
        <f>ROW()</f>
        <v>167</v>
      </c>
      <c r="B167" s="183">
        <v>158</v>
      </c>
      <c r="C167" s="1" t="s">
        <v>2213</v>
      </c>
      <c r="D167" s="30" t="s">
        <v>3812</v>
      </c>
      <c r="E167" s="16" t="s">
        <v>232</v>
      </c>
      <c r="F167" s="16" t="s">
        <v>232</v>
      </c>
      <c r="G167" s="151">
        <v>0</v>
      </c>
      <c r="H167" s="151">
        <v>0</v>
      </c>
      <c r="I167" s="16" t="s">
        <v>6</v>
      </c>
      <c r="J167" s="16" t="s">
        <v>2188</v>
      </c>
      <c r="K167" s="134" t="s">
        <v>4567</v>
      </c>
      <c r="M167" s="21" t="s">
        <v>2782</v>
      </c>
      <c r="N167" s="21" t="s">
        <v>3782</v>
      </c>
      <c r="O167"/>
      <c r="P167" t="str">
        <f t="shared" si="23"/>
        <v/>
      </c>
      <c r="Q167"/>
      <c r="R167"/>
      <c r="S167" s="151">
        <f t="shared" si="18"/>
        <v>69</v>
      </c>
      <c r="T167" s="3"/>
      <c r="U167" s="114"/>
      <c r="V167" s="114"/>
      <c r="W167" s="155" t="str">
        <f t="shared" si="19"/>
        <v/>
      </c>
      <c r="X167" s="105" t="str">
        <f t="shared" si="20"/>
        <v/>
      </c>
      <c r="Y167" s="2">
        <f t="shared" si="21"/>
        <v>158</v>
      </c>
      <c r="Z167" t="str">
        <f t="shared" si="22"/>
        <v>CST_31</v>
      </c>
    </row>
    <row r="168" spans="1:26">
      <c r="A168" s="3">
        <f>ROW()</f>
        <v>168</v>
      </c>
      <c r="B168" s="183">
        <v>159</v>
      </c>
      <c r="C168" s="1" t="s">
        <v>2213</v>
      </c>
      <c r="D168" s="30" t="s">
        <v>3815</v>
      </c>
      <c r="E168" s="16" t="s">
        <v>233</v>
      </c>
      <c r="F168" s="16" t="s">
        <v>233</v>
      </c>
      <c r="G168" s="151">
        <v>0</v>
      </c>
      <c r="H168" s="151">
        <v>0</v>
      </c>
      <c r="I168" s="16" t="s">
        <v>6</v>
      </c>
      <c r="J168" s="16" t="s">
        <v>2188</v>
      </c>
      <c r="K168" s="134" t="s">
        <v>4567</v>
      </c>
      <c r="M168" s="21" t="s">
        <v>2784</v>
      </c>
      <c r="N168" s="21" t="s">
        <v>3782</v>
      </c>
      <c r="O168"/>
      <c r="P168" t="str">
        <f t="shared" si="23"/>
        <v/>
      </c>
      <c r="Q168"/>
      <c r="R168"/>
      <c r="S168" s="151">
        <f t="shared" si="18"/>
        <v>69</v>
      </c>
      <c r="T168" s="3"/>
      <c r="U168" s="114"/>
      <c r="V168" s="114"/>
      <c r="W168" s="155" t="str">
        <f t="shared" si="19"/>
        <v/>
      </c>
      <c r="X168" s="105" t="str">
        <f t="shared" si="20"/>
        <v/>
      </c>
      <c r="Y168" s="2">
        <f t="shared" si="21"/>
        <v>159</v>
      </c>
      <c r="Z168" t="str">
        <f t="shared" si="22"/>
        <v>CST_32</v>
      </c>
    </row>
    <row r="169" spans="1:26">
      <c r="A169" s="3">
        <f>ROW()</f>
        <v>169</v>
      </c>
      <c r="B169" s="183">
        <v>160</v>
      </c>
      <c r="C169" s="1" t="s">
        <v>2213</v>
      </c>
      <c r="D169" s="30" t="s">
        <v>3900</v>
      </c>
      <c r="E169" s="16" t="s">
        <v>239</v>
      </c>
      <c r="F169" s="16" t="s">
        <v>239</v>
      </c>
      <c r="G169" s="151">
        <v>0</v>
      </c>
      <c r="H169" s="151">
        <v>0</v>
      </c>
      <c r="I169" s="16" t="s">
        <v>6</v>
      </c>
      <c r="J169" s="16" t="s">
        <v>2188</v>
      </c>
      <c r="K169" s="134" t="s">
        <v>4567</v>
      </c>
      <c r="M169" s="21" t="s">
        <v>2785</v>
      </c>
      <c r="N169" s="21" t="s">
        <v>3782</v>
      </c>
      <c r="O169"/>
      <c r="P169" t="str">
        <f t="shared" si="23"/>
        <v/>
      </c>
      <c r="Q169"/>
      <c r="R169"/>
      <c r="S169" s="151">
        <f t="shared" si="18"/>
        <v>69</v>
      </c>
      <c r="T169" s="3"/>
      <c r="U169" s="114"/>
      <c r="V169" s="114"/>
      <c r="W169" s="155" t="str">
        <f t="shared" si="19"/>
        <v/>
      </c>
      <c r="X169" s="105" t="str">
        <f t="shared" si="20"/>
        <v/>
      </c>
      <c r="Y169" s="2">
        <f t="shared" si="21"/>
        <v>160</v>
      </c>
      <c r="Z169" t="str">
        <f t="shared" si="22"/>
        <v>CST_33</v>
      </c>
    </row>
    <row r="170" spans="1:26">
      <c r="A170" s="3">
        <f>ROW()</f>
        <v>170</v>
      </c>
      <c r="B170" s="183">
        <v>161</v>
      </c>
      <c r="C170" s="1" t="s">
        <v>2213</v>
      </c>
      <c r="D170" s="30" t="s">
        <v>3820</v>
      </c>
      <c r="E170" s="16" t="s">
        <v>261</v>
      </c>
      <c r="F170" s="16" t="s">
        <v>261</v>
      </c>
      <c r="G170" s="151">
        <v>0</v>
      </c>
      <c r="H170" s="151">
        <v>0</v>
      </c>
      <c r="I170" s="16" t="s">
        <v>6</v>
      </c>
      <c r="J170" s="16" t="s">
        <v>2188</v>
      </c>
      <c r="K170" s="134" t="s">
        <v>4567</v>
      </c>
      <c r="M170" s="21" t="s">
        <v>2790</v>
      </c>
      <c r="N170" s="21" t="s">
        <v>3782</v>
      </c>
      <c r="O170"/>
      <c r="P170" t="str">
        <f t="shared" si="23"/>
        <v/>
      </c>
      <c r="Q170"/>
      <c r="R170"/>
      <c r="S170" s="151">
        <f t="shared" si="18"/>
        <v>69</v>
      </c>
      <c r="T170" s="3"/>
      <c r="U170" s="114"/>
      <c r="V170" s="114"/>
      <c r="W170" s="155" t="str">
        <f t="shared" si="19"/>
        <v/>
      </c>
      <c r="X170" s="105" t="str">
        <f t="shared" si="20"/>
        <v/>
      </c>
      <c r="Y170" s="2">
        <f t="shared" si="21"/>
        <v>161</v>
      </c>
      <c r="Z170" t="str">
        <f t="shared" si="22"/>
        <v>CST_34</v>
      </c>
    </row>
    <row r="171" spans="1:26">
      <c r="A171" s="3">
        <f>ROW()</f>
        <v>171</v>
      </c>
      <c r="B171" s="183">
        <v>162</v>
      </c>
      <c r="C171" s="1" t="s">
        <v>2213</v>
      </c>
      <c r="D171" s="30" t="s">
        <v>3822</v>
      </c>
      <c r="E171" s="16" t="s">
        <v>262</v>
      </c>
      <c r="F171" s="16" t="s">
        <v>262</v>
      </c>
      <c r="G171" s="151">
        <v>0</v>
      </c>
      <c r="H171" s="151">
        <v>0</v>
      </c>
      <c r="I171" s="16" t="s">
        <v>6</v>
      </c>
      <c r="J171" s="16" t="s">
        <v>2188</v>
      </c>
      <c r="K171" s="134" t="s">
        <v>4567</v>
      </c>
      <c r="M171" s="21" t="s">
        <v>2817</v>
      </c>
      <c r="N171" s="21" t="s">
        <v>3782</v>
      </c>
      <c r="O171"/>
      <c r="P171" t="str">
        <f t="shared" si="23"/>
        <v/>
      </c>
      <c r="Q171"/>
      <c r="R171"/>
      <c r="S171" s="151">
        <f t="shared" si="18"/>
        <v>69</v>
      </c>
      <c r="T171" s="3"/>
      <c r="U171" s="114"/>
      <c r="V171" s="114"/>
      <c r="W171" s="155" t="str">
        <f t="shared" si="19"/>
        <v/>
      </c>
      <c r="X171" s="105" t="str">
        <f t="shared" si="20"/>
        <v/>
      </c>
      <c r="Y171" s="2">
        <f t="shared" si="21"/>
        <v>162</v>
      </c>
      <c r="Z171" t="str">
        <f t="shared" si="22"/>
        <v>CST_35</v>
      </c>
    </row>
    <row r="172" spans="1:26">
      <c r="A172" s="3">
        <f>ROW()</f>
        <v>172</v>
      </c>
      <c r="B172" s="183">
        <v>163</v>
      </c>
      <c r="C172" s="1" t="s">
        <v>2213</v>
      </c>
      <c r="D172" s="30" t="s">
        <v>3825</v>
      </c>
      <c r="E172" s="16" t="s">
        <v>263</v>
      </c>
      <c r="F172" s="16" t="s">
        <v>263</v>
      </c>
      <c r="G172" s="151">
        <v>0</v>
      </c>
      <c r="H172" s="151">
        <v>0</v>
      </c>
      <c r="I172" s="16" t="s">
        <v>6</v>
      </c>
      <c r="J172" s="16" t="s">
        <v>2188</v>
      </c>
      <c r="K172" s="134" t="s">
        <v>4567</v>
      </c>
      <c r="M172" s="21" t="s">
        <v>2818</v>
      </c>
      <c r="N172" s="21" t="s">
        <v>3782</v>
      </c>
      <c r="O172"/>
      <c r="P172" t="str">
        <f t="shared" si="23"/>
        <v/>
      </c>
      <c r="Q172"/>
      <c r="R172"/>
      <c r="S172" s="151">
        <f t="shared" si="18"/>
        <v>69</v>
      </c>
      <c r="T172" s="3"/>
      <c r="U172" s="114"/>
      <c r="V172" s="114"/>
      <c r="W172" s="155" t="str">
        <f t="shared" si="19"/>
        <v/>
      </c>
      <c r="X172" s="105" t="str">
        <f t="shared" si="20"/>
        <v/>
      </c>
      <c r="Y172" s="2">
        <f t="shared" si="21"/>
        <v>163</v>
      </c>
      <c r="Z172" t="str">
        <f t="shared" si="22"/>
        <v>CST_36</v>
      </c>
    </row>
    <row r="173" spans="1:26">
      <c r="A173" s="3">
        <f>ROW()</f>
        <v>173</v>
      </c>
      <c r="B173" s="183">
        <v>164</v>
      </c>
      <c r="C173" s="1" t="s">
        <v>2213</v>
      </c>
      <c r="D173" s="30" t="s">
        <v>3827</v>
      </c>
      <c r="E173" s="16" t="s">
        <v>264</v>
      </c>
      <c r="F173" s="16" t="s">
        <v>264</v>
      </c>
      <c r="G173" s="151">
        <v>0</v>
      </c>
      <c r="H173" s="151">
        <v>0</v>
      </c>
      <c r="I173" s="16" t="s">
        <v>6</v>
      </c>
      <c r="J173" s="16" t="s">
        <v>2188</v>
      </c>
      <c r="K173" s="134" t="s">
        <v>4567</v>
      </c>
      <c r="M173" s="21" t="s">
        <v>2819</v>
      </c>
      <c r="N173" s="21" t="s">
        <v>3782</v>
      </c>
      <c r="O173"/>
      <c r="P173" t="str">
        <f t="shared" si="23"/>
        <v/>
      </c>
      <c r="Q173"/>
      <c r="R173"/>
      <c r="S173" s="151">
        <f t="shared" si="18"/>
        <v>69</v>
      </c>
      <c r="T173" s="3"/>
      <c r="U173" s="114"/>
      <c r="V173" s="114"/>
      <c r="W173" s="155" t="str">
        <f t="shared" si="19"/>
        <v/>
      </c>
      <c r="X173" s="105" t="str">
        <f t="shared" si="20"/>
        <v/>
      </c>
      <c r="Y173" s="2">
        <f t="shared" si="21"/>
        <v>164</v>
      </c>
      <c r="Z173" t="str">
        <f t="shared" si="22"/>
        <v>CST_37</v>
      </c>
    </row>
    <row r="174" spans="1:26">
      <c r="A174" s="3">
        <f>ROW()</f>
        <v>174</v>
      </c>
      <c r="B174" s="183">
        <v>165</v>
      </c>
      <c r="C174" s="1" t="s">
        <v>2213</v>
      </c>
      <c r="D174" s="30" t="s">
        <v>3828</v>
      </c>
      <c r="E174" s="16" t="s">
        <v>279</v>
      </c>
      <c r="F174" s="16" t="s">
        <v>279</v>
      </c>
      <c r="G174" s="151">
        <v>0</v>
      </c>
      <c r="H174" s="151">
        <v>0</v>
      </c>
      <c r="I174" s="16" t="s">
        <v>6</v>
      </c>
      <c r="J174" s="16" t="s">
        <v>2188</v>
      </c>
      <c r="K174" s="134" t="s">
        <v>4567</v>
      </c>
      <c r="M174" s="21" t="s">
        <v>2820</v>
      </c>
      <c r="N174" s="21" t="s">
        <v>3782</v>
      </c>
      <c r="O174"/>
      <c r="P174" t="str">
        <f t="shared" si="23"/>
        <v/>
      </c>
      <c r="Q174"/>
      <c r="R174"/>
      <c r="S174" s="151">
        <f t="shared" si="18"/>
        <v>69</v>
      </c>
      <c r="T174" s="3"/>
      <c r="U174" s="114"/>
      <c r="V174" s="114"/>
      <c r="W174" s="155" t="str">
        <f t="shared" si="19"/>
        <v/>
      </c>
      <c r="X174" s="105" t="str">
        <f t="shared" si="20"/>
        <v/>
      </c>
      <c r="Y174" s="2">
        <f t="shared" si="21"/>
        <v>165</v>
      </c>
      <c r="Z174" t="str">
        <f t="shared" si="22"/>
        <v>CST_38</v>
      </c>
    </row>
    <row r="175" spans="1:26">
      <c r="A175" s="3">
        <f>ROW()</f>
        <v>175</v>
      </c>
      <c r="B175" s="183">
        <v>166</v>
      </c>
      <c r="C175" s="1" t="s">
        <v>2213</v>
      </c>
      <c r="D175" s="30" t="s">
        <v>3829</v>
      </c>
      <c r="E175" s="16" t="s">
        <v>306</v>
      </c>
      <c r="F175" s="16" t="s">
        <v>306</v>
      </c>
      <c r="G175" s="151">
        <v>0</v>
      </c>
      <c r="H175" s="151">
        <v>0</v>
      </c>
      <c r="I175" s="16" t="s">
        <v>6</v>
      </c>
      <c r="J175" s="16" t="s">
        <v>2188</v>
      </c>
      <c r="K175" s="134" t="s">
        <v>4567</v>
      </c>
      <c r="M175" s="21" t="s">
        <v>2848</v>
      </c>
      <c r="N175" s="21" t="s">
        <v>3782</v>
      </c>
      <c r="O175"/>
      <c r="P175" t="str">
        <f t="shared" si="23"/>
        <v/>
      </c>
      <c r="Q175"/>
      <c r="R175"/>
      <c r="S175" s="151">
        <f t="shared" si="18"/>
        <v>69</v>
      </c>
      <c r="T175" s="3"/>
      <c r="U175" s="114"/>
      <c r="V175" s="114"/>
      <c r="W175" s="155" t="str">
        <f t="shared" si="19"/>
        <v/>
      </c>
      <c r="X175" s="105" t="str">
        <f t="shared" si="20"/>
        <v/>
      </c>
      <c r="Y175" s="2">
        <f t="shared" si="21"/>
        <v>166</v>
      </c>
      <c r="Z175" t="str">
        <f t="shared" si="22"/>
        <v>CST_39</v>
      </c>
    </row>
    <row r="176" spans="1:26">
      <c r="A176" s="3">
        <f>ROW()</f>
        <v>176</v>
      </c>
      <c r="B176" s="183">
        <v>167</v>
      </c>
      <c r="C176" s="1" t="s">
        <v>2213</v>
      </c>
      <c r="D176" s="30" t="s">
        <v>3830</v>
      </c>
      <c r="E176" s="16" t="s">
        <v>319</v>
      </c>
      <c r="F176" s="16" t="s">
        <v>319</v>
      </c>
      <c r="G176" s="151">
        <v>0</v>
      </c>
      <c r="H176" s="151">
        <v>0</v>
      </c>
      <c r="I176" s="16" t="s">
        <v>6</v>
      </c>
      <c r="J176" s="16" t="s">
        <v>2188</v>
      </c>
      <c r="K176" s="134" t="s">
        <v>4567</v>
      </c>
      <c r="M176" s="21" t="s">
        <v>2887</v>
      </c>
      <c r="N176" s="21" t="s">
        <v>3782</v>
      </c>
      <c r="O176"/>
      <c r="P176" t="str">
        <f t="shared" si="23"/>
        <v/>
      </c>
      <c r="Q176"/>
      <c r="R176"/>
      <c r="S176" s="151">
        <f t="shared" si="18"/>
        <v>69</v>
      </c>
      <c r="T176" s="3"/>
      <c r="U176" s="114"/>
      <c r="V176" s="114"/>
      <c r="W176" s="155" t="str">
        <f t="shared" si="19"/>
        <v/>
      </c>
      <c r="X176" s="105" t="str">
        <f t="shared" si="20"/>
        <v/>
      </c>
      <c r="Y176" s="2">
        <f t="shared" si="21"/>
        <v>167</v>
      </c>
      <c r="Z176" t="str">
        <f t="shared" si="22"/>
        <v>CST_40</v>
      </c>
    </row>
    <row r="177" spans="1:26">
      <c r="A177" s="3">
        <f>ROW()</f>
        <v>177</v>
      </c>
      <c r="B177" s="183">
        <v>168</v>
      </c>
      <c r="C177" s="1" t="s">
        <v>2213</v>
      </c>
      <c r="D177" s="30" t="s">
        <v>3901</v>
      </c>
      <c r="E177" s="16" t="s">
        <v>325</v>
      </c>
      <c r="F177" s="16" t="s">
        <v>325</v>
      </c>
      <c r="G177" s="151">
        <v>0</v>
      </c>
      <c r="H177" s="151">
        <v>0</v>
      </c>
      <c r="I177" s="16" t="s">
        <v>6</v>
      </c>
      <c r="J177" s="16" t="s">
        <v>2188</v>
      </c>
      <c r="K177" s="134" t="s">
        <v>4567</v>
      </c>
      <c r="M177" s="21" t="s">
        <v>2907</v>
      </c>
      <c r="N177" s="21" t="s">
        <v>3782</v>
      </c>
      <c r="O177"/>
      <c r="P177" t="str">
        <f t="shared" si="23"/>
        <v/>
      </c>
      <c r="Q177"/>
      <c r="R177"/>
      <c r="S177" s="151">
        <f t="shared" si="18"/>
        <v>69</v>
      </c>
      <c r="T177" s="3"/>
      <c r="U177" s="114"/>
      <c r="V177" s="114"/>
      <c r="W177" s="155" t="str">
        <f t="shared" si="19"/>
        <v/>
      </c>
      <c r="X177" s="105" t="str">
        <f t="shared" si="20"/>
        <v/>
      </c>
      <c r="Y177" s="2">
        <f t="shared" si="21"/>
        <v>168</v>
      </c>
      <c r="Z177" t="str">
        <f t="shared" si="22"/>
        <v>CST_41</v>
      </c>
    </row>
    <row r="178" spans="1:26">
      <c r="A178" s="3">
        <f>ROW()</f>
        <v>178</v>
      </c>
      <c r="B178" s="183">
        <v>169</v>
      </c>
      <c r="C178" s="1" t="s">
        <v>2213</v>
      </c>
      <c r="D178" s="30" t="s">
        <v>3902</v>
      </c>
      <c r="E178" s="16" t="s">
        <v>327</v>
      </c>
      <c r="F178" s="16" t="s">
        <v>327</v>
      </c>
      <c r="G178" s="151">
        <v>0</v>
      </c>
      <c r="H178" s="151">
        <v>0</v>
      </c>
      <c r="I178" s="16" t="s">
        <v>6</v>
      </c>
      <c r="J178" s="16" t="s">
        <v>2188</v>
      </c>
      <c r="K178" s="134" t="s">
        <v>4567</v>
      </c>
      <c r="M178" s="21" t="s">
        <v>2918</v>
      </c>
      <c r="N178" s="21" t="s">
        <v>3782</v>
      </c>
      <c r="O178"/>
      <c r="P178" t="str">
        <f t="shared" si="23"/>
        <v/>
      </c>
      <c r="Q178"/>
      <c r="R178"/>
      <c r="S178" s="151">
        <f t="shared" si="18"/>
        <v>69</v>
      </c>
      <c r="T178" s="3"/>
      <c r="U178" s="114"/>
      <c r="V178" s="114"/>
      <c r="W178" s="155" t="str">
        <f t="shared" si="19"/>
        <v/>
      </c>
      <c r="X178" s="105" t="str">
        <f t="shared" si="20"/>
        <v/>
      </c>
      <c r="Y178" s="2">
        <f t="shared" si="21"/>
        <v>169</v>
      </c>
      <c r="Z178" t="str">
        <f t="shared" si="22"/>
        <v>CST_42</v>
      </c>
    </row>
    <row r="179" spans="1:26">
      <c r="A179" s="3">
        <f>ROW()</f>
        <v>179</v>
      </c>
      <c r="B179" s="183">
        <v>170</v>
      </c>
      <c r="C179" s="1" t="s">
        <v>2213</v>
      </c>
      <c r="D179" s="30" t="s">
        <v>3903</v>
      </c>
      <c r="E179" s="16" t="s">
        <v>336</v>
      </c>
      <c r="F179" s="16" t="s">
        <v>336</v>
      </c>
      <c r="G179" s="151">
        <v>0</v>
      </c>
      <c r="H179" s="151">
        <v>0</v>
      </c>
      <c r="I179" s="16" t="s">
        <v>6</v>
      </c>
      <c r="J179" s="16" t="s">
        <v>2188</v>
      </c>
      <c r="K179" s="134" t="s">
        <v>4567</v>
      </c>
      <c r="M179" s="21" t="s">
        <v>2921</v>
      </c>
      <c r="N179" s="21" t="s">
        <v>3782</v>
      </c>
      <c r="O179"/>
      <c r="P179" t="str">
        <f t="shared" si="23"/>
        <v/>
      </c>
      <c r="Q179"/>
      <c r="R179"/>
      <c r="S179" s="151">
        <f t="shared" si="18"/>
        <v>69</v>
      </c>
      <c r="T179" s="3"/>
      <c r="U179" s="114"/>
      <c r="V179" s="114"/>
      <c r="W179" s="155" t="str">
        <f t="shared" si="19"/>
        <v/>
      </c>
      <c r="X179" s="105" t="str">
        <f t="shared" si="20"/>
        <v/>
      </c>
      <c r="Y179" s="2">
        <f t="shared" si="21"/>
        <v>170</v>
      </c>
      <c r="Z179" t="str">
        <f t="shared" si="22"/>
        <v>CST_43</v>
      </c>
    </row>
    <row r="180" spans="1:26">
      <c r="A180" s="3">
        <f>ROW()</f>
        <v>180</v>
      </c>
      <c r="B180" s="183">
        <v>171</v>
      </c>
      <c r="C180" s="1" t="s">
        <v>2213</v>
      </c>
      <c r="D180" s="30" t="s">
        <v>3904</v>
      </c>
      <c r="E180" s="16" t="s">
        <v>337</v>
      </c>
      <c r="F180" s="16" t="s">
        <v>337</v>
      </c>
      <c r="G180" s="151">
        <v>0</v>
      </c>
      <c r="H180" s="151">
        <v>0</v>
      </c>
      <c r="I180" s="16" t="s">
        <v>6</v>
      </c>
      <c r="J180" s="16" t="s">
        <v>2188</v>
      </c>
      <c r="K180" s="134" t="s">
        <v>4567</v>
      </c>
      <c r="M180" s="21" t="s">
        <v>2941</v>
      </c>
      <c r="N180" s="21" t="s">
        <v>3782</v>
      </c>
      <c r="O180"/>
      <c r="P180" t="str">
        <f t="shared" si="23"/>
        <v/>
      </c>
      <c r="Q180"/>
      <c r="R180"/>
      <c r="S180" s="151">
        <f t="shared" si="18"/>
        <v>69</v>
      </c>
      <c r="T180" s="3"/>
      <c r="U180" s="114"/>
      <c r="V180" s="114"/>
      <c r="W180" s="155" t="str">
        <f t="shared" si="19"/>
        <v/>
      </c>
      <c r="X180" s="105" t="str">
        <f t="shared" si="20"/>
        <v/>
      </c>
      <c r="Y180" s="2">
        <f t="shared" si="21"/>
        <v>171</v>
      </c>
      <c r="Z180" t="str">
        <f t="shared" si="22"/>
        <v>CST_44</v>
      </c>
    </row>
    <row r="181" spans="1:26">
      <c r="A181" s="3">
        <f>ROW()</f>
        <v>181</v>
      </c>
      <c r="B181" s="183">
        <v>172</v>
      </c>
      <c r="C181" s="1" t="s">
        <v>2213</v>
      </c>
      <c r="D181" s="30" t="s">
        <v>3905</v>
      </c>
      <c r="E181" s="16" t="s">
        <v>338</v>
      </c>
      <c r="F181" s="16" t="s">
        <v>338</v>
      </c>
      <c r="G181" s="114">
        <v>0</v>
      </c>
      <c r="H181" s="114">
        <v>0</v>
      </c>
      <c r="I181" s="16" t="s">
        <v>6</v>
      </c>
      <c r="J181" s="16" t="s">
        <v>2188</v>
      </c>
      <c r="K181" s="134" t="s">
        <v>4567</v>
      </c>
      <c r="M181" s="21" t="s">
        <v>2942</v>
      </c>
      <c r="N181" s="21" t="s">
        <v>3782</v>
      </c>
      <c r="O181"/>
      <c r="P181" t="str">
        <f t="shared" si="23"/>
        <v/>
      </c>
      <c r="Q181"/>
      <c r="R181"/>
      <c r="S181" s="151">
        <f t="shared" si="18"/>
        <v>69</v>
      </c>
      <c r="T181" s="3"/>
      <c r="U181" s="114"/>
      <c r="V181" s="114"/>
      <c r="W181" s="155" t="str">
        <f t="shared" si="19"/>
        <v/>
      </c>
      <c r="X181" s="105" t="str">
        <f t="shared" si="20"/>
        <v/>
      </c>
      <c r="Y181" s="2">
        <f t="shared" si="21"/>
        <v>172</v>
      </c>
      <c r="Z181" t="str">
        <f t="shared" si="22"/>
        <v>CST_45</v>
      </c>
    </row>
    <row r="182" spans="1:26">
      <c r="A182" s="3">
        <f>ROW()</f>
        <v>182</v>
      </c>
      <c r="B182" s="183">
        <v>173</v>
      </c>
      <c r="C182" s="1" t="s">
        <v>2213</v>
      </c>
      <c r="D182" s="30" t="s">
        <v>3906</v>
      </c>
      <c r="E182" s="16" t="s">
        <v>339</v>
      </c>
      <c r="F182" s="16" t="s">
        <v>339</v>
      </c>
      <c r="G182" s="151">
        <v>0</v>
      </c>
      <c r="H182" s="151">
        <v>0</v>
      </c>
      <c r="I182" s="16" t="s">
        <v>6</v>
      </c>
      <c r="J182" s="16" t="s">
        <v>2188</v>
      </c>
      <c r="K182" s="134" t="s">
        <v>4567</v>
      </c>
      <c r="M182" s="21" t="s">
        <v>2943</v>
      </c>
      <c r="N182" s="21" t="s">
        <v>3782</v>
      </c>
      <c r="O182"/>
      <c r="P182" t="str">
        <f t="shared" si="23"/>
        <v/>
      </c>
      <c r="Q182"/>
      <c r="R182"/>
      <c r="S182" s="151">
        <f t="shared" si="18"/>
        <v>69</v>
      </c>
      <c r="T182" s="3"/>
      <c r="U182" s="114"/>
      <c r="V182" s="114"/>
      <c r="W182" s="155" t="str">
        <f t="shared" si="19"/>
        <v/>
      </c>
      <c r="X182" s="105" t="str">
        <f t="shared" si="20"/>
        <v/>
      </c>
      <c r="Y182" s="2">
        <f t="shared" si="21"/>
        <v>173</v>
      </c>
      <c r="Z182" t="str">
        <f t="shared" si="22"/>
        <v>CST_46</v>
      </c>
    </row>
    <row r="183" spans="1:26">
      <c r="A183" s="3">
        <f>ROW()</f>
        <v>183</v>
      </c>
      <c r="B183" s="183">
        <v>174</v>
      </c>
      <c r="C183" s="1" t="s">
        <v>2213</v>
      </c>
      <c r="D183" s="30" t="s">
        <v>3907</v>
      </c>
      <c r="E183" s="16" t="s">
        <v>342</v>
      </c>
      <c r="F183" s="16" t="s">
        <v>342</v>
      </c>
      <c r="G183" s="151">
        <v>0</v>
      </c>
      <c r="H183" s="151">
        <v>0</v>
      </c>
      <c r="I183" s="16" t="s">
        <v>6</v>
      </c>
      <c r="J183" s="16" t="s">
        <v>2188</v>
      </c>
      <c r="K183" s="134" t="s">
        <v>4567</v>
      </c>
      <c r="M183" s="21" t="s">
        <v>2945</v>
      </c>
      <c r="N183" s="21" t="s">
        <v>3782</v>
      </c>
      <c r="O183"/>
      <c r="P183" t="str">
        <f t="shared" si="23"/>
        <v/>
      </c>
      <c r="Q183"/>
      <c r="R183"/>
      <c r="S183" s="151">
        <f t="shared" si="18"/>
        <v>69</v>
      </c>
      <c r="T183" s="3"/>
      <c r="U183" s="114"/>
      <c r="V183" s="114"/>
      <c r="W183" s="155" t="str">
        <f t="shared" si="19"/>
        <v/>
      </c>
      <c r="X183" s="105" t="str">
        <f t="shared" si="20"/>
        <v/>
      </c>
      <c r="Y183" s="2">
        <f t="shared" si="21"/>
        <v>174</v>
      </c>
      <c r="Z183" t="str">
        <f t="shared" si="22"/>
        <v>CST_47</v>
      </c>
    </row>
    <row r="184" spans="1:26">
      <c r="A184" s="3">
        <f>ROW()</f>
        <v>184</v>
      </c>
      <c r="B184" s="183">
        <v>175</v>
      </c>
      <c r="C184" s="1" t="s">
        <v>2213</v>
      </c>
      <c r="D184" s="30" t="s">
        <v>3908</v>
      </c>
      <c r="E184" s="16" t="s">
        <v>347</v>
      </c>
      <c r="F184" s="16" t="s">
        <v>347</v>
      </c>
      <c r="G184" s="151">
        <v>0</v>
      </c>
      <c r="H184" s="151">
        <v>0</v>
      </c>
      <c r="I184" s="16" t="s">
        <v>6</v>
      </c>
      <c r="J184" s="16" t="s">
        <v>2188</v>
      </c>
      <c r="K184" s="134" t="s">
        <v>4567</v>
      </c>
      <c r="M184" s="21" t="s">
        <v>2948</v>
      </c>
      <c r="N184" s="21" t="s">
        <v>3782</v>
      </c>
      <c r="O184"/>
      <c r="P184" t="str">
        <f t="shared" si="23"/>
        <v/>
      </c>
      <c r="Q184"/>
      <c r="R184"/>
      <c r="S184" s="151">
        <f t="shared" si="18"/>
        <v>69</v>
      </c>
      <c r="T184" s="3" t="s">
        <v>4530</v>
      </c>
      <c r="U184" s="114"/>
      <c r="V184" s="114"/>
      <c r="W184" s="155" t="str">
        <f t="shared" si="19"/>
        <v/>
      </c>
      <c r="X184" s="105" t="str">
        <f t="shared" si="20"/>
        <v/>
      </c>
      <c r="Y184" s="2">
        <f t="shared" si="21"/>
        <v>175</v>
      </c>
      <c r="Z184" t="str">
        <f t="shared" si="22"/>
        <v>CST_48</v>
      </c>
    </row>
    <row r="185" spans="1:26">
      <c r="A185" s="3">
        <f>ROW()</f>
        <v>185</v>
      </c>
      <c r="B185" s="183">
        <v>176</v>
      </c>
      <c r="C185" s="1" t="s">
        <v>2213</v>
      </c>
      <c r="D185" s="30" t="s">
        <v>3909</v>
      </c>
      <c r="E185" s="16" t="s">
        <v>358</v>
      </c>
      <c r="F185" s="16" t="s">
        <v>358</v>
      </c>
      <c r="G185" s="151">
        <v>0</v>
      </c>
      <c r="H185" s="151">
        <v>0</v>
      </c>
      <c r="I185" s="16" t="s">
        <v>6</v>
      </c>
      <c r="J185" s="16" t="s">
        <v>2188</v>
      </c>
      <c r="K185" s="134" t="s">
        <v>4567</v>
      </c>
      <c r="M185" s="21" t="s">
        <v>2954</v>
      </c>
      <c r="N185" s="21" t="s">
        <v>3782</v>
      </c>
      <c r="O185"/>
      <c r="P185" t="str">
        <f t="shared" si="23"/>
        <v/>
      </c>
      <c r="Q185"/>
      <c r="R185"/>
      <c r="S185" s="151">
        <f t="shared" si="18"/>
        <v>69</v>
      </c>
      <c r="T185" s="3"/>
      <c r="U185" s="114"/>
      <c r="V185" s="114"/>
      <c r="W185" s="155" t="str">
        <f t="shared" si="19"/>
        <v/>
      </c>
      <c r="X185" s="105" t="str">
        <f t="shared" si="20"/>
        <v/>
      </c>
      <c r="Y185" s="2">
        <f t="shared" si="21"/>
        <v>176</v>
      </c>
      <c r="Z185" t="str">
        <f t="shared" si="22"/>
        <v>CST_49</v>
      </c>
    </row>
    <row r="186" spans="1:26">
      <c r="A186" s="3">
        <f>ROW()</f>
        <v>186</v>
      </c>
      <c r="B186" s="183">
        <v>177</v>
      </c>
      <c r="C186" s="1" t="s">
        <v>2213</v>
      </c>
      <c r="D186" s="30" t="s">
        <v>3910</v>
      </c>
      <c r="E186" s="16" t="s">
        <v>360</v>
      </c>
      <c r="F186" s="16" t="s">
        <v>360</v>
      </c>
      <c r="G186" s="151">
        <v>0</v>
      </c>
      <c r="H186" s="151">
        <v>0</v>
      </c>
      <c r="I186" s="16" t="s">
        <v>6</v>
      </c>
      <c r="J186" s="16" t="s">
        <v>2188</v>
      </c>
      <c r="K186" s="134" t="s">
        <v>4567</v>
      </c>
      <c r="M186" s="21" t="s">
        <v>2966</v>
      </c>
      <c r="N186" s="21" t="s">
        <v>3782</v>
      </c>
      <c r="O186"/>
      <c r="P186" t="str">
        <f t="shared" si="23"/>
        <v/>
      </c>
      <c r="Q186"/>
      <c r="R186"/>
      <c r="S186" s="151">
        <f t="shared" si="18"/>
        <v>69</v>
      </c>
      <c r="T186" s="3"/>
      <c r="U186" s="114"/>
      <c r="V186" s="114"/>
      <c r="W186" s="155" t="str">
        <f t="shared" si="19"/>
        <v/>
      </c>
      <c r="X186" s="105" t="str">
        <f t="shared" si="20"/>
        <v/>
      </c>
      <c r="Y186" s="2">
        <f t="shared" si="21"/>
        <v>177</v>
      </c>
      <c r="Z186" t="str">
        <f t="shared" si="22"/>
        <v>CST_50</v>
      </c>
    </row>
    <row r="187" spans="1:26">
      <c r="A187" s="3">
        <f>ROW()</f>
        <v>187</v>
      </c>
      <c r="B187" s="183">
        <v>178</v>
      </c>
      <c r="C187" s="1" t="s">
        <v>2213</v>
      </c>
      <c r="D187" s="30" t="s">
        <v>3911</v>
      </c>
      <c r="E187" s="16" t="s">
        <v>398</v>
      </c>
      <c r="F187" s="16" t="s">
        <v>398</v>
      </c>
      <c r="G187" s="151">
        <v>0</v>
      </c>
      <c r="H187" s="151">
        <v>0</v>
      </c>
      <c r="I187" s="16" t="s">
        <v>6</v>
      </c>
      <c r="J187" s="16" t="s">
        <v>2188</v>
      </c>
      <c r="K187" s="134" t="s">
        <v>4567</v>
      </c>
      <c r="M187" s="21" t="s">
        <v>2968</v>
      </c>
      <c r="N187" s="21" t="s">
        <v>3782</v>
      </c>
      <c r="O187"/>
      <c r="P187" t="str">
        <f t="shared" si="23"/>
        <v/>
      </c>
      <c r="Q187"/>
      <c r="R187"/>
      <c r="S187" s="151">
        <f t="shared" si="18"/>
        <v>69</v>
      </c>
      <c r="T187" s="3"/>
      <c r="U187" s="114"/>
      <c r="V187" s="114"/>
      <c r="W187" s="155" t="str">
        <f t="shared" si="19"/>
        <v/>
      </c>
      <c r="X187" s="105" t="str">
        <f t="shared" si="20"/>
        <v/>
      </c>
      <c r="Y187" s="2">
        <f t="shared" si="21"/>
        <v>178</v>
      </c>
      <c r="Z187" t="str">
        <f t="shared" si="22"/>
        <v>CST_51</v>
      </c>
    </row>
    <row r="188" spans="1:26">
      <c r="A188" s="3">
        <f>ROW()</f>
        <v>188</v>
      </c>
      <c r="B188" s="183">
        <v>179</v>
      </c>
      <c r="C188" s="1" t="s">
        <v>2213</v>
      </c>
      <c r="D188" s="30" t="s">
        <v>3912</v>
      </c>
      <c r="E188" s="16" t="s">
        <v>407</v>
      </c>
      <c r="F188" s="16" t="s">
        <v>2065</v>
      </c>
      <c r="G188" s="151">
        <v>0</v>
      </c>
      <c r="H188" s="151">
        <v>0</v>
      </c>
      <c r="I188" s="16" t="s">
        <v>6</v>
      </c>
      <c r="J188" s="16" t="s">
        <v>2188</v>
      </c>
      <c r="K188" s="134" t="s">
        <v>4567</v>
      </c>
      <c r="M188" s="21" t="s">
        <v>3015</v>
      </c>
      <c r="N188" s="21" t="s">
        <v>3782</v>
      </c>
      <c r="O188"/>
      <c r="P188" t="str">
        <f t="shared" si="23"/>
        <v/>
      </c>
      <c r="Q188"/>
      <c r="R188"/>
      <c r="S188" s="151">
        <f t="shared" si="18"/>
        <v>69</v>
      </c>
      <c r="T188" s="3"/>
      <c r="U188" s="114"/>
      <c r="V188" s="114"/>
      <c r="W188" s="155" t="str">
        <f t="shared" si="19"/>
        <v/>
      </c>
      <c r="X188" s="105" t="str">
        <f t="shared" si="20"/>
        <v/>
      </c>
      <c r="Y188" s="2">
        <f t="shared" si="21"/>
        <v>179</v>
      </c>
      <c r="Z188" t="str">
        <f t="shared" si="22"/>
        <v>CST_52</v>
      </c>
    </row>
    <row r="189" spans="1:26">
      <c r="A189" s="3">
        <f>ROW()</f>
        <v>189</v>
      </c>
      <c r="B189" s="183">
        <v>180</v>
      </c>
      <c r="C189" s="1" t="s">
        <v>2213</v>
      </c>
      <c r="D189" s="30" t="s">
        <v>3913</v>
      </c>
      <c r="E189" s="16" t="s">
        <v>408</v>
      </c>
      <c r="F189" s="16" t="s">
        <v>408</v>
      </c>
      <c r="G189" s="151">
        <v>0</v>
      </c>
      <c r="H189" s="151">
        <v>0</v>
      </c>
      <c r="I189" s="16" t="s">
        <v>6</v>
      </c>
      <c r="J189" s="16" t="s">
        <v>2188</v>
      </c>
      <c r="K189" s="134" t="s">
        <v>4567</v>
      </c>
      <c r="M189" s="21" t="s">
        <v>3029</v>
      </c>
      <c r="N189" s="21" t="s">
        <v>3782</v>
      </c>
      <c r="O189"/>
      <c r="P189" t="str">
        <f t="shared" si="23"/>
        <v/>
      </c>
      <c r="Q189"/>
      <c r="R189"/>
      <c r="S189" s="151">
        <f t="shared" si="18"/>
        <v>69</v>
      </c>
      <c r="T189" s="3"/>
      <c r="U189" s="114"/>
      <c r="V189" s="114"/>
      <c r="W189" s="155" t="str">
        <f t="shared" si="19"/>
        <v/>
      </c>
      <c r="X189" s="105" t="str">
        <f t="shared" si="20"/>
        <v/>
      </c>
      <c r="Y189" s="2">
        <f t="shared" si="21"/>
        <v>180</v>
      </c>
      <c r="Z189" t="str">
        <f t="shared" si="22"/>
        <v>CST_53</v>
      </c>
    </row>
    <row r="190" spans="1:26">
      <c r="A190" s="3">
        <f>ROW()</f>
        <v>190</v>
      </c>
      <c r="B190" s="183">
        <v>181</v>
      </c>
      <c r="C190" s="1" t="s">
        <v>2213</v>
      </c>
      <c r="D190" s="52" t="s">
        <v>4095</v>
      </c>
      <c r="E190" s="16" t="s">
        <v>419</v>
      </c>
      <c r="F190" s="16" t="s">
        <v>419</v>
      </c>
      <c r="G190" s="151">
        <v>0</v>
      </c>
      <c r="H190" s="151">
        <v>0</v>
      </c>
      <c r="I190" s="16" t="s">
        <v>6</v>
      </c>
      <c r="J190" s="16" t="s">
        <v>2188</v>
      </c>
      <c r="K190" s="134" t="s">
        <v>4567</v>
      </c>
      <c r="M190" s="21" t="s">
        <v>3030</v>
      </c>
      <c r="N190" s="21" t="s">
        <v>3782</v>
      </c>
      <c r="O190"/>
      <c r="P190" t="str">
        <f t="shared" si="23"/>
        <v/>
      </c>
      <c r="Q190"/>
      <c r="R190"/>
      <c r="S190" s="151">
        <f t="shared" si="18"/>
        <v>69</v>
      </c>
      <c r="T190" s="3"/>
      <c r="U190" s="114"/>
      <c r="V190" s="114"/>
      <c r="W190" s="155" t="str">
        <f t="shared" si="19"/>
        <v/>
      </c>
      <c r="X190" s="105" t="str">
        <f t="shared" si="20"/>
        <v/>
      </c>
      <c r="Y190" s="2">
        <f t="shared" si="21"/>
        <v>181</v>
      </c>
      <c r="Z190" t="str">
        <f t="shared" si="22"/>
        <v>CST_54</v>
      </c>
    </row>
    <row r="191" spans="1:26">
      <c r="A191" s="3">
        <f>ROW()</f>
        <v>191</v>
      </c>
      <c r="B191" s="183">
        <v>182</v>
      </c>
      <c r="C191" s="1" t="s">
        <v>2213</v>
      </c>
      <c r="D191" s="30" t="s">
        <v>3915</v>
      </c>
      <c r="E191" s="16" t="s">
        <v>444</v>
      </c>
      <c r="F191" s="16" t="s">
        <v>444</v>
      </c>
      <c r="G191" s="151">
        <v>0</v>
      </c>
      <c r="H191" s="151">
        <v>0</v>
      </c>
      <c r="I191" s="16" t="s">
        <v>6</v>
      </c>
      <c r="J191" s="16" t="s">
        <v>2188</v>
      </c>
      <c r="K191" s="134" t="s">
        <v>4567</v>
      </c>
      <c r="M191" s="21" t="s">
        <v>3049</v>
      </c>
      <c r="N191" s="21" t="s">
        <v>3782</v>
      </c>
      <c r="O191"/>
      <c r="P191" t="str">
        <f t="shared" si="23"/>
        <v/>
      </c>
      <c r="Q191"/>
      <c r="R191"/>
      <c r="S191" s="151">
        <f t="shared" si="18"/>
        <v>69</v>
      </c>
      <c r="T191" s="3"/>
      <c r="U191" s="114"/>
      <c r="V191" s="114"/>
      <c r="W191" s="155" t="str">
        <f t="shared" si="19"/>
        <v/>
      </c>
      <c r="X191" s="105" t="str">
        <f t="shared" si="20"/>
        <v/>
      </c>
      <c r="Y191" s="2">
        <f t="shared" si="21"/>
        <v>182</v>
      </c>
      <c r="Z191" t="str">
        <f t="shared" si="22"/>
        <v>CST_55</v>
      </c>
    </row>
    <row r="192" spans="1:26">
      <c r="A192" s="3">
        <f>ROW()</f>
        <v>192</v>
      </c>
      <c r="B192" s="183">
        <v>183</v>
      </c>
      <c r="C192" s="1" t="s">
        <v>2213</v>
      </c>
      <c r="D192" s="30" t="s">
        <v>3916</v>
      </c>
      <c r="E192" s="16" t="s">
        <v>0</v>
      </c>
      <c r="F192" s="16" t="s">
        <v>0</v>
      </c>
      <c r="G192" s="151">
        <v>0</v>
      </c>
      <c r="H192" s="151">
        <v>0</v>
      </c>
      <c r="I192" s="16" t="s">
        <v>6</v>
      </c>
      <c r="J192" s="16" t="s">
        <v>2188</v>
      </c>
      <c r="K192" s="134" t="s">
        <v>4567</v>
      </c>
      <c r="M192" s="21" t="s">
        <v>3100</v>
      </c>
      <c r="N192" s="21" t="s">
        <v>3782</v>
      </c>
      <c r="O192"/>
      <c r="P192" t="str">
        <f t="shared" si="23"/>
        <v/>
      </c>
      <c r="Q192"/>
      <c r="R192"/>
      <c r="S192" s="151">
        <f t="shared" si="18"/>
        <v>69</v>
      </c>
      <c r="T192" s="3"/>
      <c r="U192" s="114"/>
      <c r="V192" s="114"/>
      <c r="W192" s="155" t="str">
        <f t="shared" si="19"/>
        <v/>
      </c>
      <c r="X192" s="105" t="str">
        <f t="shared" si="20"/>
        <v/>
      </c>
      <c r="Y192" s="2">
        <f t="shared" si="21"/>
        <v>183</v>
      </c>
      <c r="Z192" t="str">
        <f t="shared" si="22"/>
        <v>CST_56</v>
      </c>
    </row>
    <row r="193" spans="1:26">
      <c r="A193" s="3">
        <f>ROW()</f>
        <v>193</v>
      </c>
      <c r="B193" s="183">
        <v>184</v>
      </c>
      <c r="C193" s="1" t="s">
        <v>2213</v>
      </c>
      <c r="D193" s="30" t="s">
        <v>3917</v>
      </c>
      <c r="E193" s="16" t="s">
        <v>453</v>
      </c>
      <c r="F193" s="16" t="s">
        <v>453</v>
      </c>
      <c r="G193" s="151">
        <v>0</v>
      </c>
      <c r="H193" s="151">
        <v>0</v>
      </c>
      <c r="I193" s="16" t="s">
        <v>6</v>
      </c>
      <c r="J193" s="16" t="s">
        <v>2188</v>
      </c>
      <c r="K193" s="134" t="s">
        <v>4567</v>
      </c>
      <c r="M193" s="21" t="s">
        <v>3102</v>
      </c>
      <c r="N193" s="21" t="s">
        <v>3782</v>
      </c>
      <c r="O193"/>
      <c r="P193" t="str">
        <f t="shared" si="23"/>
        <v/>
      </c>
      <c r="Q193"/>
      <c r="R193"/>
      <c r="S193" s="151">
        <f t="shared" si="18"/>
        <v>69</v>
      </c>
      <c r="T193" s="3"/>
      <c r="U193" s="114"/>
      <c r="V193" s="114"/>
      <c r="W193" s="155" t="str">
        <f t="shared" si="19"/>
        <v/>
      </c>
      <c r="X193" s="105" t="str">
        <f t="shared" si="20"/>
        <v/>
      </c>
      <c r="Y193" s="2">
        <f t="shared" si="21"/>
        <v>184</v>
      </c>
      <c r="Z193" t="str">
        <f t="shared" si="22"/>
        <v>CST_57</v>
      </c>
    </row>
    <row r="194" spans="1:26">
      <c r="A194" s="3">
        <f>ROW()</f>
        <v>194</v>
      </c>
      <c r="B194" s="183">
        <v>185</v>
      </c>
      <c r="C194" s="1" t="s">
        <v>2213</v>
      </c>
      <c r="D194" s="30" t="s">
        <v>3918</v>
      </c>
      <c r="E194" s="16" t="s">
        <v>454</v>
      </c>
      <c r="F194" s="16" t="s">
        <v>454</v>
      </c>
      <c r="G194" s="151">
        <v>0</v>
      </c>
      <c r="H194" s="151">
        <v>0</v>
      </c>
      <c r="I194" s="16" t="s">
        <v>6</v>
      </c>
      <c r="J194" s="16" t="s">
        <v>2188</v>
      </c>
      <c r="K194" s="134" t="s">
        <v>4567</v>
      </c>
      <c r="M194" s="21" t="s">
        <v>3115</v>
      </c>
      <c r="N194" s="21" t="s">
        <v>3782</v>
      </c>
      <c r="O194"/>
      <c r="P194" t="str">
        <f t="shared" si="23"/>
        <v/>
      </c>
      <c r="Q194"/>
      <c r="R194"/>
      <c r="S194" s="151">
        <f t="shared" si="18"/>
        <v>69</v>
      </c>
      <c r="T194" s="3"/>
      <c r="U194" s="114"/>
      <c r="V194" s="114"/>
      <c r="W194" s="155" t="str">
        <f t="shared" si="19"/>
        <v/>
      </c>
      <c r="X194" s="105" t="str">
        <f t="shared" si="20"/>
        <v/>
      </c>
      <c r="Y194" s="2">
        <f t="shared" si="21"/>
        <v>185</v>
      </c>
      <c r="Z194" t="str">
        <f t="shared" si="22"/>
        <v>CST_58</v>
      </c>
    </row>
    <row r="195" spans="1:26">
      <c r="A195" s="3">
        <f>ROW()</f>
        <v>195</v>
      </c>
      <c r="B195" s="183">
        <v>186</v>
      </c>
      <c r="C195" s="1" t="s">
        <v>2213</v>
      </c>
      <c r="D195" s="30" t="s">
        <v>3919</v>
      </c>
      <c r="E195" s="16" t="s">
        <v>455</v>
      </c>
      <c r="F195" s="16" t="s">
        <v>455</v>
      </c>
      <c r="G195" s="151">
        <v>0</v>
      </c>
      <c r="H195" s="151">
        <v>0</v>
      </c>
      <c r="I195" s="16" t="s">
        <v>6</v>
      </c>
      <c r="J195" s="16" t="s">
        <v>2188</v>
      </c>
      <c r="K195" s="134" t="s">
        <v>4567</v>
      </c>
      <c r="M195" s="21" t="s">
        <v>3116</v>
      </c>
      <c r="N195" s="21" t="s">
        <v>3782</v>
      </c>
      <c r="O195"/>
      <c r="P195" t="str">
        <f t="shared" si="23"/>
        <v/>
      </c>
      <c r="Q195"/>
      <c r="R195"/>
      <c r="S195" s="151">
        <f t="shared" si="18"/>
        <v>69</v>
      </c>
      <c r="T195" s="3"/>
      <c r="U195" s="114"/>
      <c r="V195" s="114"/>
      <c r="W195" s="155" t="str">
        <f t="shared" si="19"/>
        <v/>
      </c>
      <c r="X195" s="105" t="str">
        <f t="shared" si="20"/>
        <v/>
      </c>
      <c r="Y195" s="2">
        <f t="shared" si="21"/>
        <v>186</v>
      </c>
      <c r="Z195" t="str">
        <f t="shared" si="22"/>
        <v>CST_59</v>
      </c>
    </row>
    <row r="196" spans="1:26">
      <c r="A196" s="3">
        <f>ROW()</f>
        <v>196</v>
      </c>
      <c r="B196" s="183">
        <v>187</v>
      </c>
      <c r="C196" s="1" t="s">
        <v>2213</v>
      </c>
      <c r="D196" s="30" t="s">
        <v>3878</v>
      </c>
      <c r="E196" s="16" t="s">
        <v>81</v>
      </c>
      <c r="F196" s="16" t="s">
        <v>81</v>
      </c>
      <c r="G196" s="151">
        <v>0</v>
      </c>
      <c r="H196" s="151">
        <v>0</v>
      </c>
      <c r="I196" s="16" t="s">
        <v>6</v>
      </c>
      <c r="J196" s="16" t="s">
        <v>2188</v>
      </c>
      <c r="K196" s="134" t="s">
        <v>4567</v>
      </c>
      <c r="M196" s="21" t="s">
        <v>3117</v>
      </c>
      <c r="N196" s="21" t="s">
        <v>3782</v>
      </c>
      <c r="O196"/>
      <c r="P196" t="str">
        <f t="shared" si="23"/>
        <v/>
      </c>
      <c r="Q196"/>
      <c r="R196"/>
      <c r="S196" s="151">
        <f t="shared" si="18"/>
        <v>69</v>
      </c>
      <c r="T196" s="3"/>
      <c r="U196" s="114"/>
      <c r="V196" s="114"/>
      <c r="W196" s="155" t="str">
        <f t="shared" si="19"/>
        <v/>
      </c>
      <c r="X196" s="105" t="str">
        <f t="shared" si="20"/>
        <v/>
      </c>
      <c r="Y196" s="2">
        <f t="shared" si="21"/>
        <v>187</v>
      </c>
      <c r="Z196" t="str">
        <f t="shared" si="22"/>
        <v>CST_60</v>
      </c>
    </row>
    <row r="197" spans="1:26">
      <c r="A197" s="3">
        <f>ROW()</f>
        <v>197</v>
      </c>
      <c r="B197" s="183">
        <v>188</v>
      </c>
      <c r="C197" s="1" t="s">
        <v>2213</v>
      </c>
      <c r="D197" s="30" t="s">
        <v>3920</v>
      </c>
      <c r="E197" s="16" t="s">
        <v>456</v>
      </c>
      <c r="F197" s="16" t="s">
        <v>456</v>
      </c>
      <c r="G197" s="151">
        <v>0</v>
      </c>
      <c r="H197" s="151">
        <v>0</v>
      </c>
      <c r="I197" s="16" t="s">
        <v>6</v>
      </c>
      <c r="J197" s="16" t="s">
        <v>2188</v>
      </c>
      <c r="K197" s="134" t="s">
        <v>4567</v>
      </c>
      <c r="M197" s="21" t="s">
        <v>3124</v>
      </c>
      <c r="N197" s="21" t="s">
        <v>3782</v>
      </c>
      <c r="O197"/>
      <c r="P197" t="str">
        <f t="shared" si="23"/>
        <v/>
      </c>
      <c r="Q197"/>
      <c r="R197"/>
      <c r="S197" s="151">
        <f t="shared" si="18"/>
        <v>69</v>
      </c>
      <c r="T197" s="3"/>
      <c r="U197" s="114"/>
      <c r="V197" s="114"/>
      <c r="W197" s="155" t="str">
        <f t="shared" si="19"/>
        <v/>
      </c>
      <c r="X197" s="105" t="str">
        <f t="shared" si="20"/>
        <v/>
      </c>
      <c r="Y197" s="2">
        <f t="shared" si="21"/>
        <v>188</v>
      </c>
      <c r="Z197" t="str">
        <f t="shared" si="22"/>
        <v>CST_61</v>
      </c>
    </row>
    <row r="198" spans="1:26">
      <c r="A198" s="3">
        <f>ROW()</f>
        <v>198</v>
      </c>
      <c r="B198" s="183">
        <v>189</v>
      </c>
      <c r="C198" s="1" t="s">
        <v>2213</v>
      </c>
      <c r="D198" s="30" t="s">
        <v>3921</v>
      </c>
      <c r="E198" s="16" t="s">
        <v>458</v>
      </c>
      <c r="F198" s="16" t="s">
        <v>458</v>
      </c>
      <c r="G198" s="151">
        <v>0</v>
      </c>
      <c r="H198" s="151">
        <v>0</v>
      </c>
      <c r="I198" s="16" t="s">
        <v>6</v>
      </c>
      <c r="J198" s="16" t="s">
        <v>2188</v>
      </c>
      <c r="K198" s="134" t="s">
        <v>4567</v>
      </c>
      <c r="M198" s="21" t="s">
        <v>3128</v>
      </c>
      <c r="N198" s="21" t="s">
        <v>3782</v>
      </c>
      <c r="O198"/>
      <c r="P198" t="str">
        <f t="shared" si="23"/>
        <v/>
      </c>
      <c r="Q198"/>
      <c r="R198"/>
      <c r="S198" s="151">
        <f t="shared" si="18"/>
        <v>69</v>
      </c>
      <c r="T198" s="3"/>
      <c r="U198" s="114"/>
      <c r="V198" s="114"/>
      <c r="W198" s="155" t="str">
        <f t="shared" si="19"/>
        <v/>
      </c>
      <c r="X198" s="105" t="str">
        <f t="shared" si="20"/>
        <v/>
      </c>
      <c r="Y198" s="2">
        <f t="shared" si="21"/>
        <v>189</v>
      </c>
      <c r="Z198" t="str">
        <f t="shared" si="22"/>
        <v>CST_62</v>
      </c>
    </row>
    <row r="199" spans="1:26">
      <c r="A199" s="3">
        <f>ROW()</f>
        <v>199</v>
      </c>
      <c r="B199" s="183">
        <v>190</v>
      </c>
      <c r="C199" s="1" t="s">
        <v>2213</v>
      </c>
      <c r="D199" s="30" t="s">
        <v>3922</v>
      </c>
      <c r="E199" s="16" t="s">
        <v>459</v>
      </c>
      <c r="F199" s="16" t="s">
        <v>459</v>
      </c>
      <c r="G199" s="151">
        <v>0</v>
      </c>
      <c r="H199" s="151">
        <v>0</v>
      </c>
      <c r="I199" s="16" t="s">
        <v>6</v>
      </c>
      <c r="J199" s="16" t="s">
        <v>2188</v>
      </c>
      <c r="K199" s="134" t="s">
        <v>4567</v>
      </c>
      <c r="M199" s="21" t="s">
        <v>3129</v>
      </c>
      <c r="N199" s="21" t="s">
        <v>3782</v>
      </c>
      <c r="O199"/>
      <c r="P199" t="str">
        <f t="shared" si="23"/>
        <v/>
      </c>
      <c r="Q199"/>
      <c r="R199"/>
      <c r="S199" s="151">
        <f t="shared" ref="S199:S262" si="24">IF(X199&lt;&gt;"",S198+1,S198)</f>
        <v>69</v>
      </c>
      <c r="T199" s="3"/>
      <c r="U199" s="114"/>
      <c r="V199" s="114"/>
      <c r="W199" s="155" t="str">
        <f t="shared" ref="W199:W262" si="25">IF( OR(U199="CNST", I199="CAT_REGS"),(E199),
IF(U199="YES",UPPER(E199),
IF(   AND(U199&lt;&gt;"NO",I199="CAT_FNCT",D199&lt;&gt;"multiply", D199&lt;&gt;"divide"),IF(J199="SLS_ENABLED",   UPPER(E199),""),"")))</f>
        <v/>
      </c>
      <c r="X199" s="105" t="str">
        <f t="shared" ref="X199:X262" si="26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2">
        <f t="shared" ref="Y199:Y262" si="27">B199</f>
        <v>190</v>
      </c>
      <c r="Z199" t="str">
        <f t="shared" ref="Z199:Z262" si="28">M199</f>
        <v>CST_63</v>
      </c>
    </row>
    <row r="200" spans="1:26">
      <c r="A200" s="3">
        <f>ROW()</f>
        <v>200</v>
      </c>
      <c r="B200" s="183">
        <v>191</v>
      </c>
      <c r="C200" s="1" t="s">
        <v>2213</v>
      </c>
      <c r="D200" s="30" t="s">
        <v>3923</v>
      </c>
      <c r="E200" s="16" t="s">
        <v>460</v>
      </c>
      <c r="F200" s="16" t="s">
        <v>460</v>
      </c>
      <c r="G200" s="151">
        <v>0</v>
      </c>
      <c r="H200" s="151">
        <v>0</v>
      </c>
      <c r="I200" s="16" t="s">
        <v>6</v>
      </c>
      <c r="J200" s="16" t="s">
        <v>2188</v>
      </c>
      <c r="K200" s="134" t="s">
        <v>4567</v>
      </c>
      <c r="M200" s="21" t="s">
        <v>3130</v>
      </c>
      <c r="N200" s="21" t="s">
        <v>3782</v>
      </c>
      <c r="O200"/>
      <c r="P200" t="str">
        <f t="shared" si="23"/>
        <v/>
      </c>
      <c r="Q200"/>
      <c r="R200"/>
      <c r="S200" s="151">
        <f t="shared" si="24"/>
        <v>69</v>
      </c>
      <c r="T200" s="3"/>
      <c r="U200" s="114"/>
      <c r="V200" s="114"/>
      <c r="W200" s="155" t="str">
        <f t="shared" si="25"/>
        <v/>
      </c>
      <c r="X200" s="105" t="str">
        <f t="shared" si="26"/>
        <v/>
      </c>
      <c r="Y200" s="2">
        <f t="shared" si="27"/>
        <v>191</v>
      </c>
      <c r="Z200" t="str">
        <f t="shared" si="28"/>
        <v>CST_64</v>
      </c>
    </row>
    <row r="201" spans="1:26">
      <c r="A201" s="3">
        <f>ROW()</f>
        <v>201</v>
      </c>
      <c r="B201" s="183">
        <v>192</v>
      </c>
      <c r="C201" s="1" t="s">
        <v>2213</v>
      </c>
      <c r="D201" s="30" t="s">
        <v>3924</v>
      </c>
      <c r="E201" s="16" t="s">
        <v>461</v>
      </c>
      <c r="F201" s="16" t="s">
        <v>461</v>
      </c>
      <c r="G201" s="151">
        <v>0</v>
      </c>
      <c r="H201" s="151">
        <v>0</v>
      </c>
      <c r="I201" s="16" t="s">
        <v>6</v>
      </c>
      <c r="J201" s="16" t="s">
        <v>2188</v>
      </c>
      <c r="K201" s="134" t="s">
        <v>4567</v>
      </c>
      <c r="M201" s="21" t="s">
        <v>3131</v>
      </c>
      <c r="N201" s="21" t="s">
        <v>3782</v>
      </c>
      <c r="O201"/>
      <c r="P201" t="str">
        <f t="shared" si="23"/>
        <v/>
      </c>
      <c r="Q201"/>
      <c r="R201"/>
      <c r="S201" s="151">
        <f t="shared" si="24"/>
        <v>70</v>
      </c>
      <c r="T201" s="3" t="s">
        <v>4530</v>
      </c>
      <c r="U201" s="119" t="s">
        <v>4452</v>
      </c>
      <c r="V201" s="117"/>
      <c r="W201" s="155" t="str">
        <f t="shared" si="25"/>
        <v>STD_mu STD_SUB_0</v>
      </c>
      <c r="X201" s="105" t="str">
        <f t="shared" si="26"/>
        <v>mu0</v>
      </c>
      <c r="Y201" s="2">
        <f t="shared" si="27"/>
        <v>192</v>
      </c>
      <c r="Z201" t="str">
        <f t="shared" si="28"/>
        <v>CST_65</v>
      </c>
    </row>
    <row r="202" spans="1:26">
      <c r="A202" s="3">
        <f>ROW()</f>
        <v>202</v>
      </c>
      <c r="B202" s="183">
        <v>193</v>
      </c>
      <c r="C202" s="1" t="s">
        <v>2213</v>
      </c>
      <c r="D202" s="30" t="s">
        <v>3925</v>
      </c>
      <c r="E202" s="16" t="s">
        <v>462</v>
      </c>
      <c r="F202" s="16" t="s">
        <v>462</v>
      </c>
      <c r="G202" s="151">
        <v>0</v>
      </c>
      <c r="H202" s="151">
        <v>0</v>
      </c>
      <c r="I202" s="16" t="s">
        <v>6</v>
      </c>
      <c r="J202" s="16" t="s">
        <v>2188</v>
      </c>
      <c r="K202" s="134" t="s">
        <v>4567</v>
      </c>
      <c r="M202" s="21" t="s">
        <v>3132</v>
      </c>
      <c r="N202" s="21" t="s">
        <v>3782</v>
      </c>
      <c r="O202"/>
      <c r="P202" t="str">
        <f t="shared" ref="P202:P268" si="29">IF(E202=F202,"","NOT EQUAL")</f>
        <v/>
      </c>
      <c r="Q202"/>
      <c r="R202"/>
      <c r="S202" s="151">
        <f t="shared" si="24"/>
        <v>70</v>
      </c>
      <c r="T202" s="3"/>
      <c r="U202" s="114"/>
      <c r="V202" s="114"/>
      <c r="W202" s="155" t="str">
        <f t="shared" si="25"/>
        <v/>
      </c>
      <c r="X202" s="105" t="str">
        <f t="shared" si="26"/>
        <v/>
      </c>
      <c r="Y202" s="2">
        <f t="shared" si="27"/>
        <v>193</v>
      </c>
      <c r="Z202" t="str">
        <f t="shared" si="28"/>
        <v>CST_66</v>
      </c>
    </row>
    <row r="203" spans="1:26">
      <c r="A203" s="3">
        <f>ROW()</f>
        <v>203</v>
      </c>
      <c r="B203" s="183">
        <v>194</v>
      </c>
      <c r="C203" s="1" t="s">
        <v>2213</v>
      </c>
      <c r="D203" s="30" t="s">
        <v>3926</v>
      </c>
      <c r="E203" s="16" t="s">
        <v>463</v>
      </c>
      <c r="F203" s="16" t="s">
        <v>463</v>
      </c>
      <c r="G203" s="151">
        <v>0</v>
      </c>
      <c r="H203" s="151">
        <v>0</v>
      </c>
      <c r="I203" s="16" t="s">
        <v>6</v>
      </c>
      <c r="J203" s="16" t="s">
        <v>2188</v>
      </c>
      <c r="K203" s="134" t="s">
        <v>4567</v>
      </c>
      <c r="M203" s="21" t="s">
        <v>3133</v>
      </c>
      <c r="N203" s="21" t="s">
        <v>3782</v>
      </c>
      <c r="O203"/>
      <c r="P203" t="str">
        <f t="shared" si="29"/>
        <v/>
      </c>
      <c r="Q203"/>
      <c r="R203"/>
      <c r="S203" s="151">
        <f t="shared" si="24"/>
        <v>70</v>
      </c>
      <c r="T203" s="3"/>
      <c r="U203" s="114"/>
      <c r="V203" s="114"/>
      <c r="W203" s="155" t="str">
        <f t="shared" si="25"/>
        <v/>
      </c>
      <c r="X203" s="105" t="str">
        <f t="shared" si="26"/>
        <v/>
      </c>
      <c r="Y203" s="2">
        <f t="shared" si="27"/>
        <v>194</v>
      </c>
      <c r="Z203" t="str">
        <f t="shared" si="28"/>
        <v>CST_67</v>
      </c>
    </row>
    <row r="204" spans="1:26">
      <c r="A204" s="3">
        <f>ROW()</f>
        <v>204</v>
      </c>
      <c r="B204" s="183">
        <v>195</v>
      </c>
      <c r="C204" s="1" t="s">
        <v>2213</v>
      </c>
      <c r="D204" s="30" t="s">
        <v>3927</v>
      </c>
      <c r="E204" s="16" t="s">
        <v>464</v>
      </c>
      <c r="F204" s="16" t="s">
        <v>464</v>
      </c>
      <c r="G204" s="151">
        <v>0</v>
      </c>
      <c r="H204" s="151">
        <v>0</v>
      </c>
      <c r="I204" s="16" t="s">
        <v>6</v>
      </c>
      <c r="J204" s="16" t="s">
        <v>2188</v>
      </c>
      <c r="K204" s="134" t="s">
        <v>4567</v>
      </c>
      <c r="M204" s="21" t="s">
        <v>3134</v>
      </c>
      <c r="N204" s="21" t="s">
        <v>3782</v>
      </c>
      <c r="O204"/>
      <c r="P204" t="str">
        <f t="shared" si="29"/>
        <v/>
      </c>
      <c r="Q204"/>
      <c r="R204"/>
      <c r="S204" s="151">
        <f t="shared" si="24"/>
        <v>70</v>
      </c>
      <c r="T204" s="3"/>
      <c r="U204" s="114"/>
      <c r="V204" s="114"/>
      <c r="W204" s="155" t="str">
        <f t="shared" si="25"/>
        <v/>
      </c>
      <c r="X204" s="105" t="str">
        <f t="shared" si="26"/>
        <v/>
      </c>
      <c r="Y204" s="2">
        <f t="shared" si="27"/>
        <v>195</v>
      </c>
      <c r="Z204" t="str">
        <f t="shared" si="28"/>
        <v>CST_68</v>
      </c>
    </row>
    <row r="205" spans="1:26">
      <c r="A205" s="3">
        <f>ROW()</f>
        <v>205</v>
      </c>
      <c r="B205" s="183">
        <v>196</v>
      </c>
      <c r="C205" s="1" t="s">
        <v>2213</v>
      </c>
      <c r="D205" s="30" t="s">
        <v>3928</v>
      </c>
      <c r="E205" s="16" t="s">
        <v>465</v>
      </c>
      <c r="F205" s="16" t="s">
        <v>465</v>
      </c>
      <c r="G205" s="151">
        <v>0</v>
      </c>
      <c r="H205" s="151">
        <v>0</v>
      </c>
      <c r="I205" s="16" t="s">
        <v>6</v>
      </c>
      <c r="J205" s="16" t="s">
        <v>2188</v>
      </c>
      <c r="K205" s="134" t="s">
        <v>4567</v>
      </c>
      <c r="M205" s="21" t="s">
        <v>3135</v>
      </c>
      <c r="N205" s="21" t="s">
        <v>3782</v>
      </c>
      <c r="O205"/>
      <c r="P205" t="str">
        <f t="shared" si="29"/>
        <v/>
      </c>
      <c r="Q205"/>
      <c r="R205"/>
      <c r="S205" s="151">
        <f t="shared" si="24"/>
        <v>70</v>
      </c>
      <c r="T205" s="3"/>
      <c r="U205" s="114"/>
      <c r="V205" s="114"/>
      <c r="W205" s="155" t="str">
        <f t="shared" si="25"/>
        <v/>
      </c>
      <c r="X205" s="105" t="str">
        <f t="shared" si="26"/>
        <v/>
      </c>
      <c r="Y205" s="2">
        <f t="shared" si="27"/>
        <v>196</v>
      </c>
      <c r="Z205" t="str">
        <f t="shared" si="28"/>
        <v>CST_69</v>
      </c>
    </row>
    <row r="206" spans="1:26">
      <c r="A206" s="3">
        <f>ROW()</f>
        <v>206</v>
      </c>
      <c r="B206" s="183">
        <v>197</v>
      </c>
      <c r="C206" s="1" t="s">
        <v>2213</v>
      </c>
      <c r="D206" s="30" t="s">
        <v>3929</v>
      </c>
      <c r="E206" s="16" t="s">
        <v>466</v>
      </c>
      <c r="F206" s="16" t="s">
        <v>466</v>
      </c>
      <c r="G206" s="151">
        <v>0</v>
      </c>
      <c r="H206" s="151">
        <v>0</v>
      </c>
      <c r="I206" s="16" t="s">
        <v>6</v>
      </c>
      <c r="J206" s="16" t="s">
        <v>2188</v>
      </c>
      <c r="K206" s="134" t="s">
        <v>4567</v>
      </c>
      <c r="M206" s="21" t="s">
        <v>3136</v>
      </c>
      <c r="N206" s="21" t="s">
        <v>3782</v>
      </c>
      <c r="O206"/>
      <c r="P206" t="str">
        <f t="shared" si="29"/>
        <v/>
      </c>
      <c r="Q206"/>
      <c r="R206"/>
      <c r="S206" s="151">
        <f t="shared" si="24"/>
        <v>70</v>
      </c>
      <c r="T206" s="3"/>
      <c r="U206" s="114"/>
      <c r="V206" s="114"/>
      <c r="W206" s="155" t="str">
        <f t="shared" si="25"/>
        <v/>
      </c>
      <c r="X206" s="105" t="str">
        <f t="shared" si="26"/>
        <v/>
      </c>
      <c r="Y206" s="2">
        <f t="shared" si="27"/>
        <v>197</v>
      </c>
      <c r="Z206" t="str">
        <f t="shared" si="28"/>
        <v>CST_70</v>
      </c>
    </row>
    <row r="207" spans="1:26">
      <c r="A207" s="3">
        <f>ROW()</f>
        <v>207</v>
      </c>
      <c r="B207" s="183">
        <v>198</v>
      </c>
      <c r="C207" s="1" t="s">
        <v>2213</v>
      </c>
      <c r="D207" s="30" t="s">
        <v>3930</v>
      </c>
      <c r="E207" s="16" t="s">
        <v>467</v>
      </c>
      <c r="F207" s="16" t="s">
        <v>467</v>
      </c>
      <c r="G207" s="151">
        <v>0</v>
      </c>
      <c r="H207" s="151">
        <v>0</v>
      </c>
      <c r="I207" s="16" t="s">
        <v>6</v>
      </c>
      <c r="J207" s="16" t="s">
        <v>2188</v>
      </c>
      <c r="K207" s="134" t="s">
        <v>4567</v>
      </c>
      <c r="M207" s="21" t="s">
        <v>3137</v>
      </c>
      <c r="N207" s="21" t="s">
        <v>3782</v>
      </c>
      <c r="O207"/>
      <c r="P207" t="str">
        <f t="shared" si="29"/>
        <v/>
      </c>
      <c r="Q207"/>
      <c r="R207"/>
      <c r="S207" s="151">
        <f t="shared" si="24"/>
        <v>70</v>
      </c>
      <c r="T207" s="3"/>
      <c r="U207" s="114"/>
      <c r="V207" s="114"/>
      <c r="W207" s="155" t="str">
        <f t="shared" si="25"/>
        <v/>
      </c>
      <c r="X207" s="105" t="str">
        <f t="shared" si="26"/>
        <v/>
      </c>
      <c r="Y207" s="2">
        <f t="shared" si="27"/>
        <v>198</v>
      </c>
      <c r="Z207" t="str">
        <f t="shared" si="28"/>
        <v>CST_71</v>
      </c>
    </row>
    <row r="208" spans="1:26">
      <c r="A208" s="3">
        <f>ROW()</f>
        <v>208</v>
      </c>
      <c r="B208" s="183">
        <v>199</v>
      </c>
      <c r="C208" s="1" t="s">
        <v>2213</v>
      </c>
      <c r="D208" s="30" t="s">
        <v>3931</v>
      </c>
      <c r="E208" s="16" t="s">
        <v>468</v>
      </c>
      <c r="F208" s="16" t="s">
        <v>468</v>
      </c>
      <c r="G208" s="151">
        <v>0</v>
      </c>
      <c r="H208" s="151">
        <v>0</v>
      </c>
      <c r="I208" s="16" t="s">
        <v>6</v>
      </c>
      <c r="J208" s="16" t="s">
        <v>2188</v>
      </c>
      <c r="K208" s="134" t="s">
        <v>4567</v>
      </c>
      <c r="M208" s="21" t="s">
        <v>3138</v>
      </c>
      <c r="N208" s="21" t="s">
        <v>3782</v>
      </c>
      <c r="O208"/>
      <c r="P208" t="str">
        <f t="shared" si="29"/>
        <v/>
      </c>
      <c r="Q208"/>
      <c r="R208"/>
      <c r="S208" s="151">
        <f t="shared" si="24"/>
        <v>70</v>
      </c>
      <c r="T208" s="3"/>
      <c r="U208" s="114"/>
      <c r="V208" s="114"/>
      <c r="W208" s="155" t="str">
        <f t="shared" si="25"/>
        <v/>
      </c>
      <c r="X208" s="105" t="str">
        <f t="shared" si="26"/>
        <v/>
      </c>
      <c r="Y208" s="2">
        <f t="shared" si="27"/>
        <v>199</v>
      </c>
      <c r="Z208" t="str">
        <f t="shared" si="28"/>
        <v>CST_72</v>
      </c>
    </row>
    <row r="209" spans="1:26">
      <c r="A209" s="3">
        <f>ROW()</f>
        <v>209</v>
      </c>
      <c r="B209" s="183">
        <v>200</v>
      </c>
      <c r="C209" s="1" t="s">
        <v>2213</v>
      </c>
      <c r="D209" s="30" t="s">
        <v>3932</v>
      </c>
      <c r="E209" s="16" t="s">
        <v>471</v>
      </c>
      <c r="F209" s="16" t="s">
        <v>471</v>
      </c>
      <c r="G209" s="151">
        <v>0</v>
      </c>
      <c r="H209" s="151">
        <v>0</v>
      </c>
      <c r="I209" s="16" t="s">
        <v>6</v>
      </c>
      <c r="J209" s="16" t="s">
        <v>2188</v>
      </c>
      <c r="K209" s="134" t="s">
        <v>4567</v>
      </c>
      <c r="M209" s="21" t="s">
        <v>3143</v>
      </c>
      <c r="N209" s="21" t="s">
        <v>3782</v>
      </c>
      <c r="O209"/>
      <c r="P209" t="str">
        <f t="shared" si="29"/>
        <v/>
      </c>
      <c r="Q209"/>
      <c r="R209"/>
      <c r="S209" s="151">
        <f t="shared" si="24"/>
        <v>70</v>
      </c>
      <c r="T209" s="3"/>
      <c r="U209" s="114"/>
      <c r="V209" s="114"/>
      <c r="W209" s="155" t="str">
        <f t="shared" si="25"/>
        <v/>
      </c>
      <c r="X209" s="105" t="str">
        <f t="shared" si="26"/>
        <v/>
      </c>
      <c r="Y209" s="2">
        <f t="shared" si="27"/>
        <v>200</v>
      </c>
      <c r="Z209" t="str">
        <f t="shared" si="28"/>
        <v>CST_73</v>
      </c>
    </row>
    <row r="210" spans="1:26">
      <c r="A210" s="3">
        <f>ROW()</f>
        <v>210</v>
      </c>
      <c r="B210" s="183">
        <v>201</v>
      </c>
      <c r="C210" s="1" t="s">
        <v>2213</v>
      </c>
      <c r="D210" s="30" t="s">
        <v>3933</v>
      </c>
      <c r="E210" s="16" t="s">
        <v>479</v>
      </c>
      <c r="F210" s="16" t="s">
        <v>479</v>
      </c>
      <c r="G210" s="151">
        <v>0</v>
      </c>
      <c r="H210" s="151">
        <v>0</v>
      </c>
      <c r="I210" s="16" t="s">
        <v>6</v>
      </c>
      <c r="J210" s="16" t="s">
        <v>2188</v>
      </c>
      <c r="K210" s="134" t="s">
        <v>4567</v>
      </c>
      <c r="M210" s="21" t="s">
        <v>3159</v>
      </c>
      <c r="N210" s="21" t="s">
        <v>3782</v>
      </c>
      <c r="O210"/>
      <c r="P210" t="str">
        <f t="shared" si="29"/>
        <v/>
      </c>
      <c r="Q210"/>
      <c r="R210"/>
      <c r="S210" s="151">
        <f t="shared" si="24"/>
        <v>71</v>
      </c>
      <c r="T210" s="3" t="s">
        <v>4530</v>
      </c>
      <c r="U210" s="119" t="s">
        <v>4452</v>
      </c>
      <c r="V210" s="117"/>
      <c r="W210" s="155" t="str">
        <f t="shared" si="25"/>
        <v>STD_PHI</v>
      </c>
      <c r="X210" s="105" t="str">
        <f t="shared" si="26"/>
        <v>PHI</v>
      </c>
      <c r="Y210" s="2">
        <f t="shared" si="27"/>
        <v>201</v>
      </c>
      <c r="Z210" t="str">
        <f t="shared" si="28"/>
        <v>CST_74</v>
      </c>
    </row>
    <row r="211" spans="1:26">
      <c r="A211" s="3">
        <f>ROW()</f>
        <v>211</v>
      </c>
      <c r="B211" s="183">
        <v>202</v>
      </c>
      <c r="C211" s="1" t="s">
        <v>2213</v>
      </c>
      <c r="D211" s="30" t="s">
        <v>3934</v>
      </c>
      <c r="E211" s="16" t="s">
        <v>480</v>
      </c>
      <c r="F211" s="16" t="s">
        <v>480</v>
      </c>
      <c r="G211" s="151">
        <v>0</v>
      </c>
      <c r="H211" s="151">
        <v>0</v>
      </c>
      <c r="I211" s="16" t="s">
        <v>6</v>
      </c>
      <c r="J211" s="16" t="s">
        <v>2188</v>
      </c>
      <c r="K211" s="134" t="s">
        <v>4567</v>
      </c>
      <c r="M211" s="21" t="s">
        <v>3160</v>
      </c>
      <c r="N211" s="21" t="s">
        <v>3782</v>
      </c>
      <c r="O211"/>
      <c r="P211" t="str">
        <f t="shared" si="29"/>
        <v/>
      </c>
      <c r="Q211"/>
      <c r="R211"/>
      <c r="S211" s="151">
        <f t="shared" si="24"/>
        <v>71</v>
      </c>
      <c r="T211" s="3"/>
      <c r="U211" s="114"/>
      <c r="V211" s="114"/>
      <c r="W211" s="155" t="str">
        <f t="shared" si="25"/>
        <v/>
      </c>
      <c r="X211" s="105" t="str">
        <f t="shared" si="26"/>
        <v/>
      </c>
      <c r="Y211" s="2">
        <f t="shared" si="27"/>
        <v>202</v>
      </c>
      <c r="Z211" t="str">
        <f t="shared" si="28"/>
        <v>CST_75</v>
      </c>
    </row>
    <row r="212" spans="1:26">
      <c r="A212" s="3">
        <f>ROW()</f>
        <v>212</v>
      </c>
      <c r="B212" s="183">
        <v>203</v>
      </c>
      <c r="C212" s="1" t="s">
        <v>2213</v>
      </c>
      <c r="D212" s="30" t="s">
        <v>3935</v>
      </c>
      <c r="E212" s="16" t="s">
        <v>481</v>
      </c>
      <c r="F212" s="16" t="s">
        <v>481</v>
      </c>
      <c r="G212" s="142">
        <v>0</v>
      </c>
      <c r="H212" s="142">
        <v>0</v>
      </c>
      <c r="I212" s="16" t="s">
        <v>6</v>
      </c>
      <c r="J212" s="16" t="s">
        <v>2188</v>
      </c>
      <c r="K212" s="134" t="s">
        <v>4567</v>
      </c>
      <c r="M212" s="21" t="s">
        <v>3167</v>
      </c>
      <c r="N212" s="21" t="s">
        <v>3782</v>
      </c>
      <c r="O212"/>
      <c r="P212" t="str">
        <f t="shared" si="29"/>
        <v/>
      </c>
      <c r="Q212"/>
      <c r="R212"/>
      <c r="S212" s="151">
        <f t="shared" si="24"/>
        <v>71</v>
      </c>
      <c r="T212" s="3"/>
      <c r="U212" s="114"/>
      <c r="V212" s="114"/>
      <c r="W212" s="155" t="str">
        <f t="shared" si="25"/>
        <v/>
      </c>
      <c r="X212" s="105" t="str">
        <f t="shared" si="26"/>
        <v/>
      </c>
      <c r="Y212" s="2">
        <f t="shared" si="27"/>
        <v>203</v>
      </c>
      <c r="Z212" t="str">
        <f t="shared" si="28"/>
        <v>CST_76</v>
      </c>
    </row>
    <row r="213" spans="1:26">
      <c r="A213" s="3">
        <f>ROW()</f>
        <v>213</v>
      </c>
      <c r="B213" s="183">
        <v>204</v>
      </c>
      <c r="C213" s="1" t="s">
        <v>2213</v>
      </c>
      <c r="D213" s="30" t="s">
        <v>3936</v>
      </c>
      <c r="E213" s="16" t="s">
        <v>486</v>
      </c>
      <c r="F213" s="16" t="s">
        <v>486</v>
      </c>
      <c r="G213" s="142">
        <v>0</v>
      </c>
      <c r="H213" s="142">
        <v>0</v>
      </c>
      <c r="I213" s="16" t="s">
        <v>6</v>
      </c>
      <c r="J213" s="16" t="s">
        <v>2188</v>
      </c>
      <c r="K213" s="134" t="s">
        <v>4567</v>
      </c>
      <c r="M213" s="21" t="s">
        <v>3169</v>
      </c>
      <c r="N213" s="21" t="s">
        <v>3782</v>
      </c>
      <c r="O213"/>
      <c r="P213" t="str">
        <f t="shared" si="29"/>
        <v/>
      </c>
      <c r="Q213"/>
      <c r="R213"/>
      <c r="S213" s="151">
        <f t="shared" si="24"/>
        <v>72</v>
      </c>
      <c r="T213" s="3" t="s">
        <v>4528</v>
      </c>
      <c r="U213" s="119" t="s">
        <v>4452</v>
      </c>
      <c r="V213" s="117"/>
      <c r="W213" s="155" t="str">
        <f t="shared" si="25"/>
        <v>"-" STD_INFINITY</v>
      </c>
      <c r="X213" s="105" t="str">
        <f t="shared" si="26"/>
        <v>-INFINITY</v>
      </c>
      <c r="Y213" s="2">
        <f t="shared" si="27"/>
        <v>204</v>
      </c>
      <c r="Z213" t="str">
        <f t="shared" si="28"/>
        <v>CST_77</v>
      </c>
    </row>
    <row r="214" spans="1:26">
      <c r="A214" s="3">
        <f>ROW()</f>
        <v>214</v>
      </c>
      <c r="B214" s="183">
        <v>205</v>
      </c>
      <c r="C214" s="1" t="s">
        <v>2213</v>
      </c>
      <c r="D214" s="30" t="s">
        <v>3937</v>
      </c>
      <c r="E214" s="16" t="s">
        <v>508</v>
      </c>
      <c r="F214" s="16" t="s">
        <v>508</v>
      </c>
      <c r="G214" s="151">
        <v>0</v>
      </c>
      <c r="H214" s="151">
        <v>0</v>
      </c>
      <c r="I214" s="16" t="s">
        <v>6</v>
      </c>
      <c r="J214" s="16" t="s">
        <v>2188</v>
      </c>
      <c r="K214" s="134" t="s">
        <v>4567</v>
      </c>
      <c r="M214" s="21" t="s">
        <v>3197</v>
      </c>
      <c r="N214" s="21" t="s">
        <v>3782</v>
      </c>
      <c r="O214"/>
      <c r="P214" t="str">
        <f t="shared" si="29"/>
        <v/>
      </c>
      <c r="Q214"/>
      <c r="R214"/>
      <c r="S214" s="151">
        <f t="shared" si="24"/>
        <v>73</v>
      </c>
      <c r="T214" s="133" t="s">
        <v>4530</v>
      </c>
      <c r="U214" s="119" t="s">
        <v>4452</v>
      </c>
      <c r="V214" s="117"/>
      <c r="W214" s="155" t="str">
        <f t="shared" si="25"/>
        <v>STD_INFINITY</v>
      </c>
      <c r="X214" s="105" t="str">
        <f t="shared" si="26"/>
        <v>INFINITY</v>
      </c>
      <c r="Y214" s="2">
        <f t="shared" si="27"/>
        <v>205</v>
      </c>
      <c r="Z214" t="str">
        <f t="shared" si="28"/>
        <v>CST_78</v>
      </c>
    </row>
    <row r="215" spans="1:26">
      <c r="A215" s="3">
        <f>ROW()</f>
        <v>215</v>
      </c>
      <c r="B215" s="183">
        <v>206</v>
      </c>
      <c r="C215" s="1" t="s">
        <v>2217</v>
      </c>
      <c r="D215" s="1" t="s">
        <v>7</v>
      </c>
      <c r="E215" s="16" t="s">
        <v>2128</v>
      </c>
      <c r="F215" s="16" t="s">
        <v>2128</v>
      </c>
      <c r="G215" s="151">
        <v>0</v>
      </c>
      <c r="H215" s="151">
        <v>0</v>
      </c>
      <c r="I215" s="16" t="s">
        <v>1</v>
      </c>
      <c r="J215" s="16" t="s">
        <v>2189</v>
      </c>
      <c r="K215" s="134" t="s">
        <v>4566</v>
      </c>
      <c r="M215" s="21" t="s">
        <v>3221</v>
      </c>
      <c r="N215" s="21" t="s">
        <v>3782</v>
      </c>
      <c r="O215"/>
      <c r="P215" t="str">
        <f t="shared" si="29"/>
        <v/>
      </c>
      <c r="Q215"/>
      <c r="R215"/>
      <c r="S215" s="151">
        <f t="shared" si="24"/>
        <v>73</v>
      </c>
      <c r="T215" s="3"/>
      <c r="U215" s="114"/>
      <c r="V215" s="114"/>
      <c r="W215" s="155" t="str">
        <f t="shared" si="25"/>
        <v/>
      </c>
      <c r="X215" s="105" t="str">
        <f t="shared" si="26"/>
        <v/>
      </c>
      <c r="Y215" s="2">
        <f t="shared" si="27"/>
        <v>206</v>
      </c>
      <c r="Z215" t="str">
        <f t="shared" si="28"/>
        <v>CST_79</v>
      </c>
    </row>
    <row r="216" spans="1:26">
      <c r="A216" s="3">
        <f>ROW()</f>
        <v>216</v>
      </c>
      <c r="B216" s="183">
        <v>207</v>
      </c>
      <c r="C216" s="30" t="s">
        <v>2213</v>
      </c>
      <c r="D216" s="30" t="s">
        <v>14</v>
      </c>
      <c r="E216" s="27" t="s">
        <v>56</v>
      </c>
      <c r="F216" s="27" t="s">
        <v>56</v>
      </c>
      <c r="G216" s="151">
        <v>0</v>
      </c>
      <c r="H216" s="151">
        <v>99</v>
      </c>
      <c r="I216" s="27" t="s">
        <v>3</v>
      </c>
      <c r="J216" s="27" t="s">
        <v>2188</v>
      </c>
      <c r="K216" s="134" t="s">
        <v>4567</v>
      </c>
      <c r="L216" s="149"/>
      <c r="M216" s="21" t="s">
        <v>3967</v>
      </c>
      <c r="N216" s="21" t="s">
        <v>3782</v>
      </c>
      <c r="O216"/>
      <c r="P216" t="str">
        <f t="shared" si="29"/>
        <v/>
      </c>
      <c r="Q216"/>
      <c r="R216"/>
      <c r="S216" s="151">
        <f t="shared" si="24"/>
        <v>73</v>
      </c>
      <c r="T216" s="3" t="s">
        <v>4530</v>
      </c>
      <c r="U216" s="114" t="s">
        <v>4438</v>
      </c>
      <c r="V216" s="114"/>
      <c r="W216" s="155" t="str">
        <f t="shared" si="25"/>
        <v/>
      </c>
      <c r="X216" s="105" t="str">
        <f t="shared" si="26"/>
        <v/>
      </c>
      <c r="Y216" s="2">
        <f t="shared" si="27"/>
        <v>207</v>
      </c>
      <c r="Z216" t="str">
        <f t="shared" si="28"/>
        <v>ITM_CNST</v>
      </c>
    </row>
    <row r="217" spans="1:26">
      <c r="A217" s="3">
        <f>ROW()</f>
        <v>217</v>
      </c>
      <c r="B217" s="183">
        <v>208</v>
      </c>
      <c r="C217" s="71" t="s">
        <v>2217</v>
      </c>
      <c r="D217" s="71" t="s">
        <v>7</v>
      </c>
      <c r="E217" s="72" t="str">
        <f t="shared" ref="E217:F228" si="30">""""&amp;TEXT($B217,"0000")&amp;""""</f>
        <v>"0208"</v>
      </c>
      <c r="F217" s="72" t="str">
        <f t="shared" si="30"/>
        <v>"0208"</v>
      </c>
      <c r="G217" s="145">
        <v>0</v>
      </c>
      <c r="H217" s="145">
        <v>0</v>
      </c>
      <c r="I217" s="74" t="s">
        <v>30</v>
      </c>
      <c r="J217" s="74" t="s">
        <v>2189</v>
      </c>
      <c r="K217" s="134" t="s">
        <v>4566</v>
      </c>
      <c r="M217" s="75" t="str">
        <f t="shared" ref="M217:M228" si="31">"ITM_"&amp;TEXT($B217,"0000")</f>
        <v>ITM_0208</v>
      </c>
      <c r="N217" s="75"/>
      <c r="O217"/>
      <c r="P217" t="str">
        <f t="shared" si="29"/>
        <v/>
      </c>
      <c r="Q217"/>
      <c r="R217"/>
      <c r="S217" s="151">
        <f t="shared" si="24"/>
        <v>73</v>
      </c>
      <c r="T217" s="3"/>
      <c r="U217" s="114"/>
      <c r="V217" s="114"/>
      <c r="W217" s="155" t="str">
        <f t="shared" si="25"/>
        <v/>
      </c>
      <c r="X217" s="105" t="str">
        <f t="shared" si="26"/>
        <v/>
      </c>
      <c r="Y217" s="2">
        <f t="shared" si="27"/>
        <v>208</v>
      </c>
      <c r="Z217" t="str">
        <f t="shared" si="28"/>
        <v>ITM_0208</v>
      </c>
    </row>
    <row r="218" spans="1:26">
      <c r="A218" s="3">
        <f>ROW()</f>
        <v>218</v>
      </c>
      <c r="B218" s="183">
        <v>209</v>
      </c>
      <c r="C218" s="97" t="s">
        <v>2217</v>
      </c>
      <c r="D218" s="97" t="s">
        <v>7</v>
      </c>
      <c r="E218" s="157" t="str">
        <f t="shared" si="30"/>
        <v>"0209"</v>
      </c>
      <c r="F218" s="157" t="str">
        <f t="shared" si="30"/>
        <v>"0209"</v>
      </c>
      <c r="G218" s="160">
        <v>0</v>
      </c>
      <c r="H218" s="160">
        <v>0</v>
      </c>
      <c r="I218" s="98" t="s">
        <v>30</v>
      </c>
      <c r="J218" s="98" t="s">
        <v>2189</v>
      </c>
      <c r="K218" s="159" t="s">
        <v>4566</v>
      </c>
      <c r="L218" s="99"/>
      <c r="M218" s="21" t="str">
        <f t="shared" si="31"/>
        <v>ITM_0209</v>
      </c>
      <c r="N218" s="21"/>
      <c r="O218"/>
      <c r="P218" t="str">
        <f t="shared" si="29"/>
        <v/>
      </c>
      <c r="Q218"/>
      <c r="R218"/>
      <c r="S218" s="151">
        <f t="shared" si="24"/>
        <v>73</v>
      </c>
      <c r="T218" s="3"/>
      <c r="U218" s="114"/>
      <c r="V218" s="114"/>
      <c r="W218" s="155" t="str">
        <f t="shared" si="25"/>
        <v/>
      </c>
      <c r="X218" s="105" t="str">
        <f t="shared" si="26"/>
        <v/>
      </c>
      <c r="Y218" s="2">
        <f t="shared" si="27"/>
        <v>209</v>
      </c>
      <c r="Z218" t="str">
        <f t="shared" si="28"/>
        <v>ITM_0209</v>
      </c>
    </row>
    <row r="219" spans="1:26">
      <c r="A219" s="3">
        <f>ROW()</f>
        <v>219</v>
      </c>
      <c r="B219" s="183">
        <v>210</v>
      </c>
      <c r="C219" s="97" t="s">
        <v>2217</v>
      </c>
      <c r="D219" s="97" t="s">
        <v>7</v>
      </c>
      <c r="E219" s="157" t="str">
        <f t="shared" si="30"/>
        <v>"0210"</v>
      </c>
      <c r="F219" s="157" t="str">
        <f t="shared" si="30"/>
        <v>"0210"</v>
      </c>
      <c r="G219" s="160">
        <v>0</v>
      </c>
      <c r="H219" s="160">
        <v>0</v>
      </c>
      <c r="I219" s="98" t="s">
        <v>30</v>
      </c>
      <c r="J219" s="98" t="s">
        <v>2189</v>
      </c>
      <c r="K219" s="159" t="s">
        <v>4566</v>
      </c>
      <c r="L219" s="99"/>
      <c r="M219" s="21" t="str">
        <f t="shared" si="31"/>
        <v>ITM_0210</v>
      </c>
      <c r="N219" s="21"/>
      <c r="O219"/>
      <c r="P219" t="str">
        <f t="shared" si="29"/>
        <v/>
      </c>
      <c r="Q219"/>
      <c r="R219"/>
      <c r="S219" s="151">
        <f t="shared" si="24"/>
        <v>73</v>
      </c>
      <c r="T219" s="3"/>
      <c r="U219" s="114"/>
      <c r="V219" s="114"/>
      <c r="W219" s="155" t="str">
        <f t="shared" si="25"/>
        <v/>
      </c>
      <c r="X219" s="105" t="str">
        <f t="shared" si="26"/>
        <v/>
      </c>
      <c r="Y219" s="2">
        <f t="shared" si="27"/>
        <v>210</v>
      </c>
      <c r="Z219" t="str">
        <f t="shared" si="28"/>
        <v>ITM_0210</v>
      </c>
    </row>
    <row r="220" spans="1:26">
      <c r="A220" s="3">
        <f>ROW()</f>
        <v>220</v>
      </c>
      <c r="B220" s="183">
        <v>211</v>
      </c>
      <c r="C220" s="97" t="s">
        <v>2217</v>
      </c>
      <c r="D220" s="97" t="s">
        <v>7</v>
      </c>
      <c r="E220" s="157" t="str">
        <f t="shared" si="30"/>
        <v>"0211"</v>
      </c>
      <c r="F220" s="157" t="str">
        <f t="shared" si="30"/>
        <v>"0211"</v>
      </c>
      <c r="G220" s="160">
        <v>0</v>
      </c>
      <c r="H220" s="160">
        <v>0</v>
      </c>
      <c r="I220" s="98" t="s">
        <v>30</v>
      </c>
      <c r="J220" s="98" t="s">
        <v>2189</v>
      </c>
      <c r="K220" s="159" t="s">
        <v>4566</v>
      </c>
      <c r="L220" s="99"/>
      <c r="M220" s="21" t="str">
        <f t="shared" si="31"/>
        <v>ITM_0211</v>
      </c>
      <c r="N220" s="21"/>
      <c r="O220"/>
      <c r="P220" t="str">
        <f t="shared" si="29"/>
        <v/>
      </c>
      <c r="Q220"/>
      <c r="R220"/>
      <c r="S220" s="151">
        <f t="shared" si="24"/>
        <v>73</v>
      </c>
      <c r="T220" s="3"/>
      <c r="U220" s="114"/>
      <c r="V220" s="114"/>
      <c r="W220" s="155" t="str">
        <f t="shared" si="25"/>
        <v/>
      </c>
      <c r="X220" s="105" t="str">
        <f t="shared" si="26"/>
        <v/>
      </c>
      <c r="Y220" s="2">
        <f t="shared" si="27"/>
        <v>211</v>
      </c>
      <c r="Z220" t="str">
        <f t="shared" si="28"/>
        <v>ITM_0211</v>
      </c>
    </row>
    <row r="221" spans="1:26">
      <c r="A221" s="3">
        <f>ROW()</f>
        <v>221</v>
      </c>
      <c r="B221" s="183">
        <v>212</v>
      </c>
      <c r="C221" s="97" t="s">
        <v>2217</v>
      </c>
      <c r="D221" s="97" t="s">
        <v>7</v>
      </c>
      <c r="E221" s="157" t="str">
        <f t="shared" si="30"/>
        <v>"0212"</v>
      </c>
      <c r="F221" s="157" t="str">
        <f t="shared" si="30"/>
        <v>"0212"</v>
      </c>
      <c r="G221" s="160">
        <v>0</v>
      </c>
      <c r="H221" s="160">
        <v>0</v>
      </c>
      <c r="I221" s="98" t="s">
        <v>30</v>
      </c>
      <c r="J221" s="98" t="s">
        <v>2189</v>
      </c>
      <c r="K221" s="159" t="s">
        <v>4566</v>
      </c>
      <c r="L221" s="99"/>
      <c r="M221" s="21" t="str">
        <f t="shared" si="31"/>
        <v>ITM_0212</v>
      </c>
      <c r="N221" s="21"/>
      <c r="O221"/>
      <c r="P221" t="str">
        <f t="shared" si="29"/>
        <v/>
      </c>
      <c r="Q221"/>
      <c r="R221"/>
      <c r="S221" s="151">
        <f t="shared" si="24"/>
        <v>73</v>
      </c>
      <c r="T221" s="3"/>
      <c r="U221" s="114"/>
      <c r="V221" s="114"/>
      <c r="W221" s="155" t="str">
        <f t="shared" si="25"/>
        <v/>
      </c>
      <c r="X221" s="105" t="str">
        <f t="shared" si="26"/>
        <v/>
      </c>
      <c r="Y221" s="2">
        <f t="shared" si="27"/>
        <v>212</v>
      </c>
      <c r="Z221" t="str">
        <f t="shared" si="28"/>
        <v>ITM_0212</v>
      </c>
    </row>
    <row r="222" spans="1:26">
      <c r="A222" s="3">
        <f>ROW()</f>
        <v>222</v>
      </c>
      <c r="B222" s="183">
        <v>213</v>
      </c>
      <c r="C222" s="97" t="s">
        <v>2217</v>
      </c>
      <c r="D222" s="97" t="s">
        <v>7</v>
      </c>
      <c r="E222" s="157" t="str">
        <f t="shared" si="30"/>
        <v>"0213"</v>
      </c>
      <c r="F222" s="157" t="str">
        <f t="shared" si="30"/>
        <v>"0213"</v>
      </c>
      <c r="G222" s="160">
        <v>0</v>
      </c>
      <c r="H222" s="160">
        <v>0</v>
      </c>
      <c r="I222" s="98" t="s">
        <v>30</v>
      </c>
      <c r="J222" s="98" t="s">
        <v>2189</v>
      </c>
      <c r="K222" s="159" t="s">
        <v>4566</v>
      </c>
      <c r="L222" s="99"/>
      <c r="M222" s="21" t="str">
        <f t="shared" si="31"/>
        <v>ITM_0213</v>
      </c>
      <c r="N222" s="21"/>
      <c r="O222"/>
      <c r="P222" t="str">
        <f t="shared" si="29"/>
        <v/>
      </c>
      <c r="Q222"/>
      <c r="R222"/>
      <c r="S222" s="151">
        <f t="shared" si="24"/>
        <v>73</v>
      </c>
      <c r="T222" s="3"/>
      <c r="U222" s="114"/>
      <c r="V222" s="114"/>
      <c r="W222" s="155" t="str">
        <f t="shared" si="25"/>
        <v/>
      </c>
      <c r="X222" s="105" t="str">
        <f t="shared" si="26"/>
        <v/>
      </c>
      <c r="Y222" s="2">
        <f t="shared" si="27"/>
        <v>213</v>
      </c>
      <c r="Z222" t="str">
        <f t="shared" si="28"/>
        <v>ITM_0213</v>
      </c>
    </row>
    <row r="223" spans="1:26">
      <c r="A223" s="3">
        <f>ROW()</f>
        <v>223</v>
      </c>
      <c r="B223" s="183">
        <v>214</v>
      </c>
      <c r="C223" s="97" t="s">
        <v>2217</v>
      </c>
      <c r="D223" s="97" t="s">
        <v>7</v>
      </c>
      <c r="E223" s="157" t="str">
        <f t="shared" si="30"/>
        <v>"0214"</v>
      </c>
      <c r="F223" s="157" t="str">
        <f t="shared" si="30"/>
        <v>"0214"</v>
      </c>
      <c r="G223" s="160">
        <v>0</v>
      </c>
      <c r="H223" s="160">
        <v>0</v>
      </c>
      <c r="I223" s="98" t="s">
        <v>30</v>
      </c>
      <c r="J223" s="98" t="s">
        <v>2189</v>
      </c>
      <c r="K223" s="159" t="s">
        <v>4566</v>
      </c>
      <c r="L223" s="99"/>
      <c r="M223" s="21" t="str">
        <f t="shared" si="31"/>
        <v>ITM_0214</v>
      </c>
      <c r="N223" s="21"/>
      <c r="O223"/>
      <c r="P223" t="str">
        <f t="shared" si="29"/>
        <v/>
      </c>
      <c r="Q223"/>
      <c r="R223"/>
      <c r="S223" s="151">
        <f t="shared" si="24"/>
        <v>73</v>
      </c>
      <c r="T223" s="3"/>
      <c r="U223" s="114"/>
      <c r="V223" s="114"/>
      <c r="W223" s="155" t="str">
        <f t="shared" si="25"/>
        <v/>
      </c>
      <c r="X223" s="105" t="str">
        <f t="shared" si="26"/>
        <v/>
      </c>
      <c r="Y223" s="2">
        <f t="shared" si="27"/>
        <v>214</v>
      </c>
      <c r="Z223" t="str">
        <f t="shared" si="28"/>
        <v>ITM_0214</v>
      </c>
    </row>
    <row r="224" spans="1:26">
      <c r="A224" s="3">
        <f>ROW()</f>
        <v>224</v>
      </c>
      <c r="B224" s="183">
        <v>215</v>
      </c>
      <c r="C224" s="97" t="s">
        <v>2217</v>
      </c>
      <c r="D224" s="97" t="s">
        <v>7</v>
      </c>
      <c r="E224" s="157" t="str">
        <f t="shared" si="30"/>
        <v>"0215"</v>
      </c>
      <c r="F224" s="157" t="str">
        <f t="shared" si="30"/>
        <v>"0215"</v>
      </c>
      <c r="G224" s="160">
        <v>0</v>
      </c>
      <c r="H224" s="160">
        <v>0</v>
      </c>
      <c r="I224" s="98" t="s">
        <v>30</v>
      </c>
      <c r="J224" s="98" t="s">
        <v>2189</v>
      </c>
      <c r="K224" s="159" t="s">
        <v>4566</v>
      </c>
      <c r="L224" s="99"/>
      <c r="M224" s="21" t="str">
        <f t="shared" si="31"/>
        <v>ITM_0215</v>
      </c>
      <c r="N224" s="21"/>
      <c r="O224"/>
      <c r="P224" t="str">
        <f t="shared" si="29"/>
        <v/>
      </c>
      <c r="Q224"/>
      <c r="R224"/>
      <c r="S224" s="151">
        <f t="shared" si="24"/>
        <v>73</v>
      </c>
      <c r="T224" s="3"/>
      <c r="U224" s="114"/>
      <c r="V224" s="114"/>
      <c r="W224" s="155" t="str">
        <f t="shared" si="25"/>
        <v/>
      </c>
      <c r="X224" s="105" t="str">
        <f t="shared" si="26"/>
        <v/>
      </c>
      <c r="Y224" s="2">
        <f t="shared" si="27"/>
        <v>215</v>
      </c>
      <c r="Z224" t="str">
        <f t="shared" si="28"/>
        <v>ITM_0215</v>
      </c>
    </row>
    <row r="225" spans="1:26">
      <c r="A225" s="3">
        <f>ROW()</f>
        <v>225</v>
      </c>
      <c r="B225" s="183">
        <v>216</v>
      </c>
      <c r="C225" s="97" t="s">
        <v>2217</v>
      </c>
      <c r="D225" s="97" t="s">
        <v>7</v>
      </c>
      <c r="E225" s="157" t="str">
        <f t="shared" si="30"/>
        <v>"0216"</v>
      </c>
      <c r="F225" s="157" t="str">
        <f t="shared" si="30"/>
        <v>"0216"</v>
      </c>
      <c r="G225" s="160">
        <v>0</v>
      </c>
      <c r="H225" s="160">
        <v>0</v>
      </c>
      <c r="I225" s="98" t="s">
        <v>30</v>
      </c>
      <c r="J225" s="98" t="s">
        <v>2189</v>
      </c>
      <c r="K225" s="159" t="s">
        <v>4566</v>
      </c>
      <c r="L225" s="99"/>
      <c r="M225" s="21" t="str">
        <f t="shared" si="31"/>
        <v>ITM_0216</v>
      </c>
      <c r="N225" s="21"/>
      <c r="O225"/>
      <c r="P225" t="str">
        <f t="shared" si="29"/>
        <v/>
      </c>
      <c r="Q225"/>
      <c r="R225"/>
      <c r="S225" s="151">
        <f t="shared" si="24"/>
        <v>73</v>
      </c>
      <c r="T225" s="3"/>
      <c r="U225" s="114"/>
      <c r="V225" s="114"/>
      <c r="W225" s="155" t="str">
        <f t="shared" si="25"/>
        <v/>
      </c>
      <c r="X225" s="105" t="str">
        <f t="shared" si="26"/>
        <v/>
      </c>
      <c r="Y225" s="2">
        <f t="shared" si="27"/>
        <v>216</v>
      </c>
      <c r="Z225" t="str">
        <f t="shared" si="28"/>
        <v>ITM_0216</v>
      </c>
    </row>
    <row r="226" spans="1:26">
      <c r="A226" s="3">
        <f>ROW()</f>
        <v>226</v>
      </c>
      <c r="B226" s="183">
        <v>217</v>
      </c>
      <c r="C226" s="97" t="s">
        <v>2217</v>
      </c>
      <c r="D226" s="97" t="s">
        <v>7</v>
      </c>
      <c r="E226" s="157" t="str">
        <f t="shared" si="30"/>
        <v>"0217"</v>
      </c>
      <c r="F226" s="157" t="str">
        <f t="shared" si="30"/>
        <v>"0217"</v>
      </c>
      <c r="G226" s="160">
        <v>0</v>
      </c>
      <c r="H226" s="160">
        <v>0</v>
      </c>
      <c r="I226" s="98" t="s">
        <v>30</v>
      </c>
      <c r="J226" s="98" t="s">
        <v>2189</v>
      </c>
      <c r="K226" s="159" t="s">
        <v>4566</v>
      </c>
      <c r="L226" s="99"/>
      <c r="M226" s="21" t="str">
        <f t="shared" si="31"/>
        <v>ITM_0217</v>
      </c>
      <c r="N226" s="21"/>
      <c r="O226"/>
      <c r="P226" t="str">
        <f t="shared" si="29"/>
        <v/>
      </c>
      <c r="Q226"/>
      <c r="R226"/>
      <c r="S226" s="151">
        <f t="shared" si="24"/>
        <v>73</v>
      </c>
      <c r="T226" s="3"/>
      <c r="U226" s="114"/>
      <c r="V226" s="114"/>
      <c r="W226" s="155" t="str">
        <f t="shared" si="25"/>
        <v/>
      </c>
      <c r="X226" s="105" t="str">
        <f t="shared" si="26"/>
        <v/>
      </c>
      <c r="Y226" s="2">
        <f t="shared" si="27"/>
        <v>217</v>
      </c>
      <c r="Z226" t="str">
        <f t="shared" si="28"/>
        <v>ITM_0217</v>
      </c>
    </row>
    <row r="227" spans="1:26">
      <c r="A227" s="3">
        <f>ROW()</f>
        <v>227</v>
      </c>
      <c r="B227" s="183">
        <v>218</v>
      </c>
      <c r="C227" s="97" t="s">
        <v>2217</v>
      </c>
      <c r="D227" s="97" t="s">
        <v>7</v>
      </c>
      <c r="E227" s="157" t="str">
        <f t="shared" si="30"/>
        <v>"0218"</v>
      </c>
      <c r="F227" s="157" t="str">
        <f t="shared" si="30"/>
        <v>"0218"</v>
      </c>
      <c r="G227" s="160">
        <v>0</v>
      </c>
      <c r="H227" s="160">
        <v>0</v>
      </c>
      <c r="I227" s="98" t="s">
        <v>30</v>
      </c>
      <c r="J227" s="98" t="s">
        <v>2189</v>
      </c>
      <c r="K227" s="159" t="s">
        <v>4566</v>
      </c>
      <c r="L227" s="99"/>
      <c r="M227" s="21" t="str">
        <f t="shared" si="31"/>
        <v>ITM_0218</v>
      </c>
      <c r="N227" s="21"/>
      <c r="O227"/>
      <c r="P227" t="str">
        <f t="shared" si="29"/>
        <v/>
      </c>
      <c r="Q227"/>
      <c r="R227"/>
      <c r="S227" s="151">
        <f t="shared" si="24"/>
        <v>73</v>
      </c>
      <c r="T227" s="3"/>
      <c r="U227" s="114"/>
      <c r="V227" s="114"/>
      <c r="W227" s="155" t="str">
        <f t="shared" si="25"/>
        <v/>
      </c>
      <c r="X227" s="105" t="str">
        <f t="shared" si="26"/>
        <v/>
      </c>
      <c r="Y227" s="2">
        <f t="shared" si="27"/>
        <v>218</v>
      </c>
      <c r="Z227" t="str">
        <f t="shared" si="28"/>
        <v>ITM_0218</v>
      </c>
    </row>
    <row r="228" spans="1:26">
      <c r="A228" s="3">
        <f>ROW()</f>
        <v>228</v>
      </c>
      <c r="B228" s="183">
        <v>219</v>
      </c>
      <c r="C228" s="97" t="s">
        <v>2217</v>
      </c>
      <c r="D228" s="97" t="s">
        <v>7</v>
      </c>
      <c r="E228" s="157" t="str">
        <f t="shared" si="30"/>
        <v>"0219"</v>
      </c>
      <c r="F228" s="157" t="str">
        <f t="shared" si="30"/>
        <v>"0219"</v>
      </c>
      <c r="G228" s="160">
        <v>0</v>
      </c>
      <c r="H228" s="160">
        <v>0</v>
      </c>
      <c r="I228" s="98" t="s">
        <v>30</v>
      </c>
      <c r="J228" s="98" t="s">
        <v>2189</v>
      </c>
      <c r="K228" s="159" t="s">
        <v>4566</v>
      </c>
      <c r="L228" s="99"/>
      <c r="M228" s="21" t="str">
        <f t="shared" si="31"/>
        <v>ITM_0219</v>
      </c>
      <c r="N228" s="21"/>
      <c r="O228"/>
      <c r="P228" t="str">
        <f t="shared" si="29"/>
        <v/>
      </c>
      <c r="Q228"/>
      <c r="R228"/>
      <c r="S228" s="151">
        <f t="shared" si="24"/>
        <v>73</v>
      </c>
      <c r="T228" s="3"/>
      <c r="U228" s="114"/>
      <c r="V228" s="114"/>
      <c r="W228" s="155" t="str">
        <f t="shared" si="25"/>
        <v/>
      </c>
      <c r="X228" s="105" t="str">
        <f t="shared" si="26"/>
        <v/>
      </c>
      <c r="Y228" s="2">
        <f t="shared" si="27"/>
        <v>219</v>
      </c>
      <c r="Z228" t="str">
        <f t="shared" si="28"/>
        <v>ITM_0219</v>
      </c>
    </row>
    <row r="229" spans="1:26" s="169" customFormat="1">
      <c r="A229" s="168"/>
      <c r="B229" s="180">
        <v>219.1</v>
      </c>
      <c r="D229" s="170"/>
      <c r="E229" s="171"/>
      <c r="F229" s="171"/>
      <c r="G229" s="172"/>
      <c r="H229" s="172"/>
      <c r="I229" s="173"/>
      <c r="J229" s="173"/>
      <c r="K229" s="174"/>
      <c r="M229" s="171"/>
      <c r="N229" s="171"/>
      <c r="O229" s="175"/>
      <c r="P229" s="175"/>
      <c r="Q229" s="175"/>
      <c r="R229" s="175"/>
      <c r="S229" s="151">
        <f t="shared" si="24"/>
        <v>73</v>
      </c>
      <c r="T229" s="176"/>
      <c r="U229" s="177"/>
      <c r="V229" s="177"/>
      <c r="W229" s="155" t="str">
        <f t="shared" si="25"/>
        <v/>
      </c>
      <c r="X229" s="105" t="str">
        <f t="shared" si="26"/>
        <v/>
      </c>
      <c r="Y229" s="2">
        <f t="shared" si="27"/>
        <v>219.1</v>
      </c>
      <c r="Z229">
        <f t="shared" si="28"/>
        <v>0</v>
      </c>
    </row>
    <row r="230" spans="1:26" s="169" customFormat="1">
      <c r="A230" s="168"/>
      <c r="B230" s="180">
        <v>219.2</v>
      </c>
      <c r="D230" s="170"/>
      <c r="E230" s="171"/>
      <c r="F230" s="171"/>
      <c r="G230" s="172"/>
      <c r="H230" s="172"/>
      <c r="I230" s="173"/>
      <c r="J230" s="173"/>
      <c r="K230" s="174"/>
      <c r="M230" s="171"/>
      <c r="N230" s="171"/>
      <c r="O230" s="175"/>
      <c r="P230" s="175"/>
      <c r="Q230" s="175"/>
      <c r="R230" s="175"/>
      <c r="S230" s="151">
        <f t="shared" si="24"/>
        <v>73</v>
      </c>
      <c r="T230" s="176"/>
      <c r="U230" s="177"/>
      <c r="V230" s="177"/>
      <c r="W230" s="155" t="str">
        <f t="shared" si="25"/>
        <v/>
      </c>
      <c r="X230" s="105" t="str">
        <f t="shared" si="26"/>
        <v/>
      </c>
      <c r="Y230" s="2">
        <f t="shared" si="27"/>
        <v>219.2</v>
      </c>
      <c r="Z230">
        <f t="shared" si="28"/>
        <v>0</v>
      </c>
    </row>
    <row r="231" spans="1:26" s="169" customFormat="1">
      <c r="A231" s="168"/>
      <c r="B231" s="180">
        <v>219.3</v>
      </c>
      <c r="C231" s="169" t="s">
        <v>4588</v>
      </c>
      <c r="D231" s="170"/>
      <c r="E231" s="171"/>
      <c r="F231" s="171"/>
      <c r="G231" s="172"/>
      <c r="H231" s="172"/>
      <c r="I231" s="173"/>
      <c r="J231" s="173"/>
      <c r="K231" s="174"/>
      <c r="M231" s="171"/>
      <c r="N231" s="171"/>
      <c r="O231" s="175"/>
      <c r="P231" s="175"/>
      <c r="Q231" s="175"/>
      <c r="R231" s="175"/>
      <c r="S231" s="151">
        <f t="shared" si="24"/>
        <v>73</v>
      </c>
      <c r="T231" s="176"/>
      <c r="U231" s="177"/>
      <c r="V231" s="177"/>
      <c r="W231" s="155" t="str">
        <f t="shared" si="25"/>
        <v/>
      </c>
      <c r="X231" s="105" t="str">
        <f t="shared" si="26"/>
        <v/>
      </c>
      <c r="Y231" s="2">
        <f t="shared" si="27"/>
        <v>219.3</v>
      </c>
      <c r="Z231">
        <f t="shared" si="28"/>
        <v>0</v>
      </c>
    </row>
    <row r="232" spans="1:26">
      <c r="A232" s="3">
        <f>ROW()</f>
        <v>232</v>
      </c>
      <c r="B232" s="183">
        <v>220</v>
      </c>
      <c r="C232" s="1" t="s">
        <v>2209</v>
      </c>
      <c r="D232" s="1" t="s">
        <v>7</v>
      </c>
      <c r="E232" s="16" t="s">
        <v>1791</v>
      </c>
      <c r="F232" s="16" t="s">
        <v>1791</v>
      </c>
      <c r="G232" s="151">
        <v>0</v>
      </c>
      <c r="H232" s="151">
        <v>0</v>
      </c>
      <c r="I232" s="16" t="s">
        <v>3</v>
      </c>
      <c r="J232" s="16" t="s">
        <v>2188</v>
      </c>
      <c r="K232" s="134" t="s">
        <v>4567</v>
      </c>
      <c r="M232" s="21" t="s">
        <v>2435</v>
      </c>
      <c r="N232" s="21" t="s">
        <v>3782</v>
      </c>
      <c r="O232"/>
      <c r="P232" t="str">
        <f t="shared" si="29"/>
        <v/>
      </c>
      <c r="Q232"/>
      <c r="R232"/>
      <c r="S232" s="151">
        <f t="shared" si="24"/>
        <v>73</v>
      </c>
      <c r="T232" s="3"/>
      <c r="U232" s="115" t="s">
        <v>4438</v>
      </c>
      <c r="V232" s="114"/>
      <c r="W232" s="155" t="str">
        <f t="shared" si="25"/>
        <v/>
      </c>
      <c r="X232" s="105" t="str">
        <f t="shared" si="26"/>
        <v/>
      </c>
      <c r="Y232" s="2">
        <f t="shared" si="27"/>
        <v>220</v>
      </c>
      <c r="Z232" t="str">
        <f t="shared" si="28"/>
        <v>ITM_CtoF</v>
      </c>
    </row>
    <row r="233" spans="1:26">
      <c r="A233" s="3">
        <f>ROW()</f>
        <v>233</v>
      </c>
      <c r="B233" s="183">
        <v>221</v>
      </c>
      <c r="C233" s="1" t="s">
        <v>2210</v>
      </c>
      <c r="D233" s="1" t="s">
        <v>7</v>
      </c>
      <c r="E233" s="16" t="s">
        <v>1792</v>
      </c>
      <c r="F233" s="16" t="s">
        <v>1792</v>
      </c>
      <c r="G233" s="151">
        <v>0</v>
      </c>
      <c r="H233" s="151">
        <v>0</v>
      </c>
      <c r="I233" s="16" t="s">
        <v>3</v>
      </c>
      <c r="J233" s="16" t="s">
        <v>2188</v>
      </c>
      <c r="K233" s="134" t="s">
        <v>4567</v>
      </c>
      <c r="M233" s="21" t="s">
        <v>2436</v>
      </c>
      <c r="N233" s="21" t="s">
        <v>3782</v>
      </c>
      <c r="O233"/>
      <c r="P233" t="str">
        <f t="shared" si="29"/>
        <v/>
      </c>
      <c r="Q233"/>
      <c r="R233"/>
      <c r="S233" s="151">
        <f t="shared" si="24"/>
        <v>73</v>
      </c>
      <c r="T233" s="3"/>
      <c r="U233" s="115" t="s">
        <v>4438</v>
      </c>
      <c r="V233" s="114"/>
      <c r="W233" s="155" t="str">
        <f t="shared" si="25"/>
        <v/>
      </c>
      <c r="X233" s="105" t="str">
        <f t="shared" si="26"/>
        <v/>
      </c>
      <c r="Y233" s="2">
        <f t="shared" si="27"/>
        <v>221</v>
      </c>
      <c r="Z233" t="str">
        <f t="shared" si="28"/>
        <v>ITM_FtoC</v>
      </c>
    </row>
    <row r="234" spans="1:26">
      <c r="A234" s="3">
        <f>ROW()</f>
        <v>234</v>
      </c>
      <c r="B234" s="183">
        <v>222</v>
      </c>
      <c r="C234" s="1" t="s">
        <v>2250</v>
      </c>
      <c r="D234" s="1">
        <v>10</v>
      </c>
      <c r="E234" s="16" t="s">
        <v>73</v>
      </c>
      <c r="F234" s="16" t="s">
        <v>1846</v>
      </c>
      <c r="G234" s="151">
        <v>0</v>
      </c>
      <c r="H234" s="151">
        <v>0</v>
      </c>
      <c r="I234" s="16" t="s">
        <v>3</v>
      </c>
      <c r="J234" s="16" t="s">
        <v>2188</v>
      </c>
      <c r="K234" s="134" t="s">
        <v>4567</v>
      </c>
      <c r="M234" s="21" t="s">
        <v>2540</v>
      </c>
      <c r="N234" s="21" t="s">
        <v>3782</v>
      </c>
      <c r="O234"/>
      <c r="P234" t="str">
        <f t="shared" si="29"/>
        <v>NOT EQUAL</v>
      </c>
      <c r="Q234"/>
      <c r="R234"/>
      <c r="S234" s="151">
        <f t="shared" si="24"/>
        <v>73</v>
      </c>
      <c r="T234" s="3"/>
      <c r="U234" s="115" t="s">
        <v>4438</v>
      </c>
      <c r="V234" s="114"/>
      <c r="W234" s="155" t="str">
        <f t="shared" si="25"/>
        <v/>
      </c>
      <c r="X234" s="105" t="str">
        <f t="shared" si="26"/>
        <v/>
      </c>
      <c r="Y234" s="2">
        <f t="shared" si="27"/>
        <v>222</v>
      </c>
      <c r="Z234" t="str">
        <f t="shared" si="28"/>
        <v>ITM_DBtoPR</v>
      </c>
    </row>
    <row r="235" spans="1:26">
      <c r="A235" s="3">
        <f>ROW()</f>
        <v>235</v>
      </c>
      <c r="B235" s="183">
        <v>223</v>
      </c>
      <c r="C235" s="1" t="s">
        <v>2250</v>
      </c>
      <c r="D235" s="1">
        <v>10</v>
      </c>
      <c r="E235" s="16" t="s">
        <v>73</v>
      </c>
      <c r="F235" s="16" t="s">
        <v>1998</v>
      </c>
      <c r="G235" s="151">
        <v>0</v>
      </c>
      <c r="H235" s="151">
        <v>0</v>
      </c>
      <c r="I235" s="16" t="s">
        <v>523</v>
      </c>
      <c r="J235" s="16" t="s">
        <v>2188</v>
      </c>
      <c r="K235" s="134" t="s">
        <v>4567</v>
      </c>
      <c r="M235" s="21" t="s">
        <v>3228</v>
      </c>
      <c r="N235" s="21" t="s">
        <v>3782</v>
      </c>
      <c r="O235"/>
      <c r="P235" t="str">
        <f t="shared" si="29"/>
        <v>NOT EQUAL</v>
      </c>
      <c r="Q235"/>
      <c r="R235"/>
      <c r="S235" s="151">
        <f t="shared" si="24"/>
        <v>73</v>
      </c>
      <c r="T235" s="3"/>
      <c r="U235" s="114"/>
      <c r="V235" s="114"/>
      <c r="W235" s="155" t="str">
        <f t="shared" si="25"/>
        <v/>
      </c>
      <c r="X235" s="105" t="str">
        <f t="shared" si="26"/>
        <v/>
      </c>
      <c r="Y235" s="2">
        <f t="shared" si="27"/>
        <v>223</v>
      </c>
      <c r="Z235" t="str">
        <f t="shared" si="28"/>
        <v>ITM_DBtoPRb</v>
      </c>
    </row>
    <row r="236" spans="1:26">
      <c r="A236" s="3">
        <f>ROW()</f>
        <v>236</v>
      </c>
      <c r="B236" s="183">
        <v>224</v>
      </c>
      <c r="C236" s="1" t="s">
        <v>2250</v>
      </c>
      <c r="D236" s="1">
        <v>10</v>
      </c>
      <c r="E236" s="16" t="s">
        <v>73</v>
      </c>
      <c r="F236" s="16" t="s">
        <v>2148</v>
      </c>
      <c r="G236" s="151">
        <v>0</v>
      </c>
      <c r="H236" s="151">
        <v>0</v>
      </c>
      <c r="I236" s="16" t="s">
        <v>523</v>
      </c>
      <c r="J236" s="16" t="s">
        <v>2188</v>
      </c>
      <c r="K236" s="134" t="s">
        <v>4567</v>
      </c>
      <c r="M236" s="21" t="s">
        <v>3229</v>
      </c>
      <c r="N236" s="21" t="s">
        <v>3782</v>
      </c>
      <c r="O236"/>
      <c r="P236" t="str">
        <f t="shared" si="29"/>
        <v>NOT EQUAL</v>
      </c>
      <c r="Q236"/>
      <c r="R236"/>
      <c r="S236" s="151">
        <f t="shared" si="24"/>
        <v>73</v>
      </c>
      <c r="T236" s="3"/>
      <c r="U236" s="114"/>
      <c r="V236" s="114"/>
      <c r="W236" s="155" t="str">
        <f t="shared" si="25"/>
        <v/>
      </c>
      <c r="X236" s="105" t="str">
        <f t="shared" si="26"/>
        <v/>
      </c>
      <c r="Y236" s="2">
        <f t="shared" si="27"/>
        <v>224</v>
      </c>
      <c r="Z236" t="str">
        <f t="shared" si="28"/>
        <v>ITM_DBtoPRc</v>
      </c>
    </row>
    <row r="237" spans="1:26">
      <c r="A237" s="3">
        <f>ROW()</f>
        <v>237</v>
      </c>
      <c r="B237" s="183">
        <v>225</v>
      </c>
      <c r="C237" s="1" t="s">
        <v>2250</v>
      </c>
      <c r="D237" s="1">
        <v>20</v>
      </c>
      <c r="E237" s="16" t="s">
        <v>72</v>
      </c>
      <c r="F237" s="16" t="s">
        <v>1846</v>
      </c>
      <c r="G237" s="151">
        <v>0</v>
      </c>
      <c r="H237" s="151">
        <v>0</v>
      </c>
      <c r="I237" s="16" t="s">
        <v>3</v>
      </c>
      <c r="J237" s="16" t="s">
        <v>2188</v>
      </c>
      <c r="K237" s="134" t="s">
        <v>4567</v>
      </c>
      <c r="M237" s="21" t="s">
        <v>2539</v>
      </c>
      <c r="N237" s="21" t="s">
        <v>3782</v>
      </c>
      <c r="O237"/>
      <c r="P237" t="str">
        <f t="shared" si="29"/>
        <v>NOT EQUAL</v>
      </c>
      <c r="Q237"/>
      <c r="R237"/>
      <c r="S237" s="151">
        <f t="shared" si="24"/>
        <v>73</v>
      </c>
      <c r="T237" s="3"/>
      <c r="U237" s="115" t="s">
        <v>4438</v>
      </c>
      <c r="V237" s="114"/>
      <c r="W237" s="155" t="str">
        <f t="shared" si="25"/>
        <v/>
      </c>
      <c r="X237" s="105" t="str">
        <f t="shared" si="26"/>
        <v/>
      </c>
      <c r="Y237" s="2">
        <f t="shared" si="27"/>
        <v>225</v>
      </c>
      <c r="Z237" t="str">
        <f t="shared" si="28"/>
        <v>ITM_DBtoFR</v>
      </c>
    </row>
    <row r="238" spans="1:26">
      <c r="A238" s="3">
        <f>ROW()</f>
        <v>238</v>
      </c>
      <c r="B238" s="183">
        <v>226</v>
      </c>
      <c r="C238" s="1" t="s">
        <v>2250</v>
      </c>
      <c r="D238" s="1">
        <v>20</v>
      </c>
      <c r="E238" s="16" t="s">
        <v>72</v>
      </c>
      <c r="F238" s="16" t="s">
        <v>1885</v>
      </c>
      <c r="G238" s="151">
        <v>0</v>
      </c>
      <c r="H238" s="151">
        <v>0</v>
      </c>
      <c r="I238" s="16" t="s">
        <v>523</v>
      </c>
      <c r="J238" s="16" t="s">
        <v>2188</v>
      </c>
      <c r="K238" s="134" t="s">
        <v>4567</v>
      </c>
      <c r="M238" s="21" t="s">
        <v>3226</v>
      </c>
      <c r="N238" s="21" t="s">
        <v>3782</v>
      </c>
      <c r="O238"/>
      <c r="P238" t="str">
        <f t="shared" si="29"/>
        <v>NOT EQUAL</v>
      </c>
      <c r="Q238"/>
      <c r="R238"/>
      <c r="S238" s="151">
        <f t="shared" si="24"/>
        <v>73</v>
      </c>
      <c r="T238" s="3"/>
      <c r="U238" s="114"/>
      <c r="V238" s="114"/>
      <c r="W238" s="155" t="str">
        <f t="shared" si="25"/>
        <v/>
      </c>
      <c r="X238" s="105" t="str">
        <f t="shared" si="26"/>
        <v/>
      </c>
      <c r="Y238" s="2">
        <f t="shared" si="27"/>
        <v>226</v>
      </c>
      <c r="Z238" t="str">
        <f t="shared" si="28"/>
        <v>ITM_DBtoFRb</v>
      </c>
    </row>
    <row r="239" spans="1:26">
      <c r="A239" s="3">
        <f>ROW()</f>
        <v>239</v>
      </c>
      <c r="B239" s="183">
        <v>227</v>
      </c>
      <c r="C239" s="1" t="s">
        <v>2250</v>
      </c>
      <c r="D239" s="1">
        <v>20</v>
      </c>
      <c r="E239" s="16" t="s">
        <v>72</v>
      </c>
      <c r="F239" s="16" t="s">
        <v>2148</v>
      </c>
      <c r="G239" s="151">
        <v>0</v>
      </c>
      <c r="H239" s="151">
        <v>0</v>
      </c>
      <c r="I239" s="16" t="s">
        <v>523</v>
      </c>
      <c r="J239" s="16" t="s">
        <v>2188</v>
      </c>
      <c r="K239" s="134" t="s">
        <v>4567</v>
      </c>
      <c r="M239" s="21" t="s">
        <v>3227</v>
      </c>
      <c r="N239" s="21" t="s">
        <v>3782</v>
      </c>
      <c r="O239"/>
      <c r="P239" t="str">
        <f t="shared" si="29"/>
        <v>NOT EQUAL</v>
      </c>
      <c r="Q239"/>
      <c r="R239"/>
      <c r="S239" s="151">
        <f t="shared" si="24"/>
        <v>73</v>
      </c>
      <c r="T239" s="3"/>
      <c r="U239" s="114"/>
      <c r="V239" s="114"/>
      <c r="W239" s="155" t="str">
        <f t="shared" si="25"/>
        <v/>
      </c>
      <c r="X239" s="105" t="str">
        <f t="shared" si="26"/>
        <v/>
      </c>
      <c r="Y239" s="2">
        <f t="shared" si="27"/>
        <v>227</v>
      </c>
      <c r="Z239" t="str">
        <f t="shared" si="28"/>
        <v>ITM_DBtoFRc</v>
      </c>
    </row>
    <row r="240" spans="1:26">
      <c r="A240" s="3">
        <f>ROW()</f>
        <v>240</v>
      </c>
      <c r="B240" s="183">
        <v>228</v>
      </c>
      <c r="C240" s="1" t="s">
        <v>2272</v>
      </c>
      <c r="D240" s="1">
        <v>10</v>
      </c>
      <c r="E240" s="16" t="s">
        <v>296</v>
      </c>
      <c r="F240" s="16" t="s">
        <v>1998</v>
      </c>
      <c r="G240" s="151">
        <v>0</v>
      </c>
      <c r="H240" s="151">
        <v>0</v>
      </c>
      <c r="I240" s="16" t="s">
        <v>3</v>
      </c>
      <c r="J240" s="16" t="s">
        <v>2188</v>
      </c>
      <c r="K240" s="134" t="s">
        <v>4567</v>
      </c>
      <c r="M240" s="21" t="s">
        <v>2874</v>
      </c>
      <c r="N240" s="21" t="s">
        <v>3782</v>
      </c>
      <c r="O240"/>
      <c r="P240" t="str">
        <f t="shared" si="29"/>
        <v>NOT EQUAL</v>
      </c>
      <c r="Q240"/>
      <c r="R240"/>
      <c r="S240" s="151">
        <f t="shared" si="24"/>
        <v>73</v>
      </c>
      <c r="T240" s="3"/>
      <c r="U240" s="114" t="s">
        <v>4533</v>
      </c>
      <c r="V240" s="114"/>
      <c r="W240" s="155" t="str">
        <f t="shared" si="25"/>
        <v/>
      </c>
      <c r="X240" s="105" t="str">
        <f t="shared" si="26"/>
        <v/>
      </c>
      <c r="Y240" s="2">
        <f t="shared" si="27"/>
        <v>228</v>
      </c>
      <c r="Z240" t="str">
        <f t="shared" si="28"/>
        <v>ITM_PRtoDB</v>
      </c>
    </row>
    <row r="241" spans="1:26">
      <c r="A241" s="3">
        <f>ROW()</f>
        <v>241</v>
      </c>
      <c r="B241" s="183">
        <v>229</v>
      </c>
      <c r="C241" s="1" t="s">
        <v>2272</v>
      </c>
      <c r="D241" s="1">
        <v>10</v>
      </c>
      <c r="E241" s="16" t="s">
        <v>296</v>
      </c>
      <c r="F241" s="16" t="s">
        <v>2148</v>
      </c>
      <c r="G241" s="151">
        <v>0</v>
      </c>
      <c r="H241" s="151">
        <v>0</v>
      </c>
      <c r="I241" s="16" t="s">
        <v>523</v>
      </c>
      <c r="J241" s="16" t="s">
        <v>2188</v>
      </c>
      <c r="K241" s="134" t="s">
        <v>4567</v>
      </c>
      <c r="M241" s="21" t="s">
        <v>3250</v>
      </c>
      <c r="N241" s="21" t="s">
        <v>3782</v>
      </c>
      <c r="O241"/>
      <c r="P241" t="str">
        <f t="shared" si="29"/>
        <v>NOT EQUAL</v>
      </c>
      <c r="Q241"/>
      <c r="R241"/>
      <c r="S241" s="151">
        <f t="shared" si="24"/>
        <v>73</v>
      </c>
      <c r="T241" s="3"/>
      <c r="U241" s="114"/>
      <c r="V241" s="114"/>
      <c r="W241" s="155" t="str">
        <f t="shared" si="25"/>
        <v/>
      </c>
      <c r="X241" s="105" t="str">
        <f t="shared" si="26"/>
        <v/>
      </c>
      <c r="Y241" s="2">
        <f t="shared" si="27"/>
        <v>229</v>
      </c>
      <c r="Z241" t="str">
        <f t="shared" si="28"/>
        <v>ITM_PRtoDBb</v>
      </c>
    </row>
    <row r="242" spans="1:26">
      <c r="A242" s="3">
        <f>ROW()</f>
        <v>242</v>
      </c>
      <c r="B242" s="183">
        <v>230</v>
      </c>
      <c r="C242" s="1" t="s">
        <v>2272</v>
      </c>
      <c r="D242" s="1">
        <v>10</v>
      </c>
      <c r="E242" s="16" t="s">
        <v>296</v>
      </c>
      <c r="F242" s="16" t="s">
        <v>2149</v>
      </c>
      <c r="G242" s="151">
        <v>0</v>
      </c>
      <c r="H242" s="151">
        <v>0</v>
      </c>
      <c r="I242" s="16" t="s">
        <v>523</v>
      </c>
      <c r="J242" s="16" t="s">
        <v>2188</v>
      </c>
      <c r="K242" s="134" t="s">
        <v>4567</v>
      </c>
      <c r="M242" s="21" t="s">
        <v>3251</v>
      </c>
      <c r="N242" s="21" t="s">
        <v>3782</v>
      </c>
      <c r="O242"/>
      <c r="P242" t="str">
        <f t="shared" si="29"/>
        <v>NOT EQUAL</v>
      </c>
      <c r="Q242"/>
      <c r="R242"/>
      <c r="S242" s="151">
        <f t="shared" si="24"/>
        <v>73</v>
      </c>
      <c r="T242" s="3"/>
      <c r="U242" s="114"/>
      <c r="V242" s="114"/>
      <c r="W242" s="155" t="str">
        <f t="shared" si="25"/>
        <v/>
      </c>
      <c r="X242" s="105" t="str">
        <f t="shared" si="26"/>
        <v/>
      </c>
      <c r="Y242" s="2">
        <f t="shared" si="27"/>
        <v>230</v>
      </c>
      <c r="Z242" t="str">
        <f t="shared" si="28"/>
        <v>ITM_PRtoDBc</v>
      </c>
    </row>
    <row r="243" spans="1:26">
      <c r="A243" s="3">
        <f>ROW()</f>
        <v>243</v>
      </c>
      <c r="B243" s="183">
        <v>231</v>
      </c>
      <c r="C243" s="1" t="s">
        <v>2272</v>
      </c>
      <c r="D243" s="1">
        <v>20</v>
      </c>
      <c r="E243" s="16" t="s">
        <v>115</v>
      </c>
      <c r="F243" s="16" t="s">
        <v>1885</v>
      </c>
      <c r="G243" s="151">
        <v>0</v>
      </c>
      <c r="H243" s="151">
        <v>0</v>
      </c>
      <c r="I243" s="16" t="s">
        <v>3</v>
      </c>
      <c r="J243" s="16" t="s">
        <v>2188</v>
      </c>
      <c r="K243" s="134" t="s">
        <v>4567</v>
      </c>
      <c r="M243" s="21" t="s">
        <v>2613</v>
      </c>
      <c r="N243" s="21" t="s">
        <v>3782</v>
      </c>
      <c r="O243"/>
      <c r="P243" t="str">
        <f t="shared" si="29"/>
        <v>NOT EQUAL</v>
      </c>
      <c r="Q243"/>
      <c r="R243"/>
      <c r="S243" s="151">
        <f t="shared" si="24"/>
        <v>73</v>
      </c>
      <c r="T243" s="3"/>
      <c r="U243" s="114" t="s">
        <v>4533</v>
      </c>
      <c r="V243" s="114"/>
      <c r="W243" s="155" t="str">
        <f t="shared" si="25"/>
        <v/>
      </c>
      <c r="X243" s="105" t="str">
        <f t="shared" si="26"/>
        <v/>
      </c>
      <c r="Y243" s="2">
        <f t="shared" si="27"/>
        <v>231</v>
      </c>
      <c r="Z243" t="str">
        <f t="shared" si="28"/>
        <v>ITM_FRtoDB</v>
      </c>
    </row>
    <row r="244" spans="1:26">
      <c r="A244" s="3">
        <f>ROW()</f>
        <v>244</v>
      </c>
      <c r="B244" s="183">
        <v>232</v>
      </c>
      <c r="C244" s="1" t="s">
        <v>2272</v>
      </c>
      <c r="D244" s="1">
        <v>20</v>
      </c>
      <c r="E244" s="16" t="s">
        <v>115</v>
      </c>
      <c r="F244" s="16" t="s">
        <v>2148</v>
      </c>
      <c r="G244" s="151">
        <v>0</v>
      </c>
      <c r="H244" s="151">
        <v>0</v>
      </c>
      <c r="I244" s="16" t="s">
        <v>523</v>
      </c>
      <c r="J244" s="16" t="s">
        <v>2188</v>
      </c>
      <c r="K244" s="134" t="s">
        <v>4567</v>
      </c>
      <c r="M244" s="21" t="s">
        <v>3230</v>
      </c>
      <c r="N244" s="21" t="s">
        <v>3782</v>
      </c>
      <c r="O244"/>
      <c r="P244" t="str">
        <f t="shared" si="29"/>
        <v>NOT EQUAL</v>
      </c>
      <c r="Q244"/>
      <c r="R244"/>
      <c r="S244" s="151">
        <f t="shared" si="24"/>
        <v>73</v>
      </c>
      <c r="T244" s="3"/>
      <c r="U244" s="114"/>
      <c r="V244" s="114"/>
      <c r="W244" s="155" t="str">
        <f t="shared" si="25"/>
        <v/>
      </c>
      <c r="X244" s="105" t="str">
        <f t="shared" si="26"/>
        <v/>
      </c>
      <c r="Y244" s="2">
        <f t="shared" si="27"/>
        <v>232</v>
      </c>
      <c r="Z244" t="str">
        <f t="shared" si="28"/>
        <v>ITM_FRtoDBb</v>
      </c>
    </row>
    <row r="245" spans="1:26">
      <c r="A245" s="3">
        <f>ROW()</f>
        <v>245</v>
      </c>
      <c r="B245" s="183">
        <v>233</v>
      </c>
      <c r="C245" s="1" t="s">
        <v>2272</v>
      </c>
      <c r="D245" s="1">
        <v>20</v>
      </c>
      <c r="E245" s="16" t="s">
        <v>115</v>
      </c>
      <c r="F245" s="16" t="s">
        <v>2149</v>
      </c>
      <c r="G245" s="151">
        <v>0</v>
      </c>
      <c r="H245" s="151">
        <v>0</v>
      </c>
      <c r="I245" s="16" t="s">
        <v>523</v>
      </c>
      <c r="J245" s="16" t="s">
        <v>2188</v>
      </c>
      <c r="K245" s="134" t="s">
        <v>4567</v>
      </c>
      <c r="M245" s="21" t="s">
        <v>3231</v>
      </c>
      <c r="N245" s="21" t="s">
        <v>3782</v>
      </c>
      <c r="O245"/>
      <c r="P245" t="str">
        <f t="shared" si="29"/>
        <v>NOT EQUAL</v>
      </c>
      <c r="Q245"/>
      <c r="R245"/>
      <c r="S245" s="151">
        <f t="shared" si="24"/>
        <v>73</v>
      </c>
      <c r="T245" s="3"/>
      <c r="U245" s="114"/>
      <c r="V245" s="114"/>
      <c r="W245" s="155" t="str">
        <f t="shared" si="25"/>
        <v/>
      </c>
      <c r="X245" s="105" t="str">
        <f t="shared" si="26"/>
        <v/>
      </c>
      <c r="Y245" s="2">
        <f t="shared" si="27"/>
        <v>233</v>
      </c>
      <c r="Z245" t="str">
        <f t="shared" si="28"/>
        <v>ITM_FRtoDBc</v>
      </c>
    </row>
    <row r="246" spans="1:26">
      <c r="A246" s="3">
        <f>ROW()</f>
        <v>246</v>
      </c>
      <c r="B246" s="183">
        <v>234</v>
      </c>
      <c r="C246" s="1" t="s">
        <v>2219</v>
      </c>
      <c r="D246" s="1" t="s">
        <v>27</v>
      </c>
      <c r="E246" s="16" t="s">
        <v>10</v>
      </c>
      <c r="F246" s="16" t="s">
        <v>11</v>
      </c>
      <c r="G246" s="151">
        <v>0</v>
      </c>
      <c r="H246" s="151">
        <v>0</v>
      </c>
      <c r="I246" s="16" t="s">
        <v>3</v>
      </c>
      <c r="J246" s="16" t="s">
        <v>2188</v>
      </c>
      <c r="K246" s="134" t="s">
        <v>4567</v>
      </c>
      <c r="M246" s="21" t="s">
        <v>2448</v>
      </c>
      <c r="N246" s="21" t="s">
        <v>3782</v>
      </c>
      <c r="O246"/>
      <c r="P246" t="str">
        <f t="shared" si="29"/>
        <v>NOT EQUAL</v>
      </c>
      <c r="Q246"/>
      <c r="R246"/>
      <c r="S246" s="151">
        <f t="shared" si="24"/>
        <v>73</v>
      </c>
      <c r="T246" s="3"/>
      <c r="U246" s="114"/>
      <c r="V246" s="114"/>
      <c r="W246" s="155" t="str">
        <f t="shared" si="25"/>
        <v/>
      </c>
      <c r="X246" s="105" t="str">
        <f t="shared" si="26"/>
        <v/>
      </c>
      <c r="Y246" s="2">
        <f t="shared" si="27"/>
        <v>234</v>
      </c>
      <c r="Z246" t="str">
        <f t="shared" si="28"/>
        <v>ITM_ACtoM2</v>
      </c>
    </row>
    <row r="247" spans="1:26">
      <c r="A247" s="3">
        <f>ROW()</f>
        <v>247</v>
      </c>
      <c r="B247" s="183">
        <v>235</v>
      </c>
      <c r="C247" s="1" t="s">
        <v>2219</v>
      </c>
      <c r="D247" s="1" t="s">
        <v>27</v>
      </c>
      <c r="E247" s="16" t="s">
        <v>10</v>
      </c>
      <c r="F247" s="16" t="s">
        <v>522</v>
      </c>
      <c r="G247" s="151">
        <v>0</v>
      </c>
      <c r="H247" s="151">
        <v>0</v>
      </c>
      <c r="I247" s="16" t="s">
        <v>523</v>
      </c>
      <c r="J247" s="16" t="s">
        <v>2188</v>
      </c>
      <c r="K247" s="134" t="s">
        <v>4567</v>
      </c>
      <c r="M247" s="21" t="s">
        <v>3223</v>
      </c>
      <c r="N247" s="21" t="s">
        <v>3782</v>
      </c>
      <c r="O247"/>
      <c r="P247" t="str">
        <f t="shared" si="29"/>
        <v>NOT EQUAL</v>
      </c>
      <c r="Q247"/>
      <c r="R247"/>
      <c r="S247" s="151">
        <f t="shared" si="24"/>
        <v>73</v>
      </c>
      <c r="T247" s="3"/>
      <c r="U247" s="114"/>
      <c r="V247" s="114"/>
      <c r="W247" s="155" t="str">
        <f t="shared" si="25"/>
        <v/>
      </c>
      <c r="X247" s="105" t="str">
        <f t="shared" si="26"/>
        <v/>
      </c>
      <c r="Y247" s="2">
        <f t="shared" si="27"/>
        <v>235</v>
      </c>
      <c r="Z247" t="str">
        <f t="shared" si="28"/>
        <v>ITM_ACtoM2b</v>
      </c>
    </row>
    <row r="248" spans="1:26">
      <c r="A248" s="3">
        <f>ROW()</f>
        <v>248</v>
      </c>
      <c r="B248" s="183">
        <v>236</v>
      </c>
      <c r="C248" s="1" t="s">
        <v>2219</v>
      </c>
      <c r="D248" s="1" t="s">
        <v>169</v>
      </c>
      <c r="E248" s="16" t="s">
        <v>211</v>
      </c>
      <c r="F248" s="16" t="s">
        <v>212</v>
      </c>
      <c r="G248" s="151">
        <v>0</v>
      </c>
      <c r="H248" s="151">
        <v>0</v>
      </c>
      <c r="I248" s="16" t="s">
        <v>3</v>
      </c>
      <c r="J248" s="16" t="s">
        <v>2188</v>
      </c>
      <c r="K248" s="134" t="s">
        <v>4567</v>
      </c>
      <c r="M248" s="21" t="s">
        <v>2751</v>
      </c>
      <c r="N248" s="21" t="s">
        <v>3782</v>
      </c>
      <c r="O248"/>
      <c r="P248" t="str">
        <f t="shared" si="29"/>
        <v>NOT EQUAL</v>
      </c>
      <c r="Q248"/>
      <c r="R248"/>
      <c r="S248" s="151">
        <f t="shared" si="24"/>
        <v>73</v>
      </c>
      <c r="T248" s="3"/>
      <c r="U248" s="114"/>
      <c r="V248" s="114"/>
      <c r="W248" s="155" t="str">
        <f t="shared" si="25"/>
        <v/>
      </c>
      <c r="X248" s="105" t="str">
        <f t="shared" si="26"/>
        <v/>
      </c>
      <c r="Y248" s="2">
        <f t="shared" si="27"/>
        <v>236</v>
      </c>
      <c r="Z248" t="str">
        <f t="shared" si="28"/>
        <v>ITM_M2toAC</v>
      </c>
    </row>
    <row r="249" spans="1:26">
      <c r="A249" s="3">
        <f>ROW()</f>
        <v>249</v>
      </c>
      <c r="B249" s="183">
        <v>237</v>
      </c>
      <c r="C249" s="1" t="s">
        <v>2219</v>
      </c>
      <c r="D249" s="1" t="s">
        <v>169</v>
      </c>
      <c r="E249" s="16" t="s">
        <v>211</v>
      </c>
      <c r="F249" s="16" t="s">
        <v>11</v>
      </c>
      <c r="G249" s="151">
        <v>0</v>
      </c>
      <c r="H249" s="151">
        <v>0</v>
      </c>
      <c r="I249" s="16" t="s">
        <v>523</v>
      </c>
      <c r="J249" s="16" t="s">
        <v>2188</v>
      </c>
      <c r="K249" s="134" t="s">
        <v>4567</v>
      </c>
      <c r="M249" s="21" t="s">
        <v>3242</v>
      </c>
      <c r="N249" s="21" t="s">
        <v>3782</v>
      </c>
      <c r="O249"/>
      <c r="P249" t="str">
        <f t="shared" si="29"/>
        <v>NOT EQUAL</v>
      </c>
      <c r="Q249"/>
      <c r="R249"/>
      <c r="S249" s="151">
        <f t="shared" si="24"/>
        <v>73</v>
      </c>
      <c r="T249" s="3"/>
      <c r="U249" s="114"/>
      <c r="V249" s="114"/>
      <c r="W249" s="155" t="str">
        <f t="shared" si="25"/>
        <v/>
      </c>
      <c r="X249" s="105" t="str">
        <f t="shared" si="26"/>
        <v/>
      </c>
      <c r="Y249" s="2">
        <f t="shared" si="27"/>
        <v>237</v>
      </c>
      <c r="Z249" t="str">
        <f t="shared" si="28"/>
        <v>ITM_M2toACb</v>
      </c>
    </row>
    <row r="250" spans="1:26">
      <c r="A250" s="3">
        <f>ROW()</f>
        <v>250</v>
      </c>
      <c r="B250" s="183">
        <v>238</v>
      </c>
      <c r="C250" s="1" t="s">
        <v>2220</v>
      </c>
      <c r="D250" s="1" t="s">
        <v>27</v>
      </c>
      <c r="E250" s="16" t="s">
        <v>12</v>
      </c>
      <c r="F250" s="16" t="s">
        <v>1798</v>
      </c>
      <c r="G250" s="151">
        <v>0</v>
      </c>
      <c r="H250" s="151">
        <v>0</v>
      </c>
      <c r="I250" s="16" t="s">
        <v>3</v>
      </c>
      <c r="J250" s="16" t="s">
        <v>2188</v>
      </c>
      <c r="K250" s="134" t="s">
        <v>4567</v>
      </c>
      <c r="M250" s="21" t="s">
        <v>2449</v>
      </c>
      <c r="N250" s="21" t="s">
        <v>3782</v>
      </c>
      <c r="O250"/>
      <c r="P250" t="str">
        <f t="shared" si="29"/>
        <v>NOT EQUAL</v>
      </c>
      <c r="Q250"/>
      <c r="R250"/>
      <c r="S250" s="151">
        <f t="shared" si="24"/>
        <v>73</v>
      </c>
      <c r="T250" s="3"/>
      <c r="U250" s="114"/>
      <c r="V250" s="114"/>
      <c r="W250" s="155" t="str">
        <f t="shared" si="25"/>
        <v/>
      </c>
      <c r="X250" s="105" t="str">
        <f t="shared" si="26"/>
        <v/>
      </c>
      <c r="Y250" s="2">
        <f t="shared" si="27"/>
        <v>238</v>
      </c>
      <c r="Z250" t="str">
        <f t="shared" si="28"/>
        <v>ITM_ACUStoM2</v>
      </c>
    </row>
    <row r="251" spans="1:26">
      <c r="A251" s="3">
        <f>ROW()</f>
        <v>251</v>
      </c>
      <c r="B251" s="183">
        <v>239</v>
      </c>
      <c r="C251" s="1" t="s">
        <v>2220</v>
      </c>
      <c r="D251" s="1" t="s">
        <v>27</v>
      </c>
      <c r="E251" s="16" t="s">
        <v>12</v>
      </c>
      <c r="F251" s="16" t="s">
        <v>522</v>
      </c>
      <c r="G251" s="151">
        <v>0</v>
      </c>
      <c r="H251" s="151">
        <v>0</v>
      </c>
      <c r="I251" s="16" t="s">
        <v>523</v>
      </c>
      <c r="J251" s="16" t="s">
        <v>2188</v>
      </c>
      <c r="K251" s="134" t="s">
        <v>4567</v>
      </c>
      <c r="M251" s="21" t="s">
        <v>3224</v>
      </c>
      <c r="N251" s="21" t="s">
        <v>3782</v>
      </c>
      <c r="O251"/>
      <c r="P251" t="str">
        <f t="shared" si="29"/>
        <v>NOT EQUAL</v>
      </c>
      <c r="Q251"/>
      <c r="R251"/>
      <c r="S251" s="151">
        <f t="shared" si="24"/>
        <v>73</v>
      </c>
      <c r="T251" s="3"/>
      <c r="U251" s="114"/>
      <c r="V251" s="114"/>
      <c r="W251" s="155" t="str">
        <f t="shared" si="25"/>
        <v/>
      </c>
      <c r="X251" s="105" t="str">
        <f t="shared" si="26"/>
        <v/>
      </c>
      <c r="Y251" s="2">
        <f t="shared" si="27"/>
        <v>239</v>
      </c>
      <c r="Z251" t="str">
        <f t="shared" si="28"/>
        <v>ITM_ACUStoM2b</v>
      </c>
    </row>
    <row r="252" spans="1:26">
      <c r="A252" s="3">
        <f>ROW()</f>
        <v>252</v>
      </c>
      <c r="B252" s="183">
        <v>240</v>
      </c>
      <c r="C252" s="1" t="s">
        <v>2220</v>
      </c>
      <c r="D252" s="1" t="s">
        <v>169</v>
      </c>
      <c r="E252" s="16" t="s">
        <v>213</v>
      </c>
      <c r="F252" s="139" t="s">
        <v>212</v>
      </c>
      <c r="G252" s="151">
        <v>0</v>
      </c>
      <c r="H252" s="151">
        <v>0</v>
      </c>
      <c r="I252" s="16" t="s">
        <v>3</v>
      </c>
      <c r="J252" s="16" t="s">
        <v>2188</v>
      </c>
      <c r="K252" s="134" t="s">
        <v>4567</v>
      </c>
      <c r="M252" s="21" t="s">
        <v>2752</v>
      </c>
      <c r="N252" s="21" t="s">
        <v>3782</v>
      </c>
      <c r="O252"/>
      <c r="P252" t="str">
        <f t="shared" si="29"/>
        <v>NOT EQUAL</v>
      </c>
      <c r="Q252"/>
      <c r="R252"/>
      <c r="S252" s="151">
        <f t="shared" si="24"/>
        <v>73</v>
      </c>
      <c r="T252" s="3"/>
      <c r="U252" s="114"/>
      <c r="V252" s="114"/>
      <c r="W252" s="155" t="str">
        <f t="shared" si="25"/>
        <v/>
      </c>
      <c r="X252" s="105" t="str">
        <f t="shared" si="26"/>
        <v/>
      </c>
      <c r="Y252" s="2">
        <f t="shared" si="27"/>
        <v>240</v>
      </c>
      <c r="Z252" t="str">
        <f t="shared" si="28"/>
        <v>ITM_M2toACUS</v>
      </c>
    </row>
    <row r="253" spans="1:26">
      <c r="A253" s="3">
        <f>ROW()</f>
        <v>253</v>
      </c>
      <c r="B253" s="183">
        <v>241</v>
      </c>
      <c r="C253" s="1" t="s">
        <v>2220</v>
      </c>
      <c r="D253" s="1" t="s">
        <v>169</v>
      </c>
      <c r="E253" s="135" t="s">
        <v>213</v>
      </c>
      <c r="F253" s="138" t="s">
        <v>1798</v>
      </c>
      <c r="G253" s="151">
        <v>0</v>
      </c>
      <c r="H253" s="151">
        <v>0</v>
      </c>
      <c r="I253" s="16" t="s">
        <v>523</v>
      </c>
      <c r="J253" s="16" t="s">
        <v>2188</v>
      </c>
      <c r="K253" s="134" t="s">
        <v>4567</v>
      </c>
      <c r="M253" s="21" t="s">
        <v>3243</v>
      </c>
      <c r="N253" s="21" t="s">
        <v>3782</v>
      </c>
      <c r="O253"/>
      <c r="P253" t="str">
        <f t="shared" si="29"/>
        <v>NOT EQUAL</v>
      </c>
      <c r="Q253"/>
      <c r="R253"/>
      <c r="S253" s="151">
        <f t="shared" si="24"/>
        <v>73</v>
      </c>
      <c r="T253" s="3"/>
      <c r="U253" s="114"/>
      <c r="V253" s="114"/>
      <c r="W253" s="155" t="str">
        <f t="shared" si="25"/>
        <v/>
      </c>
      <c r="X253" s="105" t="str">
        <f t="shared" si="26"/>
        <v/>
      </c>
      <c r="Y253" s="2">
        <f t="shared" si="27"/>
        <v>241</v>
      </c>
      <c r="Z253" t="str">
        <f t="shared" si="28"/>
        <v>ITM_M2toACUSb</v>
      </c>
    </row>
    <row r="254" spans="1:26">
      <c r="A254" s="3">
        <f>ROW()</f>
        <v>254</v>
      </c>
      <c r="B254" s="183">
        <v>242</v>
      </c>
      <c r="C254" s="1" t="s">
        <v>2229</v>
      </c>
      <c r="D254" s="1" t="s">
        <v>169</v>
      </c>
      <c r="E254" s="135" t="s">
        <v>280</v>
      </c>
      <c r="F254" s="138" t="s">
        <v>280</v>
      </c>
      <c r="G254" s="151">
        <v>0</v>
      </c>
      <c r="H254" s="151">
        <v>0</v>
      </c>
      <c r="I254" s="16" t="s">
        <v>3</v>
      </c>
      <c r="J254" s="16" t="s">
        <v>2188</v>
      </c>
      <c r="K254" s="134" t="s">
        <v>4567</v>
      </c>
      <c r="M254" s="21" t="s">
        <v>2465</v>
      </c>
      <c r="N254" s="21" t="s">
        <v>3782</v>
      </c>
      <c r="O254"/>
      <c r="P254" t="str">
        <f t="shared" si="29"/>
        <v/>
      </c>
      <c r="Q254"/>
      <c r="R254"/>
      <c r="S254" s="151">
        <f t="shared" si="24"/>
        <v>73</v>
      </c>
      <c r="T254" s="3"/>
      <c r="U254" s="114"/>
      <c r="V254" s="114"/>
      <c r="W254" s="155" t="str">
        <f t="shared" si="25"/>
        <v/>
      </c>
      <c r="X254" s="105" t="str">
        <f t="shared" si="26"/>
        <v/>
      </c>
      <c r="Y254" s="2">
        <f t="shared" si="27"/>
        <v>242</v>
      </c>
      <c r="Z254" t="str">
        <f t="shared" si="28"/>
        <v>ITM_ATMtoPA</v>
      </c>
    </row>
    <row r="255" spans="1:26">
      <c r="A255" s="3">
        <f>ROW()</f>
        <v>255</v>
      </c>
      <c r="B255" s="183">
        <v>243</v>
      </c>
      <c r="C255" s="1" t="s">
        <v>2229</v>
      </c>
      <c r="D255" s="1" t="s">
        <v>27</v>
      </c>
      <c r="E255" s="16" t="s">
        <v>28</v>
      </c>
      <c r="F255" s="16" t="s">
        <v>28</v>
      </c>
      <c r="G255" s="151">
        <v>0</v>
      </c>
      <c r="H255" s="151">
        <v>0</v>
      </c>
      <c r="I255" s="16" t="s">
        <v>3</v>
      </c>
      <c r="J255" s="16" t="s">
        <v>2188</v>
      </c>
      <c r="K255" s="134" t="s">
        <v>4567</v>
      </c>
      <c r="M255" s="21" t="s">
        <v>2850</v>
      </c>
      <c r="N255" s="21"/>
      <c r="O255"/>
      <c r="P255" t="str">
        <f t="shared" si="29"/>
        <v/>
      </c>
      <c r="Q255"/>
      <c r="R255"/>
      <c r="S255" s="151">
        <f t="shared" si="24"/>
        <v>73</v>
      </c>
      <c r="T255" s="3"/>
      <c r="U255" s="114"/>
      <c r="V255" s="114"/>
      <c r="W255" s="155" t="str">
        <f t="shared" si="25"/>
        <v/>
      </c>
      <c r="X255" s="105" t="str">
        <f t="shared" si="26"/>
        <v/>
      </c>
      <c r="Y255" s="2">
        <f t="shared" si="27"/>
        <v>243</v>
      </c>
      <c r="Z255" t="str">
        <f t="shared" si="28"/>
        <v>ITM_PAtoATM</v>
      </c>
    </row>
    <row r="256" spans="1:26">
      <c r="A256" s="3">
        <f>ROW()</f>
        <v>256</v>
      </c>
      <c r="B256" s="183">
        <v>244</v>
      </c>
      <c r="C256" s="1" t="s">
        <v>2230</v>
      </c>
      <c r="D256" s="1" t="s">
        <v>27</v>
      </c>
      <c r="E256" s="16" t="s">
        <v>29</v>
      </c>
      <c r="F256" s="16" t="s">
        <v>29</v>
      </c>
      <c r="G256" s="151">
        <v>0</v>
      </c>
      <c r="H256" s="151">
        <v>0</v>
      </c>
      <c r="I256" s="16" t="s">
        <v>3</v>
      </c>
      <c r="J256" s="16" t="s">
        <v>2188</v>
      </c>
      <c r="K256" s="134" t="s">
        <v>4567</v>
      </c>
      <c r="M256" s="21" t="s">
        <v>2466</v>
      </c>
      <c r="N256" s="21" t="s">
        <v>3782</v>
      </c>
      <c r="O256"/>
      <c r="P256" t="str">
        <f t="shared" si="29"/>
        <v/>
      </c>
      <c r="Q256"/>
      <c r="R256"/>
      <c r="S256" s="151">
        <f t="shared" si="24"/>
        <v>73</v>
      </c>
      <c r="T256" s="3"/>
      <c r="U256" s="114"/>
      <c r="V256" s="114"/>
      <c r="W256" s="155" t="str">
        <f t="shared" si="25"/>
        <v/>
      </c>
      <c r="X256" s="105" t="str">
        <f t="shared" si="26"/>
        <v/>
      </c>
      <c r="Y256" s="2">
        <f t="shared" si="27"/>
        <v>244</v>
      </c>
      <c r="Z256" t="str">
        <f t="shared" si="28"/>
        <v>ITM_AUtoM</v>
      </c>
    </row>
    <row r="257" spans="1:26">
      <c r="A257" s="3">
        <f>ROW()</f>
        <v>257</v>
      </c>
      <c r="B257" s="183">
        <v>245</v>
      </c>
      <c r="C257" s="1" t="s">
        <v>2230</v>
      </c>
      <c r="D257" s="1" t="s">
        <v>169</v>
      </c>
      <c r="E257" s="16" t="s">
        <v>251</v>
      </c>
      <c r="F257" s="16" t="s">
        <v>251</v>
      </c>
      <c r="G257" s="151">
        <v>0</v>
      </c>
      <c r="H257" s="151">
        <v>0</v>
      </c>
      <c r="I257" s="16" t="s">
        <v>3</v>
      </c>
      <c r="J257" s="16" t="s">
        <v>2188</v>
      </c>
      <c r="K257" s="134" t="s">
        <v>4567</v>
      </c>
      <c r="M257" s="21" t="s">
        <v>2807</v>
      </c>
      <c r="N257" s="21" t="s">
        <v>3782</v>
      </c>
      <c r="O257"/>
      <c r="P257" t="str">
        <f t="shared" si="29"/>
        <v/>
      </c>
      <c r="Q257"/>
      <c r="R257"/>
      <c r="S257" s="151">
        <f t="shared" si="24"/>
        <v>73</v>
      </c>
      <c r="T257" s="3"/>
      <c r="U257" s="114"/>
      <c r="V257" s="114"/>
      <c r="W257" s="155" t="str">
        <f t="shared" si="25"/>
        <v/>
      </c>
      <c r="X257" s="105" t="str">
        <f t="shared" si="26"/>
        <v/>
      </c>
      <c r="Y257" s="2">
        <f t="shared" si="27"/>
        <v>245</v>
      </c>
      <c r="Z257" t="str">
        <f t="shared" si="28"/>
        <v>ITM_MtoAU</v>
      </c>
    </row>
    <row r="258" spans="1:26">
      <c r="A258" s="3">
        <f>ROW()</f>
        <v>258</v>
      </c>
      <c r="B258" s="183">
        <v>246</v>
      </c>
      <c r="C258" s="1" t="s">
        <v>2231</v>
      </c>
      <c r="D258" s="1" t="s">
        <v>169</v>
      </c>
      <c r="E258" s="16" t="s">
        <v>281</v>
      </c>
      <c r="F258" s="16" t="s">
        <v>281</v>
      </c>
      <c r="G258" s="151">
        <v>0</v>
      </c>
      <c r="H258" s="151">
        <v>0</v>
      </c>
      <c r="I258" s="16" t="s">
        <v>3</v>
      </c>
      <c r="J258" s="16" t="s">
        <v>2188</v>
      </c>
      <c r="K258" s="134" t="s">
        <v>4567</v>
      </c>
      <c r="M258" s="21" t="s">
        <v>2471</v>
      </c>
      <c r="N258" s="21" t="s">
        <v>3782</v>
      </c>
      <c r="O258"/>
      <c r="P258" t="str">
        <f t="shared" si="29"/>
        <v/>
      </c>
      <c r="Q258"/>
      <c r="R258"/>
      <c r="S258" s="151">
        <f t="shared" si="24"/>
        <v>73</v>
      </c>
      <c r="T258" s="3"/>
      <c r="U258" s="114"/>
      <c r="V258" s="114"/>
      <c r="W258" s="155" t="str">
        <f t="shared" si="25"/>
        <v/>
      </c>
      <c r="X258" s="105" t="str">
        <f t="shared" si="26"/>
        <v/>
      </c>
      <c r="Y258" s="2">
        <f t="shared" si="27"/>
        <v>246</v>
      </c>
      <c r="Z258" t="str">
        <f t="shared" si="28"/>
        <v>ITM_BARtoPA</v>
      </c>
    </row>
    <row r="259" spans="1:26">
      <c r="A259" s="3">
        <f>ROW()</f>
        <v>259</v>
      </c>
      <c r="B259" s="183">
        <v>247</v>
      </c>
      <c r="C259" s="1" t="s">
        <v>2231</v>
      </c>
      <c r="D259" s="1" t="s">
        <v>27</v>
      </c>
      <c r="E259" s="16" t="s">
        <v>32</v>
      </c>
      <c r="F259" s="16" t="s">
        <v>32</v>
      </c>
      <c r="G259" s="151">
        <v>0</v>
      </c>
      <c r="H259" s="151">
        <v>0</v>
      </c>
      <c r="I259" s="16" t="s">
        <v>3</v>
      </c>
      <c r="J259" s="16" t="s">
        <v>2188</v>
      </c>
      <c r="K259" s="134" t="s">
        <v>4567</v>
      </c>
      <c r="M259" s="21" t="s">
        <v>2851</v>
      </c>
      <c r="N259" s="21"/>
      <c r="O259"/>
      <c r="P259" t="str">
        <f t="shared" si="29"/>
        <v/>
      </c>
      <c r="Q259"/>
      <c r="R259"/>
      <c r="S259" s="151">
        <f t="shared" si="24"/>
        <v>73</v>
      </c>
      <c r="T259" s="3"/>
      <c r="U259" s="114"/>
      <c r="V259" s="114"/>
      <c r="W259" s="155" t="str">
        <f t="shared" si="25"/>
        <v/>
      </c>
      <c r="X259" s="105" t="str">
        <f t="shared" si="26"/>
        <v/>
      </c>
      <c r="Y259" s="2">
        <f t="shared" si="27"/>
        <v>247</v>
      </c>
      <c r="Z259" t="str">
        <f t="shared" si="28"/>
        <v>ITM_PAtoBAR</v>
      </c>
    </row>
    <row r="260" spans="1:26">
      <c r="A260" s="3">
        <f>ROW()</f>
        <v>260</v>
      </c>
      <c r="B260" s="183">
        <v>248</v>
      </c>
      <c r="C260" s="1" t="s">
        <v>2234</v>
      </c>
      <c r="D260" s="1" t="s">
        <v>27</v>
      </c>
      <c r="E260" s="16" t="s">
        <v>38</v>
      </c>
      <c r="F260" s="16" t="s">
        <v>38</v>
      </c>
      <c r="G260" s="151">
        <v>0</v>
      </c>
      <c r="H260" s="151">
        <v>0</v>
      </c>
      <c r="I260" s="16" t="s">
        <v>3</v>
      </c>
      <c r="J260" s="16" t="s">
        <v>2188</v>
      </c>
      <c r="K260" s="134" t="s">
        <v>4567</v>
      </c>
      <c r="M260" s="21" t="s">
        <v>2486</v>
      </c>
      <c r="N260" s="21" t="s">
        <v>3782</v>
      </c>
      <c r="O260"/>
      <c r="P260" t="str">
        <f t="shared" si="29"/>
        <v/>
      </c>
      <c r="Q260"/>
      <c r="R260"/>
      <c r="S260" s="151">
        <f t="shared" si="24"/>
        <v>73</v>
      </c>
      <c r="T260" s="3"/>
      <c r="U260" s="114"/>
      <c r="V260" s="114"/>
      <c r="W260" s="155" t="str">
        <f t="shared" si="25"/>
        <v/>
      </c>
      <c r="X260" s="105" t="str">
        <f t="shared" si="26"/>
        <v/>
      </c>
      <c r="Y260" s="2">
        <f t="shared" si="27"/>
        <v>248</v>
      </c>
      <c r="Z260" t="str">
        <f t="shared" si="28"/>
        <v>ITM_BTUtoJ</v>
      </c>
    </row>
    <row r="261" spans="1:26">
      <c r="A261" s="3">
        <f>ROW()</f>
        <v>261</v>
      </c>
      <c r="B261" s="183">
        <v>249</v>
      </c>
      <c r="C261" s="1" t="s">
        <v>2234</v>
      </c>
      <c r="D261" s="1" t="s">
        <v>169</v>
      </c>
      <c r="E261" s="16" t="s">
        <v>167</v>
      </c>
      <c r="F261" s="16" t="s">
        <v>167</v>
      </c>
      <c r="G261" s="151">
        <v>0</v>
      </c>
      <c r="H261" s="151">
        <v>0</v>
      </c>
      <c r="I261" s="16" t="s">
        <v>3</v>
      </c>
      <c r="J261" s="16" t="s">
        <v>2188</v>
      </c>
      <c r="K261" s="134" t="s">
        <v>4567</v>
      </c>
      <c r="M261" s="21" t="s">
        <v>2690</v>
      </c>
      <c r="N261" s="21" t="s">
        <v>3782</v>
      </c>
      <c r="O261"/>
      <c r="P261" t="str">
        <f t="shared" si="29"/>
        <v/>
      </c>
      <c r="Q261"/>
      <c r="R261"/>
      <c r="S261" s="151">
        <f t="shared" si="24"/>
        <v>73</v>
      </c>
      <c r="T261" s="3"/>
      <c r="U261" s="114"/>
      <c r="V261" s="114"/>
      <c r="W261" s="155" t="str">
        <f t="shared" si="25"/>
        <v/>
      </c>
      <c r="X261" s="105" t="str">
        <f t="shared" si="26"/>
        <v/>
      </c>
      <c r="Y261" s="2">
        <f t="shared" si="27"/>
        <v>249</v>
      </c>
      <c r="Z261" t="str">
        <f t="shared" si="28"/>
        <v>ITM_JtoBTU</v>
      </c>
    </row>
    <row r="262" spans="1:26">
      <c r="A262" s="3">
        <f>ROW()</f>
        <v>262</v>
      </c>
      <c r="B262" s="183">
        <v>250</v>
      </c>
      <c r="C262" s="1" t="s">
        <v>2235</v>
      </c>
      <c r="D262" s="1" t="s">
        <v>27</v>
      </c>
      <c r="E262" s="16" t="s">
        <v>39</v>
      </c>
      <c r="F262" s="16" t="s">
        <v>39</v>
      </c>
      <c r="G262" s="151">
        <v>0</v>
      </c>
      <c r="H262" s="151">
        <v>0</v>
      </c>
      <c r="I262" s="16" t="s">
        <v>3</v>
      </c>
      <c r="J262" s="16" t="s">
        <v>2188</v>
      </c>
      <c r="K262" s="134" t="s">
        <v>4567</v>
      </c>
      <c r="M262" s="21" t="s">
        <v>2491</v>
      </c>
      <c r="N262" s="21" t="s">
        <v>3782</v>
      </c>
      <c r="O262"/>
      <c r="P262" t="str">
        <f t="shared" si="29"/>
        <v/>
      </c>
      <c r="Q262"/>
      <c r="R262"/>
      <c r="S262" s="151">
        <f t="shared" si="24"/>
        <v>73</v>
      </c>
      <c r="T262" s="3"/>
      <c r="U262" s="114"/>
      <c r="V262" s="114"/>
      <c r="W262" s="155" t="str">
        <f t="shared" si="25"/>
        <v/>
      </c>
      <c r="X262" s="105" t="str">
        <f t="shared" si="26"/>
        <v/>
      </c>
      <c r="Y262" s="2">
        <f t="shared" si="27"/>
        <v>250</v>
      </c>
      <c r="Z262" t="str">
        <f t="shared" si="28"/>
        <v>ITM_CALtoJ</v>
      </c>
    </row>
    <row r="263" spans="1:26">
      <c r="A263" s="3">
        <f>ROW()</f>
        <v>263</v>
      </c>
      <c r="B263" s="183">
        <v>251</v>
      </c>
      <c r="C263" s="1" t="s">
        <v>2235</v>
      </c>
      <c r="D263" s="1" t="s">
        <v>169</v>
      </c>
      <c r="E263" s="16" t="s">
        <v>168</v>
      </c>
      <c r="F263" s="16" t="s">
        <v>168</v>
      </c>
      <c r="G263" s="114">
        <v>0</v>
      </c>
      <c r="H263" s="114">
        <v>0</v>
      </c>
      <c r="I263" s="16" t="s">
        <v>3</v>
      </c>
      <c r="J263" s="16" t="s">
        <v>2188</v>
      </c>
      <c r="K263" s="134" t="s">
        <v>4567</v>
      </c>
      <c r="M263" s="21" t="s">
        <v>2691</v>
      </c>
      <c r="N263" s="21" t="s">
        <v>3782</v>
      </c>
      <c r="O263"/>
      <c r="P263" t="str">
        <f t="shared" si="29"/>
        <v/>
      </c>
      <c r="Q263"/>
      <c r="R263"/>
      <c r="S263" s="151">
        <f t="shared" ref="S263:S326" si="32">IF(X263&lt;&gt;"",S262+1,S262)</f>
        <v>73</v>
      </c>
      <c r="T263" s="3"/>
      <c r="U263" s="114"/>
      <c r="V263" s="114"/>
      <c r="W263" s="155" t="str">
        <f t="shared" ref="W263:W326" si="33">IF( OR(U263="CNST", I263="CAT_REGS"),(E263),
IF(U263="YES",UPPER(E263),
IF(   AND(U263&lt;&gt;"NO",I263="CAT_FNCT",D263&lt;&gt;"multiply", D263&lt;&gt;"divide"),IF(J263="SLS_ENABLED",   UPPER(E263),""),"")))</f>
        <v/>
      </c>
      <c r="X263" s="105" t="str">
        <f t="shared" ref="X263:X326" si="34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2">
        <f t="shared" ref="Y263:Y326" si="35">B263</f>
        <v>251</v>
      </c>
      <c r="Z263" t="str">
        <f t="shared" ref="Z263:Z326" si="36">M263</f>
        <v>ITM_JtoCAL</v>
      </c>
    </row>
    <row r="264" spans="1:26">
      <c r="A264" s="3">
        <f>ROW()</f>
        <v>264</v>
      </c>
      <c r="B264" s="183">
        <v>252</v>
      </c>
      <c r="C264" s="1" t="s">
        <v>4340</v>
      </c>
      <c r="D264" s="1" t="s">
        <v>27</v>
      </c>
      <c r="E264" s="16" t="s">
        <v>4360</v>
      </c>
      <c r="F264" s="16" t="s">
        <v>4850</v>
      </c>
      <c r="G264" s="151">
        <v>0</v>
      </c>
      <c r="H264" s="151">
        <v>0</v>
      </c>
      <c r="I264" s="16" t="s">
        <v>3</v>
      </c>
      <c r="J264" s="16" t="s">
        <v>2188</v>
      </c>
      <c r="K264" s="134" t="s">
        <v>4567</v>
      </c>
      <c r="M264" s="21" t="s">
        <v>4336</v>
      </c>
      <c r="N264" s="21"/>
      <c r="O264"/>
      <c r="P264" t="str">
        <f t="shared" si="29"/>
        <v>NOT EQUAL</v>
      </c>
      <c r="Q264"/>
      <c r="R264"/>
      <c r="S264" s="151">
        <f t="shared" si="32"/>
        <v>73</v>
      </c>
      <c r="T264" s="3"/>
      <c r="U264" s="114"/>
      <c r="V264" s="114"/>
      <c r="W264" s="155" t="str">
        <f t="shared" si="33"/>
        <v/>
      </c>
      <c r="X264" s="105" t="str">
        <f t="shared" si="34"/>
        <v/>
      </c>
      <c r="Y264" s="2">
        <f t="shared" si="35"/>
        <v>252</v>
      </c>
      <c r="Z264" t="str">
        <f t="shared" si="36"/>
        <v>ITM_LBFFTtoNM</v>
      </c>
    </row>
    <row r="265" spans="1:26">
      <c r="A265" s="3">
        <f>ROW()</f>
        <v>265</v>
      </c>
      <c r="B265" s="183">
        <v>253</v>
      </c>
      <c r="C265" s="1" t="s">
        <v>4340</v>
      </c>
      <c r="D265" s="1" t="s">
        <v>27</v>
      </c>
      <c r="E265" s="16" t="s">
        <v>4360</v>
      </c>
      <c r="F265" s="16" t="s">
        <v>4341</v>
      </c>
      <c r="G265" s="151">
        <v>0</v>
      </c>
      <c r="H265" s="151">
        <v>0</v>
      </c>
      <c r="I265" s="16" t="s">
        <v>523</v>
      </c>
      <c r="J265" s="16" t="s">
        <v>2188</v>
      </c>
      <c r="K265" s="134" t="s">
        <v>4567</v>
      </c>
      <c r="M265" s="21" t="s">
        <v>4337</v>
      </c>
      <c r="N265" s="21"/>
      <c r="O265"/>
      <c r="P265" t="str">
        <f t="shared" si="29"/>
        <v>NOT EQUAL</v>
      </c>
      <c r="Q265"/>
      <c r="R265"/>
      <c r="S265" s="151">
        <f t="shared" si="32"/>
        <v>73</v>
      </c>
      <c r="T265" s="3"/>
      <c r="U265" s="114"/>
      <c r="V265" s="114"/>
      <c r="W265" s="155" t="str">
        <f t="shared" si="33"/>
        <v/>
      </c>
      <c r="X265" s="105" t="str">
        <f t="shared" si="34"/>
        <v/>
      </c>
      <c r="Y265" s="2">
        <f t="shared" si="35"/>
        <v>253</v>
      </c>
      <c r="Z265" t="str">
        <f t="shared" si="36"/>
        <v>ITM_LBFFTtoNMb</v>
      </c>
    </row>
    <row r="266" spans="1:26">
      <c r="A266" s="3">
        <f>ROW()</f>
        <v>266</v>
      </c>
      <c r="B266" s="183">
        <v>254</v>
      </c>
      <c r="C266" s="1" t="s">
        <v>4340</v>
      </c>
      <c r="D266" s="1" t="s">
        <v>169</v>
      </c>
      <c r="E266" s="16" t="s">
        <v>4361</v>
      </c>
      <c r="F266" s="16" t="s">
        <v>4342</v>
      </c>
      <c r="G266" s="151">
        <v>0</v>
      </c>
      <c r="H266" s="151">
        <v>0</v>
      </c>
      <c r="I266" s="16" t="s">
        <v>3</v>
      </c>
      <c r="J266" s="16" t="s">
        <v>2188</v>
      </c>
      <c r="K266" s="134" t="s">
        <v>4567</v>
      </c>
      <c r="M266" s="21" t="s">
        <v>4338</v>
      </c>
      <c r="N266" s="21"/>
      <c r="O266"/>
      <c r="P266" t="str">
        <f t="shared" si="29"/>
        <v>NOT EQUAL</v>
      </c>
      <c r="Q266"/>
      <c r="R266"/>
      <c r="S266" s="151">
        <f t="shared" si="32"/>
        <v>73</v>
      </c>
      <c r="T266" s="3"/>
      <c r="U266" s="114"/>
      <c r="V266" s="114"/>
      <c r="W266" s="155" t="str">
        <f t="shared" si="33"/>
        <v/>
      </c>
      <c r="X266" s="105" t="str">
        <f t="shared" si="34"/>
        <v/>
      </c>
      <c r="Y266" s="2">
        <f t="shared" si="35"/>
        <v>254</v>
      </c>
      <c r="Z266" t="str">
        <f t="shared" si="36"/>
        <v>ITM_NMtoLBFFT</v>
      </c>
    </row>
    <row r="267" spans="1:26">
      <c r="A267" s="3">
        <f>ROW()</f>
        <v>267</v>
      </c>
      <c r="B267" s="183">
        <v>255</v>
      </c>
      <c r="C267" s="1" t="s">
        <v>4340</v>
      </c>
      <c r="D267" s="1" t="s">
        <v>169</v>
      </c>
      <c r="E267" s="16" t="s">
        <v>4361</v>
      </c>
      <c r="F267" s="16" t="s">
        <v>4850</v>
      </c>
      <c r="G267" s="151">
        <v>0</v>
      </c>
      <c r="H267" s="151">
        <v>0</v>
      </c>
      <c r="I267" s="16" t="s">
        <v>523</v>
      </c>
      <c r="J267" s="16" t="s">
        <v>2188</v>
      </c>
      <c r="K267" s="134" t="s">
        <v>4567</v>
      </c>
      <c r="M267" s="21" t="s">
        <v>4339</v>
      </c>
      <c r="N267" s="21"/>
      <c r="O267"/>
      <c r="P267" t="str">
        <f t="shared" si="29"/>
        <v>NOT EQUAL</v>
      </c>
      <c r="Q267"/>
      <c r="R267"/>
      <c r="S267" s="151">
        <f t="shared" si="32"/>
        <v>73</v>
      </c>
      <c r="T267" s="3"/>
      <c r="U267" s="114"/>
      <c r="V267" s="114"/>
      <c r="W267" s="155" t="str">
        <f t="shared" si="33"/>
        <v/>
      </c>
      <c r="X267" s="105" t="str">
        <f t="shared" si="34"/>
        <v/>
      </c>
      <c r="Y267" s="2">
        <f t="shared" si="35"/>
        <v>255</v>
      </c>
      <c r="Z267" t="str">
        <f t="shared" si="36"/>
        <v>ITM_NMtoLBFFTb</v>
      </c>
    </row>
    <row r="268" spans="1:26">
      <c r="A268" s="3">
        <f>ROW()</f>
        <v>268</v>
      </c>
      <c r="B268" s="183">
        <v>256</v>
      </c>
      <c r="C268" s="1" t="s">
        <v>2248</v>
      </c>
      <c r="D268" s="1" t="s">
        <v>27</v>
      </c>
      <c r="E268" s="16" t="s">
        <v>67</v>
      </c>
      <c r="F268" s="16" t="s">
        <v>67</v>
      </c>
      <c r="G268" s="151">
        <v>0</v>
      </c>
      <c r="H268" s="151">
        <v>0</v>
      </c>
      <c r="I268" s="16" t="s">
        <v>3</v>
      </c>
      <c r="J268" s="16" t="s">
        <v>2188</v>
      </c>
      <c r="K268" s="134" t="s">
        <v>4567</v>
      </c>
      <c r="M268" s="21" t="s">
        <v>2529</v>
      </c>
      <c r="N268" s="21" t="s">
        <v>3782</v>
      </c>
      <c r="O268"/>
      <c r="P268" t="str">
        <f t="shared" si="29"/>
        <v/>
      </c>
      <c r="Q268"/>
      <c r="R268"/>
      <c r="S268" s="151">
        <f t="shared" si="32"/>
        <v>73</v>
      </c>
      <c r="T268" s="3"/>
      <c r="U268" s="114"/>
      <c r="V268" s="114"/>
      <c r="W268" s="155" t="str">
        <f t="shared" si="33"/>
        <v/>
      </c>
      <c r="X268" s="105" t="str">
        <f t="shared" si="34"/>
        <v/>
      </c>
      <c r="Y268" s="2">
        <f t="shared" si="35"/>
        <v>256</v>
      </c>
      <c r="Z268" t="str">
        <f t="shared" si="36"/>
        <v>ITM_CWTtoKG</v>
      </c>
    </row>
    <row r="269" spans="1:26">
      <c r="A269" s="3">
        <f>ROW()</f>
        <v>269</v>
      </c>
      <c r="B269" s="183">
        <v>257</v>
      </c>
      <c r="C269" s="1" t="s">
        <v>2248</v>
      </c>
      <c r="D269" s="1" t="s">
        <v>169</v>
      </c>
      <c r="E269" s="16" t="s">
        <v>176</v>
      </c>
      <c r="F269" s="16" t="s">
        <v>176</v>
      </c>
      <c r="G269" s="151">
        <v>0</v>
      </c>
      <c r="H269" s="151">
        <v>0</v>
      </c>
      <c r="I269" s="16" t="s">
        <v>3</v>
      </c>
      <c r="J269" s="16" t="s">
        <v>2188</v>
      </c>
      <c r="K269" s="134" t="s">
        <v>4567</v>
      </c>
      <c r="M269" s="21" t="s">
        <v>2700</v>
      </c>
      <c r="N269" s="21" t="s">
        <v>3782</v>
      </c>
      <c r="O269"/>
      <c r="P269" t="str">
        <f t="shared" ref="P269:P332" si="37">IF(E269=F269,"","NOT EQUAL")</f>
        <v/>
      </c>
      <c r="Q269"/>
      <c r="R269"/>
      <c r="S269" s="151">
        <f t="shared" si="32"/>
        <v>73</v>
      </c>
      <c r="T269" s="3"/>
      <c r="U269" s="114"/>
      <c r="V269" s="114"/>
      <c r="W269" s="155" t="str">
        <f t="shared" si="33"/>
        <v/>
      </c>
      <c r="X269" s="105" t="str">
        <f t="shared" si="34"/>
        <v/>
      </c>
      <c r="Y269" s="2">
        <f t="shared" si="35"/>
        <v>257</v>
      </c>
      <c r="Z269" t="str">
        <f t="shared" si="36"/>
        <v>ITM_KGtoCWT</v>
      </c>
    </row>
    <row r="270" spans="1:26">
      <c r="A270" s="3">
        <f>ROW()</f>
        <v>270</v>
      </c>
      <c r="B270" s="183">
        <v>258</v>
      </c>
      <c r="C270" s="1" t="s">
        <v>2265</v>
      </c>
      <c r="D270" s="1" t="s">
        <v>27</v>
      </c>
      <c r="E270" s="16" t="s">
        <v>108</v>
      </c>
      <c r="F270" s="16" t="s">
        <v>108</v>
      </c>
      <c r="G270" s="151">
        <v>0</v>
      </c>
      <c r="H270" s="151">
        <v>0</v>
      </c>
      <c r="I270" s="16" t="s">
        <v>3</v>
      </c>
      <c r="J270" s="16" t="s">
        <v>2188</v>
      </c>
      <c r="K270" s="134" t="s">
        <v>4567</v>
      </c>
      <c r="M270" s="21" t="s">
        <v>2597</v>
      </c>
      <c r="N270" s="21" t="s">
        <v>3782</v>
      </c>
      <c r="O270"/>
      <c r="P270" t="str">
        <f t="shared" si="37"/>
        <v/>
      </c>
      <c r="Q270"/>
      <c r="R270"/>
      <c r="S270" s="151">
        <f t="shared" si="32"/>
        <v>73</v>
      </c>
      <c r="T270" s="3"/>
      <c r="U270" s="114"/>
      <c r="V270" s="114"/>
      <c r="W270" s="155" t="str">
        <f t="shared" si="33"/>
        <v/>
      </c>
      <c r="X270" s="105" t="str">
        <f t="shared" si="34"/>
        <v/>
      </c>
      <c r="Y270" s="2">
        <f t="shared" si="35"/>
        <v>258</v>
      </c>
      <c r="Z270" t="str">
        <f t="shared" si="36"/>
        <v>ITM_FTtoM</v>
      </c>
    </row>
    <row r="271" spans="1:26">
      <c r="A271" s="3">
        <f>ROW()</f>
        <v>271</v>
      </c>
      <c r="B271" s="183">
        <v>259</v>
      </c>
      <c r="C271" s="1" t="s">
        <v>2265</v>
      </c>
      <c r="D271" s="1" t="s">
        <v>169</v>
      </c>
      <c r="E271" s="16" t="s">
        <v>252</v>
      </c>
      <c r="F271" s="16" t="s">
        <v>252</v>
      </c>
      <c r="G271" s="151">
        <v>0</v>
      </c>
      <c r="H271" s="151">
        <v>0</v>
      </c>
      <c r="I271" s="16" t="s">
        <v>3</v>
      </c>
      <c r="J271" s="16" t="s">
        <v>2188</v>
      </c>
      <c r="K271" s="134" t="s">
        <v>4567</v>
      </c>
      <c r="M271" s="21" t="s">
        <v>2808</v>
      </c>
      <c r="N271" s="21" t="s">
        <v>3782</v>
      </c>
      <c r="O271"/>
      <c r="P271" t="str">
        <f t="shared" si="37"/>
        <v/>
      </c>
      <c r="Q271"/>
      <c r="R271"/>
      <c r="S271" s="151">
        <f t="shared" si="32"/>
        <v>73</v>
      </c>
      <c r="T271" s="3"/>
      <c r="U271" s="114"/>
      <c r="V271" s="114"/>
      <c r="W271" s="155" t="str">
        <f t="shared" si="33"/>
        <v/>
      </c>
      <c r="X271" s="105" t="str">
        <f t="shared" si="34"/>
        <v/>
      </c>
      <c r="Y271" s="2">
        <f t="shared" si="35"/>
        <v>259</v>
      </c>
      <c r="Z271" t="str">
        <f t="shared" si="36"/>
        <v>ITM_MtoFT</v>
      </c>
    </row>
    <row r="272" spans="1:26">
      <c r="A272" s="3">
        <f>ROW()</f>
        <v>272</v>
      </c>
      <c r="B272" s="183">
        <v>260</v>
      </c>
      <c r="C272" s="1" t="s">
        <v>2277</v>
      </c>
      <c r="D272" s="1" t="s">
        <v>27</v>
      </c>
      <c r="E272" s="16" t="s">
        <v>119</v>
      </c>
      <c r="F272" s="16" t="s">
        <v>1887</v>
      </c>
      <c r="G272" s="151">
        <v>0</v>
      </c>
      <c r="H272" s="151">
        <v>0</v>
      </c>
      <c r="I272" s="16" t="s">
        <v>3</v>
      </c>
      <c r="J272" s="16" t="s">
        <v>2188</v>
      </c>
      <c r="K272" s="134" t="s">
        <v>4567</v>
      </c>
      <c r="M272" s="21" t="s">
        <v>2618</v>
      </c>
      <c r="N272" s="21" t="s">
        <v>3782</v>
      </c>
      <c r="O272"/>
      <c r="P272" t="str">
        <f t="shared" si="37"/>
        <v>NOT EQUAL</v>
      </c>
      <c r="Q272"/>
      <c r="R272"/>
      <c r="S272" s="151">
        <f t="shared" si="32"/>
        <v>73</v>
      </c>
      <c r="T272" s="3"/>
      <c r="U272" s="114"/>
      <c r="V272" s="114"/>
      <c r="W272" s="155" t="str">
        <f t="shared" si="33"/>
        <v/>
      </c>
      <c r="X272" s="105" t="str">
        <f t="shared" si="34"/>
        <v/>
      </c>
      <c r="Y272" s="2">
        <f t="shared" si="35"/>
        <v>260</v>
      </c>
      <c r="Z272" t="str">
        <f t="shared" si="36"/>
        <v>ITM_FTUStoM</v>
      </c>
    </row>
    <row r="273" spans="1:26">
      <c r="A273" s="3">
        <f>ROW()</f>
        <v>273</v>
      </c>
      <c r="B273" s="183">
        <v>261</v>
      </c>
      <c r="C273" s="1" t="s">
        <v>2277</v>
      </c>
      <c r="D273" s="1" t="s">
        <v>27</v>
      </c>
      <c r="E273" s="16" t="s">
        <v>119</v>
      </c>
      <c r="F273" s="16" t="s">
        <v>2150</v>
      </c>
      <c r="G273" s="151">
        <v>0</v>
      </c>
      <c r="H273" s="151">
        <v>0</v>
      </c>
      <c r="I273" s="16" t="s">
        <v>523</v>
      </c>
      <c r="J273" s="16" t="s">
        <v>2188</v>
      </c>
      <c r="K273" s="134" t="s">
        <v>4567</v>
      </c>
      <c r="M273" s="21" t="s">
        <v>3232</v>
      </c>
      <c r="N273" s="21" t="s">
        <v>3782</v>
      </c>
      <c r="O273"/>
      <c r="P273" t="str">
        <f t="shared" si="37"/>
        <v>NOT EQUAL</v>
      </c>
      <c r="Q273"/>
      <c r="R273"/>
      <c r="S273" s="151">
        <f t="shared" si="32"/>
        <v>73</v>
      </c>
      <c r="T273" s="3"/>
      <c r="U273" s="114"/>
      <c r="V273" s="114"/>
      <c r="W273" s="155" t="str">
        <f t="shared" si="33"/>
        <v/>
      </c>
      <c r="X273" s="105" t="str">
        <f t="shared" si="34"/>
        <v/>
      </c>
      <c r="Y273" s="2">
        <f t="shared" si="35"/>
        <v>261</v>
      </c>
      <c r="Z273" t="str">
        <f t="shared" si="36"/>
        <v>ITM_FTUStoMb</v>
      </c>
    </row>
    <row r="274" spans="1:26">
      <c r="A274" s="3">
        <f>ROW()</f>
        <v>274</v>
      </c>
      <c r="B274" s="183">
        <v>262</v>
      </c>
      <c r="C274" s="1" t="s">
        <v>2277</v>
      </c>
      <c r="D274" s="1" t="s">
        <v>27</v>
      </c>
      <c r="E274" s="16" t="s">
        <v>119</v>
      </c>
      <c r="F274" s="16" t="s">
        <v>2156</v>
      </c>
      <c r="G274" s="142">
        <v>0</v>
      </c>
      <c r="H274" s="142">
        <v>0</v>
      </c>
      <c r="I274" s="16" t="s">
        <v>523</v>
      </c>
      <c r="J274" s="16" t="s">
        <v>2188</v>
      </c>
      <c r="K274" s="134" t="s">
        <v>4567</v>
      </c>
      <c r="M274" s="21" t="s">
        <v>3489</v>
      </c>
      <c r="N274" s="21" t="s">
        <v>3782</v>
      </c>
      <c r="O274"/>
      <c r="P274" t="str">
        <f t="shared" si="37"/>
        <v>NOT EQUAL</v>
      </c>
      <c r="Q274"/>
      <c r="R274"/>
      <c r="S274" s="151">
        <f t="shared" si="32"/>
        <v>73</v>
      </c>
      <c r="T274" s="3"/>
      <c r="U274" s="114"/>
      <c r="V274" s="114"/>
      <c r="W274" s="155" t="str">
        <f t="shared" si="33"/>
        <v/>
      </c>
      <c r="X274" s="105" t="str">
        <f t="shared" si="34"/>
        <v/>
      </c>
      <c r="Y274" s="2">
        <f t="shared" si="35"/>
        <v>262</v>
      </c>
      <c r="Z274" t="str">
        <f t="shared" si="36"/>
        <v>ITM_FTUStoMc</v>
      </c>
    </row>
    <row r="275" spans="1:26">
      <c r="A275" s="3">
        <f>ROW()</f>
        <v>275</v>
      </c>
      <c r="B275" s="183">
        <v>263</v>
      </c>
      <c r="C275" s="1" t="s">
        <v>2277</v>
      </c>
      <c r="D275" s="1" t="s">
        <v>169</v>
      </c>
      <c r="E275" s="16" t="s">
        <v>253</v>
      </c>
      <c r="F275" s="16" t="s">
        <v>1973</v>
      </c>
      <c r="G275" s="151">
        <v>0</v>
      </c>
      <c r="H275" s="151">
        <v>0</v>
      </c>
      <c r="I275" s="16" t="s">
        <v>3</v>
      </c>
      <c r="J275" s="16" t="s">
        <v>2188</v>
      </c>
      <c r="K275" s="134" t="s">
        <v>4567</v>
      </c>
      <c r="M275" s="21" t="s">
        <v>2809</v>
      </c>
      <c r="N275" s="21" t="s">
        <v>3782</v>
      </c>
      <c r="O275"/>
      <c r="P275" t="str">
        <f t="shared" si="37"/>
        <v>NOT EQUAL</v>
      </c>
      <c r="Q275"/>
      <c r="R275"/>
      <c r="S275" s="151">
        <f t="shared" si="32"/>
        <v>73</v>
      </c>
      <c r="T275" s="3"/>
      <c r="U275" s="114"/>
      <c r="V275" s="114"/>
      <c r="W275" s="155" t="str">
        <f t="shared" si="33"/>
        <v/>
      </c>
      <c r="X275" s="105" t="str">
        <f t="shared" si="34"/>
        <v/>
      </c>
      <c r="Y275" s="2">
        <f t="shared" si="35"/>
        <v>263</v>
      </c>
      <c r="Z275" t="str">
        <f t="shared" si="36"/>
        <v>ITM_MtoFTUS</v>
      </c>
    </row>
    <row r="276" spans="1:26">
      <c r="A276" s="3">
        <f>ROW()</f>
        <v>276</v>
      </c>
      <c r="B276" s="183">
        <v>264</v>
      </c>
      <c r="C276" s="1" t="s">
        <v>2277</v>
      </c>
      <c r="D276" s="1" t="s">
        <v>169</v>
      </c>
      <c r="E276" s="16" t="s">
        <v>253</v>
      </c>
      <c r="F276" s="16" t="s">
        <v>1887</v>
      </c>
      <c r="G276" s="151">
        <v>0</v>
      </c>
      <c r="H276" s="151">
        <v>0</v>
      </c>
      <c r="I276" s="16" t="s">
        <v>523</v>
      </c>
      <c r="J276" s="16" t="s">
        <v>2188</v>
      </c>
      <c r="K276" s="134" t="s">
        <v>4567</v>
      </c>
      <c r="M276" s="21" t="s">
        <v>3246</v>
      </c>
      <c r="N276" s="21" t="s">
        <v>3782</v>
      </c>
      <c r="O276"/>
      <c r="P276" t="str">
        <f t="shared" si="37"/>
        <v>NOT EQUAL</v>
      </c>
      <c r="Q276"/>
      <c r="R276"/>
      <c r="S276" s="151">
        <f t="shared" si="32"/>
        <v>73</v>
      </c>
      <c r="T276" s="3"/>
      <c r="U276" s="114"/>
      <c r="V276" s="114"/>
      <c r="W276" s="155" t="str">
        <f t="shared" si="33"/>
        <v/>
      </c>
      <c r="X276" s="105" t="str">
        <f t="shared" si="34"/>
        <v/>
      </c>
      <c r="Y276" s="2">
        <f t="shared" si="35"/>
        <v>264</v>
      </c>
      <c r="Z276" t="str">
        <f t="shared" si="36"/>
        <v>ITM_MtoFTUSb</v>
      </c>
    </row>
    <row r="277" spans="1:26">
      <c r="A277" s="3">
        <f>ROW()</f>
        <v>277</v>
      </c>
      <c r="B277" s="183">
        <v>265</v>
      </c>
      <c r="C277" s="1" t="s">
        <v>2277</v>
      </c>
      <c r="D277" s="1" t="s">
        <v>169</v>
      </c>
      <c r="E277" s="16" t="s">
        <v>253</v>
      </c>
      <c r="F277" s="16" t="s">
        <v>2150</v>
      </c>
      <c r="G277" s="142">
        <v>0</v>
      </c>
      <c r="H277" s="142">
        <v>0</v>
      </c>
      <c r="I277" s="16" t="s">
        <v>523</v>
      </c>
      <c r="J277" s="16" t="s">
        <v>2188</v>
      </c>
      <c r="K277" s="134" t="s">
        <v>4567</v>
      </c>
      <c r="M277" s="21" t="s">
        <v>3490</v>
      </c>
      <c r="N277" s="21" t="s">
        <v>3782</v>
      </c>
      <c r="O277"/>
      <c r="P277" t="str">
        <f t="shared" si="37"/>
        <v>NOT EQUAL</v>
      </c>
      <c r="Q277"/>
      <c r="R277"/>
      <c r="S277" s="151">
        <f t="shared" si="32"/>
        <v>73</v>
      </c>
      <c r="T277" s="3"/>
      <c r="U277" s="114"/>
      <c r="V277" s="114"/>
      <c r="W277" s="155" t="str">
        <f t="shared" si="33"/>
        <v/>
      </c>
      <c r="X277" s="105" t="str">
        <f t="shared" si="34"/>
        <v/>
      </c>
      <c r="Y277" s="2">
        <f t="shared" si="35"/>
        <v>265</v>
      </c>
      <c r="Z277" t="str">
        <f t="shared" si="36"/>
        <v>ITM_MtoFTUSc</v>
      </c>
    </row>
    <row r="278" spans="1:26">
      <c r="A278" s="3">
        <f>ROW()</f>
        <v>278</v>
      </c>
      <c r="B278" s="183">
        <v>266</v>
      </c>
      <c r="C278" s="1" t="s">
        <v>2278</v>
      </c>
      <c r="D278" s="1" t="s">
        <v>27</v>
      </c>
      <c r="E278" s="16" t="s">
        <v>122</v>
      </c>
      <c r="F278" s="16" t="s">
        <v>1888</v>
      </c>
      <c r="G278" s="151">
        <v>0</v>
      </c>
      <c r="H278" s="151">
        <v>0</v>
      </c>
      <c r="I278" s="16" t="s">
        <v>3</v>
      </c>
      <c r="J278" s="16" t="s">
        <v>2188</v>
      </c>
      <c r="K278" s="134" t="s">
        <v>4567</v>
      </c>
      <c r="M278" s="21" t="s">
        <v>2620</v>
      </c>
      <c r="N278" s="21" t="s">
        <v>3782</v>
      </c>
      <c r="O278"/>
      <c r="P278" t="str">
        <f t="shared" si="37"/>
        <v>NOT EQUAL</v>
      </c>
      <c r="Q278"/>
      <c r="R278"/>
      <c r="S278" s="151">
        <f t="shared" si="32"/>
        <v>73</v>
      </c>
      <c r="T278" s="3"/>
      <c r="U278" s="114"/>
      <c r="V278" s="114"/>
      <c r="W278" s="155" t="str">
        <f t="shared" si="33"/>
        <v/>
      </c>
      <c r="X278" s="105" t="str">
        <f t="shared" si="34"/>
        <v/>
      </c>
      <c r="Y278" s="2">
        <f t="shared" si="35"/>
        <v>266</v>
      </c>
      <c r="Z278" t="str">
        <f t="shared" si="36"/>
        <v>ITM_FZUKtoM3</v>
      </c>
    </row>
    <row r="279" spans="1:26">
      <c r="A279" s="3">
        <f>ROW()</f>
        <v>279</v>
      </c>
      <c r="B279" s="183">
        <v>267</v>
      </c>
      <c r="C279" s="1" t="s">
        <v>2278</v>
      </c>
      <c r="D279" s="1" t="s">
        <v>27</v>
      </c>
      <c r="E279" s="16" t="s">
        <v>122</v>
      </c>
      <c r="F279" s="16" t="s">
        <v>2151</v>
      </c>
      <c r="G279" s="151">
        <v>0</v>
      </c>
      <c r="H279" s="151">
        <v>0</v>
      </c>
      <c r="I279" s="16" t="s">
        <v>523</v>
      </c>
      <c r="J279" s="16" t="s">
        <v>2188</v>
      </c>
      <c r="K279" s="134" t="s">
        <v>4567</v>
      </c>
      <c r="M279" s="21" t="s">
        <v>3233</v>
      </c>
      <c r="N279" s="21" t="s">
        <v>3782</v>
      </c>
      <c r="O279"/>
      <c r="P279" t="str">
        <f t="shared" si="37"/>
        <v>NOT EQUAL</v>
      </c>
      <c r="Q279"/>
      <c r="R279"/>
      <c r="S279" s="151">
        <f t="shared" si="32"/>
        <v>73</v>
      </c>
      <c r="T279" s="3"/>
      <c r="U279" s="114"/>
      <c r="V279" s="114"/>
      <c r="W279" s="155" t="str">
        <f t="shared" si="33"/>
        <v/>
      </c>
      <c r="X279" s="105" t="str">
        <f t="shared" si="34"/>
        <v/>
      </c>
      <c r="Y279" s="2">
        <f t="shared" si="35"/>
        <v>267</v>
      </c>
      <c r="Z279" t="str">
        <f t="shared" si="36"/>
        <v>ITM_FZUKtoM3b</v>
      </c>
    </row>
    <row r="280" spans="1:26">
      <c r="A280" s="3">
        <f>ROW()</f>
        <v>280</v>
      </c>
      <c r="B280" s="183">
        <v>268</v>
      </c>
      <c r="C280" s="1" t="s">
        <v>2278</v>
      </c>
      <c r="D280" s="1" t="s">
        <v>169</v>
      </c>
      <c r="E280" s="16" t="s">
        <v>214</v>
      </c>
      <c r="F280" s="16" t="s">
        <v>1936</v>
      </c>
      <c r="G280" s="151">
        <v>0</v>
      </c>
      <c r="H280" s="151">
        <v>0</v>
      </c>
      <c r="I280" s="16" t="s">
        <v>3</v>
      </c>
      <c r="J280" s="16" t="s">
        <v>2188</v>
      </c>
      <c r="K280" s="134" t="s">
        <v>4567</v>
      </c>
      <c r="M280" s="21" t="s">
        <v>2753</v>
      </c>
      <c r="N280" s="21" t="s">
        <v>3782</v>
      </c>
      <c r="O280"/>
      <c r="P280" t="str">
        <f t="shared" si="37"/>
        <v>NOT EQUAL</v>
      </c>
      <c r="Q280"/>
      <c r="R280"/>
      <c r="S280" s="151">
        <f t="shared" si="32"/>
        <v>73</v>
      </c>
      <c r="T280" s="3"/>
      <c r="U280" s="114"/>
      <c r="V280" s="114"/>
      <c r="W280" s="155" t="str">
        <f t="shared" si="33"/>
        <v/>
      </c>
      <c r="X280" s="105" t="str">
        <f t="shared" si="34"/>
        <v/>
      </c>
      <c r="Y280" s="2">
        <f t="shared" si="35"/>
        <v>268</v>
      </c>
      <c r="Z280" t="str">
        <f t="shared" si="36"/>
        <v>ITM_M3toFZUK</v>
      </c>
    </row>
    <row r="281" spans="1:26">
      <c r="A281" s="3">
        <f>ROW()</f>
        <v>281</v>
      </c>
      <c r="B281" s="183">
        <v>269</v>
      </c>
      <c r="C281" s="1" t="s">
        <v>2278</v>
      </c>
      <c r="D281" s="1" t="s">
        <v>169</v>
      </c>
      <c r="E281" s="16" t="s">
        <v>214</v>
      </c>
      <c r="F281" s="16" t="s">
        <v>1888</v>
      </c>
      <c r="G281" s="151">
        <v>0</v>
      </c>
      <c r="H281" s="151">
        <v>0</v>
      </c>
      <c r="I281" s="16" t="s">
        <v>523</v>
      </c>
      <c r="J281" s="16" t="s">
        <v>2188</v>
      </c>
      <c r="K281" s="134" t="s">
        <v>4567</v>
      </c>
      <c r="M281" s="21" t="s">
        <v>3244</v>
      </c>
      <c r="N281" s="21" t="s">
        <v>3782</v>
      </c>
      <c r="O281"/>
      <c r="P281" t="str">
        <f t="shared" si="37"/>
        <v>NOT EQUAL</v>
      </c>
      <c r="Q281"/>
      <c r="R281"/>
      <c r="S281" s="151">
        <f t="shared" si="32"/>
        <v>73</v>
      </c>
      <c r="T281" s="3"/>
      <c r="U281" s="114"/>
      <c r="V281" s="114"/>
      <c r="W281" s="155" t="str">
        <f t="shared" si="33"/>
        <v/>
      </c>
      <c r="X281" s="105" t="str">
        <f t="shared" si="34"/>
        <v/>
      </c>
      <c r="Y281" s="2">
        <f t="shared" si="35"/>
        <v>269</v>
      </c>
      <c r="Z281" t="str">
        <f t="shared" si="36"/>
        <v>ITM_M3toFZUKb</v>
      </c>
    </row>
    <row r="282" spans="1:26">
      <c r="A282" s="3">
        <f>ROW()</f>
        <v>282</v>
      </c>
      <c r="B282" s="183">
        <v>270</v>
      </c>
      <c r="C282" s="1" t="s">
        <v>2279</v>
      </c>
      <c r="D282" s="1" t="s">
        <v>27</v>
      </c>
      <c r="E282" s="16" t="s">
        <v>123</v>
      </c>
      <c r="F282" s="16" t="s">
        <v>1889</v>
      </c>
      <c r="G282" s="151">
        <v>0</v>
      </c>
      <c r="H282" s="151">
        <v>0</v>
      </c>
      <c r="I282" s="16" t="s">
        <v>3</v>
      </c>
      <c r="J282" s="16" t="s">
        <v>2188</v>
      </c>
      <c r="K282" s="134" t="s">
        <v>4567</v>
      </c>
      <c r="M282" s="21" t="s">
        <v>2621</v>
      </c>
      <c r="N282" s="21" t="s">
        <v>3782</v>
      </c>
      <c r="O282"/>
      <c r="P282" t="str">
        <f t="shared" si="37"/>
        <v>NOT EQUAL</v>
      </c>
      <c r="Q282"/>
      <c r="R282"/>
      <c r="S282" s="151">
        <f t="shared" si="32"/>
        <v>73</v>
      </c>
      <c r="T282" s="3"/>
      <c r="U282" s="114"/>
      <c r="V282" s="114"/>
      <c r="W282" s="155" t="str">
        <f t="shared" si="33"/>
        <v/>
      </c>
      <c r="X282" s="105" t="str">
        <f t="shared" si="34"/>
        <v/>
      </c>
      <c r="Y282" s="2">
        <f t="shared" si="35"/>
        <v>270</v>
      </c>
      <c r="Z282" t="str">
        <f t="shared" si="36"/>
        <v>ITM_FZUStoM3</v>
      </c>
    </row>
    <row r="283" spans="1:26">
      <c r="A283" s="3">
        <f>ROW()</f>
        <v>283</v>
      </c>
      <c r="B283" s="183">
        <v>271</v>
      </c>
      <c r="C283" s="1" t="s">
        <v>2279</v>
      </c>
      <c r="D283" s="1" t="s">
        <v>27</v>
      </c>
      <c r="E283" s="16" t="s">
        <v>123</v>
      </c>
      <c r="F283" s="16" t="s">
        <v>2151</v>
      </c>
      <c r="G283" s="151">
        <v>0</v>
      </c>
      <c r="H283" s="151">
        <v>0</v>
      </c>
      <c r="I283" s="16" t="s">
        <v>523</v>
      </c>
      <c r="J283" s="16" t="s">
        <v>2188</v>
      </c>
      <c r="K283" s="134" t="s">
        <v>4567</v>
      </c>
      <c r="M283" s="21" t="s">
        <v>3234</v>
      </c>
      <c r="N283" s="21" t="s">
        <v>3782</v>
      </c>
      <c r="O283"/>
      <c r="P283" t="str">
        <f t="shared" si="37"/>
        <v>NOT EQUAL</v>
      </c>
      <c r="Q283"/>
      <c r="R283"/>
      <c r="S283" s="151">
        <f t="shared" si="32"/>
        <v>73</v>
      </c>
      <c r="T283" s="3"/>
      <c r="U283" s="114"/>
      <c r="V283" s="114"/>
      <c r="W283" s="155" t="str">
        <f t="shared" si="33"/>
        <v/>
      </c>
      <c r="X283" s="105" t="str">
        <f t="shared" si="34"/>
        <v/>
      </c>
      <c r="Y283" s="2">
        <f t="shared" si="35"/>
        <v>271</v>
      </c>
      <c r="Z283" t="str">
        <f t="shared" si="36"/>
        <v>ITM_FZUStoM3b</v>
      </c>
    </row>
    <row r="284" spans="1:26">
      <c r="A284" s="3">
        <f>ROW()</f>
        <v>284</v>
      </c>
      <c r="B284" s="183">
        <v>272</v>
      </c>
      <c r="C284" s="1" t="s">
        <v>2279</v>
      </c>
      <c r="D284" s="1" t="s">
        <v>169</v>
      </c>
      <c r="E284" s="16" t="s">
        <v>215</v>
      </c>
      <c r="F284" s="16" t="s">
        <v>1936</v>
      </c>
      <c r="G284" s="151">
        <v>0</v>
      </c>
      <c r="H284" s="151">
        <v>0</v>
      </c>
      <c r="I284" s="16" t="s">
        <v>3</v>
      </c>
      <c r="J284" s="16" t="s">
        <v>2188</v>
      </c>
      <c r="K284" s="134" t="s">
        <v>4567</v>
      </c>
      <c r="M284" s="21" t="s">
        <v>2754</v>
      </c>
      <c r="N284" s="21" t="s">
        <v>3782</v>
      </c>
      <c r="O284"/>
      <c r="P284" t="str">
        <f t="shared" si="37"/>
        <v>NOT EQUAL</v>
      </c>
      <c r="Q284"/>
      <c r="R284"/>
      <c r="S284" s="151">
        <f t="shared" si="32"/>
        <v>73</v>
      </c>
      <c r="T284" s="3"/>
      <c r="U284" s="114"/>
      <c r="V284" s="114"/>
      <c r="W284" s="155" t="str">
        <f t="shared" si="33"/>
        <v/>
      </c>
      <c r="X284" s="105" t="str">
        <f t="shared" si="34"/>
        <v/>
      </c>
      <c r="Y284" s="2">
        <f t="shared" si="35"/>
        <v>272</v>
      </c>
      <c r="Z284" t="str">
        <f t="shared" si="36"/>
        <v>ITM_M3toFZUS</v>
      </c>
    </row>
    <row r="285" spans="1:26">
      <c r="A285" s="3">
        <f>ROW()</f>
        <v>285</v>
      </c>
      <c r="B285" s="183">
        <v>273</v>
      </c>
      <c r="C285" s="1" t="s">
        <v>2279</v>
      </c>
      <c r="D285" s="1" t="s">
        <v>169</v>
      </c>
      <c r="E285" s="16" t="s">
        <v>215</v>
      </c>
      <c r="F285" s="16" t="s">
        <v>1889</v>
      </c>
      <c r="G285" s="151">
        <v>0</v>
      </c>
      <c r="H285" s="151">
        <v>0</v>
      </c>
      <c r="I285" s="16" t="s">
        <v>523</v>
      </c>
      <c r="J285" s="16" t="s">
        <v>2188</v>
      </c>
      <c r="K285" s="134" t="s">
        <v>4567</v>
      </c>
      <c r="M285" s="21" t="s">
        <v>3245</v>
      </c>
      <c r="N285" s="21" t="s">
        <v>3782</v>
      </c>
      <c r="O285"/>
      <c r="P285" t="str">
        <f t="shared" si="37"/>
        <v>NOT EQUAL</v>
      </c>
      <c r="Q285"/>
      <c r="R285"/>
      <c r="S285" s="151">
        <f t="shared" si="32"/>
        <v>73</v>
      </c>
      <c r="T285" s="3"/>
      <c r="U285" s="114"/>
      <c r="V285" s="114"/>
      <c r="W285" s="155" t="str">
        <f t="shared" si="33"/>
        <v/>
      </c>
      <c r="X285" s="105" t="str">
        <f t="shared" si="34"/>
        <v/>
      </c>
      <c r="Y285" s="2">
        <f t="shared" si="35"/>
        <v>273</v>
      </c>
      <c r="Z285" t="str">
        <f t="shared" si="36"/>
        <v>ITM_M3toFZUSb</v>
      </c>
    </row>
    <row r="286" spans="1:26">
      <c r="A286" s="3">
        <f>ROW()</f>
        <v>286</v>
      </c>
      <c r="B286" s="183">
        <v>274</v>
      </c>
      <c r="C286" s="1" t="s">
        <v>2282</v>
      </c>
      <c r="D286" s="1" t="s">
        <v>27</v>
      </c>
      <c r="E286" s="16" t="s">
        <v>137</v>
      </c>
      <c r="F286" s="16" t="s">
        <v>137</v>
      </c>
      <c r="G286" s="151">
        <v>0</v>
      </c>
      <c r="H286" s="151">
        <v>0</v>
      </c>
      <c r="I286" s="16" t="s">
        <v>3</v>
      </c>
      <c r="J286" s="16" t="s">
        <v>2188</v>
      </c>
      <c r="K286" s="134" t="s">
        <v>4567</v>
      </c>
      <c r="M286" s="21" t="s">
        <v>2643</v>
      </c>
      <c r="N286" s="21" t="s">
        <v>3782</v>
      </c>
      <c r="O286"/>
      <c r="P286" t="str">
        <f t="shared" si="37"/>
        <v/>
      </c>
      <c r="Q286"/>
      <c r="R286"/>
      <c r="S286" s="151">
        <f t="shared" si="32"/>
        <v>73</v>
      </c>
      <c r="T286" s="3"/>
      <c r="U286" s="114"/>
      <c r="V286" s="114"/>
      <c r="W286" s="155" t="str">
        <f t="shared" si="33"/>
        <v/>
      </c>
      <c r="X286" s="105" t="str">
        <f t="shared" si="34"/>
        <v/>
      </c>
      <c r="Y286" s="2">
        <f t="shared" si="35"/>
        <v>274</v>
      </c>
      <c r="Z286" t="str">
        <f t="shared" si="36"/>
        <v>ITM_GLUKtoM3</v>
      </c>
    </row>
    <row r="287" spans="1:26">
      <c r="A287" s="3">
        <f>ROW()</f>
        <v>287</v>
      </c>
      <c r="B287" s="183">
        <v>275</v>
      </c>
      <c r="C287" s="1" t="s">
        <v>2282</v>
      </c>
      <c r="D287" s="1" t="s">
        <v>169</v>
      </c>
      <c r="E287" s="16" t="s">
        <v>216</v>
      </c>
      <c r="F287" s="16" t="s">
        <v>216</v>
      </c>
      <c r="G287" s="151">
        <v>0</v>
      </c>
      <c r="H287" s="151">
        <v>0</v>
      </c>
      <c r="I287" s="16" t="s">
        <v>3</v>
      </c>
      <c r="J287" s="16" t="s">
        <v>2188</v>
      </c>
      <c r="K287" s="134" t="s">
        <v>4567</v>
      </c>
      <c r="M287" s="21" t="s">
        <v>2755</v>
      </c>
      <c r="N287" s="21" t="s">
        <v>3782</v>
      </c>
      <c r="O287"/>
      <c r="P287" t="str">
        <f t="shared" si="37"/>
        <v/>
      </c>
      <c r="Q287"/>
      <c r="R287"/>
      <c r="S287" s="151">
        <f t="shared" si="32"/>
        <v>73</v>
      </c>
      <c r="T287" s="3"/>
      <c r="U287" s="114"/>
      <c r="V287" s="114"/>
      <c r="W287" s="155" t="str">
        <f t="shared" si="33"/>
        <v/>
      </c>
      <c r="X287" s="105" t="str">
        <f t="shared" si="34"/>
        <v/>
      </c>
      <c r="Y287" s="2">
        <f t="shared" si="35"/>
        <v>275</v>
      </c>
      <c r="Z287" t="str">
        <f t="shared" si="36"/>
        <v>ITM_M3toGLUK</v>
      </c>
    </row>
    <row r="288" spans="1:26">
      <c r="A288" s="3">
        <f>ROW()</f>
        <v>288</v>
      </c>
      <c r="B288" s="183">
        <v>276</v>
      </c>
      <c r="C288" s="1" t="s">
        <v>2283</v>
      </c>
      <c r="D288" s="1" t="s">
        <v>27</v>
      </c>
      <c r="E288" s="16" t="s">
        <v>138</v>
      </c>
      <c r="F288" s="16" t="s">
        <v>138</v>
      </c>
      <c r="G288" s="151">
        <v>0</v>
      </c>
      <c r="H288" s="151">
        <v>0</v>
      </c>
      <c r="I288" s="16" t="s">
        <v>3</v>
      </c>
      <c r="J288" s="16" t="s">
        <v>2188</v>
      </c>
      <c r="K288" s="134" t="s">
        <v>4567</v>
      </c>
      <c r="M288" s="21" t="s">
        <v>2644</v>
      </c>
      <c r="N288" s="21" t="s">
        <v>3782</v>
      </c>
      <c r="O288"/>
      <c r="P288" t="str">
        <f t="shared" si="37"/>
        <v/>
      </c>
      <c r="Q288"/>
      <c r="R288"/>
      <c r="S288" s="151">
        <f t="shared" si="32"/>
        <v>73</v>
      </c>
      <c r="T288" s="3"/>
      <c r="U288" s="114"/>
      <c r="V288" s="114"/>
      <c r="W288" s="155" t="str">
        <f t="shared" si="33"/>
        <v/>
      </c>
      <c r="X288" s="105" t="str">
        <f t="shared" si="34"/>
        <v/>
      </c>
      <c r="Y288" s="2">
        <f t="shared" si="35"/>
        <v>276</v>
      </c>
      <c r="Z288" t="str">
        <f t="shared" si="36"/>
        <v>ITM_GLUStoM3</v>
      </c>
    </row>
    <row r="289" spans="1:26">
      <c r="A289" s="3">
        <f>ROW()</f>
        <v>289</v>
      </c>
      <c r="B289" s="183">
        <v>277</v>
      </c>
      <c r="C289" s="1" t="s">
        <v>2283</v>
      </c>
      <c r="D289" s="1" t="s">
        <v>169</v>
      </c>
      <c r="E289" s="16" t="s">
        <v>217</v>
      </c>
      <c r="F289" s="16" t="s">
        <v>217</v>
      </c>
      <c r="G289" s="151">
        <v>0</v>
      </c>
      <c r="H289" s="151">
        <v>0</v>
      </c>
      <c r="I289" s="16" t="s">
        <v>3</v>
      </c>
      <c r="J289" s="16" t="s">
        <v>2188</v>
      </c>
      <c r="K289" s="134" t="s">
        <v>4567</v>
      </c>
      <c r="M289" s="21" t="s">
        <v>2756</v>
      </c>
      <c r="N289" s="21" t="s">
        <v>3782</v>
      </c>
      <c r="O289"/>
      <c r="P289" t="str">
        <f t="shared" si="37"/>
        <v/>
      </c>
      <c r="Q289"/>
      <c r="R289"/>
      <c r="S289" s="151">
        <f t="shared" si="32"/>
        <v>73</v>
      </c>
      <c r="T289" s="3"/>
      <c r="U289" s="114"/>
      <c r="V289" s="114"/>
      <c r="W289" s="155" t="str">
        <f t="shared" si="33"/>
        <v/>
      </c>
      <c r="X289" s="105" t="str">
        <f t="shared" si="34"/>
        <v/>
      </c>
      <c r="Y289" s="2">
        <f t="shared" si="35"/>
        <v>277</v>
      </c>
      <c r="Z289" t="str">
        <f t="shared" si="36"/>
        <v>ITM_M3toGLUS</v>
      </c>
    </row>
    <row r="290" spans="1:26">
      <c r="A290" s="3">
        <f>ROW()</f>
        <v>290</v>
      </c>
      <c r="B290" s="183">
        <v>278</v>
      </c>
      <c r="C290" s="1" t="s">
        <v>2284</v>
      </c>
      <c r="D290" s="1" t="s">
        <v>27</v>
      </c>
      <c r="E290" s="16" t="s">
        <v>145</v>
      </c>
      <c r="F290" s="16" t="s">
        <v>145</v>
      </c>
      <c r="G290" s="151">
        <v>0</v>
      </c>
      <c r="H290" s="151">
        <v>0</v>
      </c>
      <c r="I290" s="16" t="s">
        <v>3</v>
      </c>
      <c r="J290" s="16" t="s">
        <v>2188</v>
      </c>
      <c r="K290" s="134" t="s">
        <v>4567</v>
      </c>
      <c r="M290" s="21" t="s">
        <v>2654</v>
      </c>
      <c r="N290" s="21" t="s">
        <v>3782</v>
      </c>
      <c r="O290"/>
      <c r="P290" t="str">
        <f t="shared" si="37"/>
        <v/>
      </c>
      <c r="Q290"/>
      <c r="R290"/>
      <c r="S290" s="151">
        <f t="shared" si="32"/>
        <v>73</v>
      </c>
      <c r="T290" s="3"/>
      <c r="U290" s="114"/>
      <c r="V290" s="114"/>
      <c r="W290" s="155" t="str">
        <f t="shared" si="33"/>
        <v/>
      </c>
      <c r="X290" s="105" t="str">
        <f t="shared" si="34"/>
        <v/>
      </c>
      <c r="Y290" s="2">
        <f t="shared" si="35"/>
        <v>278</v>
      </c>
      <c r="Z290" t="str">
        <f t="shared" si="36"/>
        <v>ITM_HPEtoW</v>
      </c>
    </row>
    <row r="291" spans="1:26">
      <c r="A291" s="3">
        <f>ROW()</f>
        <v>291</v>
      </c>
      <c r="B291" s="183">
        <v>279</v>
      </c>
      <c r="C291" s="1" t="s">
        <v>2284</v>
      </c>
      <c r="D291" s="1" t="s">
        <v>169</v>
      </c>
      <c r="E291" s="16" t="s">
        <v>426</v>
      </c>
      <c r="F291" s="16" t="s">
        <v>426</v>
      </c>
      <c r="G291" s="151">
        <v>0</v>
      </c>
      <c r="H291" s="151">
        <v>0</v>
      </c>
      <c r="I291" s="16" t="s">
        <v>3</v>
      </c>
      <c r="J291" s="16" t="s">
        <v>2188</v>
      </c>
      <c r="K291" s="134" t="s">
        <v>4567</v>
      </c>
      <c r="M291" s="21" t="s">
        <v>3064</v>
      </c>
      <c r="N291" s="21" t="s">
        <v>3782</v>
      </c>
      <c r="O291"/>
      <c r="P291" t="str">
        <f t="shared" si="37"/>
        <v/>
      </c>
      <c r="Q291"/>
      <c r="R291"/>
      <c r="S291" s="151">
        <f t="shared" si="32"/>
        <v>73</v>
      </c>
      <c r="T291" s="3"/>
      <c r="U291" s="114"/>
      <c r="V291" s="114"/>
      <c r="W291" s="155" t="str">
        <f t="shared" si="33"/>
        <v/>
      </c>
      <c r="X291" s="105" t="str">
        <f t="shared" si="34"/>
        <v/>
      </c>
      <c r="Y291" s="2">
        <f t="shared" si="35"/>
        <v>279</v>
      </c>
      <c r="Z291" t="str">
        <f t="shared" si="36"/>
        <v>ITM_WtoHPE</v>
      </c>
    </row>
    <row r="292" spans="1:26">
      <c r="A292" s="3">
        <f>ROW()</f>
        <v>292</v>
      </c>
      <c r="B292" s="183">
        <v>280</v>
      </c>
      <c r="C292" s="1" t="s">
        <v>2285</v>
      </c>
      <c r="D292" s="1" t="s">
        <v>27</v>
      </c>
      <c r="E292" s="16" t="s">
        <v>146</v>
      </c>
      <c r="F292" s="16" t="s">
        <v>146</v>
      </c>
      <c r="G292" s="151">
        <v>0</v>
      </c>
      <c r="H292" s="151">
        <v>0</v>
      </c>
      <c r="I292" s="16" t="s">
        <v>3</v>
      </c>
      <c r="J292" s="16" t="s">
        <v>2188</v>
      </c>
      <c r="K292" s="134" t="s">
        <v>4567</v>
      </c>
      <c r="M292" s="21" t="s">
        <v>2655</v>
      </c>
      <c r="N292" s="21" t="s">
        <v>3782</v>
      </c>
      <c r="O292"/>
      <c r="P292" t="str">
        <f t="shared" si="37"/>
        <v/>
      </c>
      <c r="Q292"/>
      <c r="R292"/>
      <c r="S292" s="151">
        <f t="shared" si="32"/>
        <v>73</v>
      </c>
      <c r="T292" s="3"/>
      <c r="U292" s="114"/>
      <c r="V292" s="114"/>
      <c r="W292" s="155" t="str">
        <f t="shared" si="33"/>
        <v/>
      </c>
      <c r="X292" s="105" t="str">
        <f t="shared" si="34"/>
        <v/>
      </c>
      <c r="Y292" s="2">
        <f t="shared" si="35"/>
        <v>280</v>
      </c>
      <c r="Z292" t="str">
        <f t="shared" si="36"/>
        <v>ITM_HPMtoW</v>
      </c>
    </row>
    <row r="293" spans="1:26">
      <c r="A293" s="3">
        <f>ROW()</f>
        <v>293</v>
      </c>
      <c r="B293" s="183">
        <v>281</v>
      </c>
      <c r="C293" s="1" t="s">
        <v>2285</v>
      </c>
      <c r="D293" s="1" t="s">
        <v>169</v>
      </c>
      <c r="E293" s="16" t="s">
        <v>427</v>
      </c>
      <c r="F293" s="16" t="s">
        <v>427</v>
      </c>
      <c r="G293" s="151">
        <v>0</v>
      </c>
      <c r="H293" s="151">
        <v>0</v>
      </c>
      <c r="I293" s="16" t="s">
        <v>3</v>
      </c>
      <c r="J293" s="16" t="s">
        <v>2188</v>
      </c>
      <c r="K293" s="134" t="s">
        <v>4567</v>
      </c>
      <c r="M293" s="21" t="s">
        <v>3065</v>
      </c>
      <c r="N293" s="21" t="s">
        <v>3782</v>
      </c>
      <c r="O293"/>
      <c r="P293" t="str">
        <f t="shared" si="37"/>
        <v/>
      </c>
      <c r="Q293"/>
      <c r="R293"/>
      <c r="S293" s="151">
        <f t="shared" si="32"/>
        <v>73</v>
      </c>
      <c r="T293" s="3"/>
      <c r="U293" s="114"/>
      <c r="V293" s="114"/>
      <c r="W293" s="155" t="str">
        <f t="shared" si="33"/>
        <v/>
      </c>
      <c r="X293" s="105" t="str">
        <f t="shared" si="34"/>
        <v/>
      </c>
      <c r="Y293" s="2">
        <f t="shared" si="35"/>
        <v>281</v>
      </c>
      <c r="Z293" t="str">
        <f t="shared" si="36"/>
        <v>ITM_WtoHPM</v>
      </c>
    </row>
    <row r="294" spans="1:26">
      <c r="A294" s="3">
        <f>ROW()</f>
        <v>294</v>
      </c>
      <c r="B294" s="183">
        <v>282</v>
      </c>
      <c r="C294" s="1" t="s">
        <v>2286</v>
      </c>
      <c r="D294" s="1" t="s">
        <v>27</v>
      </c>
      <c r="E294" s="16" t="s">
        <v>147</v>
      </c>
      <c r="F294" s="16" t="s">
        <v>147</v>
      </c>
      <c r="G294" s="151">
        <v>0</v>
      </c>
      <c r="H294" s="151">
        <v>0</v>
      </c>
      <c r="I294" s="16" t="s">
        <v>3</v>
      </c>
      <c r="J294" s="16" t="s">
        <v>2188</v>
      </c>
      <c r="K294" s="134" t="s">
        <v>4567</v>
      </c>
      <c r="M294" s="21" t="s">
        <v>2656</v>
      </c>
      <c r="N294" s="21" t="s">
        <v>3782</v>
      </c>
      <c r="O294"/>
      <c r="P294" t="str">
        <f t="shared" si="37"/>
        <v/>
      </c>
      <c r="Q294"/>
      <c r="R294"/>
      <c r="S294" s="151">
        <f t="shared" si="32"/>
        <v>73</v>
      </c>
      <c r="T294" s="3"/>
      <c r="U294" s="114"/>
      <c r="V294" s="114"/>
      <c r="W294" s="155" t="str">
        <f t="shared" si="33"/>
        <v/>
      </c>
      <c r="X294" s="105" t="str">
        <f t="shared" si="34"/>
        <v/>
      </c>
      <c r="Y294" s="2">
        <f t="shared" si="35"/>
        <v>282</v>
      </c>
      <c r="Z294" t="str">
        <f t="shared" si="36"/>
        <v>ITM_HPUKtoW</v>
      </c>
    </row>
    <row r="295" spans="1:26">
      <c r="A295" s="3">
        <f>ROW()</f>
        <v>295</v>
      </c>
      <c r="B295" s="183">
        <v>283</v>
      </c>
      <c r="C295" s="1" t="s">
        <v>2286</v>
      </c>
      <c r="D295" s="1" t="s">
        <v>169</v>
      </c>
      <c r="E295" s="16" t="s">
        <v>428</v>
      </c>
      <c r="F295" s="16" t="s">
        <v>428</v>
      </c>
      <c r="G295" s="151">
        <v>0</v>
      </c>
      <c r="H295" s="151">
        <v>0</v>
      </c>
      <c r="I295" s="16" t="s">
        <v>3</v>
      </c>
      <c r="J295" s="16" t="s">
        <v>2188</v>
      </c>
      <c r="K295" s="134" t="s">
        <v>4567</v>
      </c>
      <c r="M295" s="21" t="s">
        <v>3066</v>
      </c>
      <c r="N295" s="21" t="s">
        <v>3782</v>
      </c>
      <c r="O295"/>
      <c r="P295" t="str">
        <f t="shared" si="37"/>
        <v/>
      </c>
      <c r="Q295"/>
      <c r="R295"/>
      <c r="S295" s="151">
        <f t="shared" si="32"/>
        <v>73</v>
      </c>
      <c r="T295" s="3"/>
      <c r="U295" s="114"/>
      <c r="V295" s="114"/>
      <c r="W295" s="155" t="str">
        <f t="shared" si="33"/>
        <v/>
      </c>
      <c r="X295" s="105" t="str">
        <f t="shared" si="34"/>
        <v/>
      </c>
      <c r="Y295" s="2">
        <f t="shared" si="35"/>
        <v>283</v>
      </c>
      <c r="Z295" t="str">
        <f t="shared" si="36"/>
        <v>ITM_WtoHPUK</v>
      </c>
    </row>
    <row r="296" spans="1:26">
      <c r="A296" s="3">
        <f>ROW()</f>
        <v>296</v>
      </c>
      <c r="B296" s="183">
        <v>284</v>
      </c>
      <c r="C296" s="1" t="s">
        <v>2289</v>
      </c>
      <c r="D296" s="1" t="s">
        <v>27</v>
      </c>
      <c r="E296" s="16" t="s">
        <v>152</v>
      </c>
      <c r="F296" s="16" t="s">
        <v>153</v>
      </c>
      <c r="G296" s="151">
        <v>0</v>
      </c>
      <c r="H296" s="151">
        <v>0</v>
      </c>
      <c r="I296" s="16" t="s">
        <v>3</v>
      </c>
      <c r="J296" s="16" t="s">
        <v>2188</v>
      </c>
      <c r="K296" s="134" t="s">
        <v>4567</v>
      </c>
      <c r="M296" s="21" t="s">
        <v>2665</v>
      </c>
      <c r="N296" s="21" t="s">
        <v>3782</v>
      </c>
      <c r="O296"/>
      <c r="P296" t="str">
        <f t="shared" si="37"/>
        <v>NOT EQUAL</v>
      </c>
      <c r="Q296"/>
      <c r="R296"/>
      <c r="S296" s="151">
        <f t="shared" si="32"/>
        <v>73</v>
      </c>
      <c r="T296" s="3"/>
      <c r="U296" s="114"/>
      <c r="V296" s="114"/>
      <c r="W296" s="155" t="str">
        <f t="shared" si="33"/>
        <v/>
      </c>
      <c r="X296" s="105" t="str">
        <f t="shared" si="34"/>
        <v/>
      </c>
      <c r="Y296" s="2">
        <f t="shared" si="35"/>
        <v>284</v>
      </c>
      <c r="Z296" t="str">
        <f t="shared" si="36"/>
        <v>ITM_IHGtoPA</v>
      </c>
    </row>
    <row r="297" spans="1:26">
      <c r="A297" s="3">
        <f>ROW()</f>
        <v>297</v>
      </c>
      <c r="B297" s="183">
        <v>285</v>
      </c>
      <c r="C297" s="1" t="s">
        <v>2289</v>
      </c>
      <c r="D297" s="1" t="s">
        <v>27</v>
      </c>
      <c r="E297" s="16" t="s">
        <v>152</v>
      </c>
      <c r="F297" s="16" t="s">
        <v>525</v>
      </c>
      <c r="G297" s="151">
        <v>0</v>
      </c>
      <c r="H297" s="151">
        <v>0</v>
      </c>
      <c r="I297" s="16" t="s">
        <v>523</v>
      </c>
      <c r="J297" s="16" t="s">
        <v>2188</v>
      </c>
      <c r="K297" s="134" t="s">
        <v>4567</v>
      </c>
      <c r="M297" s="21" t="s">
        <v>3235</v>
      </c>
      <c r="N297" s="21" t="s">
        <v>3782</v>
      </c>
      <c r="O297"/>
      <c r="P297" t="str">
        <f t="shared" si="37"/>
        <v>NOT EQUAL</v>
      </c>
      <c r="Q297"/>
      <c r="R297"/>
      <c r="S297" s="151">
        <f t="shared" si="32"/>
        <v>73</v>
      </c>
      <c r="T297" s="3"/>
      <c r="U297" s="114"/>
      <c r="V297" s="114"/>
      <c r="W297" s="155" t="str">
        <f t="shared" si="33"/>
        <v/>
      </c>
      <c r="X297" s="105" t="str">
        <f t="shared" si="34"/>
        <v/>
      </c>
      <c r="Y297" s="2">
        <f t="shared" si="35"/>
        <v>285</v>
      </c>
      <c r="Z297" t="str">
        <f t="shared" si="36"/>
        <v>ITM_IHGtoPAb</v>
      </c>
    </row>
    <row r="298" spans="1:26">
      <c r="A298" s="3">
        <f>ROW()</f>
        <v>298</v>
      </c>
      <c r="B298" s="183">
        <v>286</v>
      </c>
      <c r="C298" s="1" t="s">
        <v>2289</v>
      </c>
      <c r="D298" s="1" t="s">
        <v>169</v>
      </c>
      <c r="E298" s="16" t="s">
        <v>282</v>
      </c>
      <c r="F298" s="16" t="s">
        <v>283</v>
      </c>
      <c r="G298" s="151">
        <v>0</v>
      </c>
      <c r="H298" s="151">
        <v>0</v>
      </c>
      <c r="I298" s="16" t="s">
        <v>3</v>
      </c>
      <c r="J298" s="16" t="s">
        <v>2188</v>
      </c>
      <c r="K298" s="134" t="s">
        <v>4567</v>
      </c>
      <c r="M298" s="21" t="s">
        <v>2852</v>
      </c>
      <c r="N298" s="21" t="s">
        <v>3782</v>
      </c>
      <c r="O298"/>
      <c r="P298" t="str">
        <f t="shared" si="37"/>
        <v>NOT EQUAL</v>
      </c>
      <c r="Q298"/>
      <c r="R298"/>
      <c r="S298" s="151">
        <f t="shared" si="32"/>
        <v>73</v>
      </c>
      <c r="T298" s="3"/>
      <c r="U298" s="114"/>
      <c r="V298" s="114"/>
      <c r="W298" s="155" t="str">
        <f t="shared" si="33"/>
        <v/>
      </c>
      <c r="X298" s="105" t="str">
        <f t="shared" si="34"/>
        <v/>
      </c>
      <c r="Y298" s="2">
        <f t="shared" si="35"/>
        <v>286</v>
      </c>
      <c r="Z298" t="str">
        <f t="shared" si="36"/>
        <v>ITM_PAtoIHG</v>
      </c>
    </row>
    <row r="299" spans="1:26">
      <c r="A299" s="3">
        <f>ROW()</f>
        <v>299</v>
      </c>
      <c r="B299" s="183">
        <v>287</v>
      </c>
      <c r="C299" s="1" t="s">
        <v>2289</v>
      </c>
      <c r="D299" s="1" t="s">
        <v>169</v>
      </c>
      <c r="E299" s="16" t="s">
        <v>282</v>
      </c>
      <c r="F299" s="16" t="s">
        <v>153</v>
      </c>
      <c r="G299" s="151">
        <v>0</v>
      </c>
      <c r="H299" s="151">
        <v>0</v>
      </c>
      <c r="I299" s="16" t="s">
        <v>523</v>
      </c>
      <c r="J299" s="16" t="s">
        <v>2188</v>
      </c>
      <c r="K299" s="134" t="s">
        <v>4567</v>
      </c>
      <c r="M299" s="21" t="s">
        <v>3248</v>
      </c>
      <c r="N299" s="21" t="s">
        <v>3782</v>
      </c>
      <c r="O299"/>
      <c r="P299" t="str">
        <f t="shared" si="37"/>
        <v>NOT EQUAL</v>
      </c>
      <c r="Q299"/>
      <c r="R299"/>
      <c r="S299" s="151">
        <f t="shared" si="32"/>
        <v>73</v>
      </c>
      <c r="T299" s="3"/>
      <c r="U299" s="114"/>
      <c r="V299" s="114"/>
      <c r="W299" s="155" t="str">
        <f t="shared" si="33"/>
        <v/>
      </c>
      <c r="X299" s="105" t="str">
        <f t="shared" si="34"/>
        <v/>
      </c>
      <c r="Y299" s="2">
        <f t="shared" si="35"/>
        <v>287</v>
      </c>
      <c r="Z299" t="str">
        <f t="shared" si="36"/>
        <v>ITM_PAtoIHGb</v>
      </c>
    </row>
    <row r="300" spans="1:26">
      <c r="A300" s="3">
        <f>ROW()</f>
        <v>300</v>
      </c>
      <c r="B300" s="183">
        <v>288</v>
      </c>
      <c r="C300" s="1" t="s">
        <v>2291</v>
      </c>
      <c r="D300" s="1" t="s">
        <v>27</v>
      </c>
      <c r="E300" s="16" t="s">
        <v>159</v>
      </c>
      <c r="F300" s="16" t="s">
        <v>159</v>
      </c>
      <c r="G300" s="151">
        <v>0</v>
      </c>
      <c r="H300" s="151">
        <v>0</v>
      </c>
      <c r="I300" s="16" t="s">
        <v>3</v>
      </c>
      <c r="J300" s="16" t="s">
        <v>2188</v>
      </c>
      <c r="K300" s="134" t="s">
        <v>4567</v>
      </c>
      <c r="M300" s="21" t="s">
        <v>2673</v>
      </c>
      <c r="N300" s="21" t="s">
        <v>3782</v>
      </c>
      <c r="O300"/>
      <c r="P300" t="str">
        <f t="shared" si="37"/>
        <v/>
      </c>
      <c r="Q300"/>
      <c r="R300"/>
      <c r="S300" s="151">
        <f t="shared" si="32"/>
        <v>73</v>
      </c>
      <c r="T300" s="3"/>
      <c r="U300" s="114"/>
      <c r="V300" s="114"/>
      <c r="W300" s="155" t="str">
        <f t="shared" si="33"/>
        <v/>
      </c>
      <c r="X300" s="105" t="str">
        <f t="shared" si="34"/>
        <v/>
      </c>
      <c r="Y300" s="2">
        <f t="shared" si="35"/>
        <v>288</v>
      </c>
      <c r="Z300" t="str">
        <f t="shared" si="36"/>
        <v>ITM_INtoM</v>
      </c>
    </row>
    <row r="301" spans="1:26">
      <c r="A301" s="3">
        <f>ROW()</f>
        <v>301</v>
      </c>
      <c r="B301" s="183">
        <v>289</v>
      </c>
      <c r="C301" s="1" t="s">
        <v>2291</v>
      </c>
      <c r="D301" s="1" t="s">
        <v>169</v>
      </c>
      <c r="E301" s="16" t="s">
        <v>254</v>
      </c>
      <c r="F301" s="16" t="s">
        <v>254</v>
      </c>
      <c r="G301" s="151">
        <v>0</v>
      </c>
      <c r="H301" s="151">
        <v>0</v>
      </c>
      <c r="I301" s="16" t="s">
        <v>3</v>
      </c>
      <c r="J301" s="16" t="s">
        <v>2188</v>
      </c>
      <c r="K301" s="134" t="s">
        <v>4567</v>
      </c>
      <c r="M301" s="21" t="s">
        <v>2810</v>
      </c>
      <c r="N301" s="21" t="s">
        <v>3782</v>
      </c>
      <c r="O301"/>
      <c r="P301" t="str">
        <f t="shared" si="37"/>
        <v/>
      </c>
      <c r="Q301"/>
      <c r="R301"/>
      <c r="S301" s="151">
        <f t="shared" si="32"/>
        <v>73</v>
      </c>
      <c r="T301" s="3"/>
      <c r="U301" s="114"/>
      <c r="V301" s="114"/>
      <c r="W301" s="155" t="str">
        <f t="shared" si="33"/>
        <v/>
      </c>
      <c r="X301" s="105" t="str">
        <f t="shared" si="34"/>
        <v/>
      </c>
      <c r="Y301" s="2">
        <f t="shared" si="35"/>
        <v>289</v>
      </c>
      <c r="Z301" t="str">
        <f t="shared" si="36"/>
        <v>ITM_MtoINCH</v>
      </c>
    </row>
    <row r="302" spans="1:26">
      <c r="A302" s="3">
        <f>ROW()</f>
        <v>302</v>
      </c>
      <c r="B302" s="183">
        <v>290</v>
      </c>
      <c r="C302" s="1" t="s">
        <v>2293</v>
      </c>
      <c r="D302" s="1" t="s">
        <v>27</v>
      </c>
      <c r="E302" s="16" t="s">
        <v>423</v>
      </c>
      <c r="F302" s="16" t="s">
        <v>423</v>
      </c>
      <c r="G302" s="151">
        <v>0</v>
      </c>
      <c r="H302" s="151">
        <v>0</v>
      </c>
      <c r="I302" s="16" t="s">
        <v>3</v>
      </c>
      <c r="J302" s="16" t="s">
        <v>2188</v>
      </c>
      <c r="K302" s="134" t="s">
        <v>4567</v>
      </c>
      <c r="M302" s="21" t="s">
        <v>3058</v>
      </c>
      <c r="N302" s="21" t="s">
        <v>3782</v>
      </c>
      <c r="O302"/>
      <c r="P302" t="str">
        <f t="shared" si="37"/>
        <v/>
      </c>
      <c r="Q302"/>
      <c r="R302"/>
      <c r="S302" s="151">
        <f t="shared" si="32"/>
        <v>73</v>
      </c>
      <c r="T302" s="3"/>
      <c r="U302" s="114"/>
      <c r="V302" s="114"/>
      <c r="W302" s="155" t="str">
        <f t="shared" si="33"/>
        <v/>
      </c>
      <c r="X302" s="105" t="str">
        <f t="shared" si="34"/>
        <v/>
      </c>
      <c r="Y302" s="2">
        <f t="shared" si="35"/>
        <v>290</v>
      </c>
      <c r="Z302" t="str">
        <f t="shared" si="36"/>
        <v>ITM_WHtoJ</v>
      </c>
    </row>
    <row r="303" spans="1:26">
      <c r="A303" s="3">
        <f>ROW()</f>
        <v>303</v>
      </c>
      <c r="B303" s="183">
        <v>291</v>
      </c>
      <c r="C303" s="1" t="s">
        <v>2293</v>
      </c>
      <c r="D303" s="1" t="s">
        <v>169</v>
      </c>
      <c r="E303" s="16" t="s">
        <v>170</v>
      </c>
      <c r="F303" s="16" t="s">
        <v>170</v>
      </c>
      <c r="G303" s="151">
        <v>0</v>
      </c>
      <c r="H303" s="151">
        <v>0</v>
      </c>
      <c r="I303" s="16" t="s">
        <v>3</v>
      </c>
      <c r="J303" s="16" t="s">
        <v>2188</v>
      </c>
      <c r="K303" s="134" t="s">
        <v>4567</v>
      </c>
      <c r="M303" s="21" t="s">
        <v>2693</v>
      </c>
      <c r="N303" s="21" t="s">
        <v>3782</v>
      </c>
      <c r="O303"/>
      <c r="P303" t="str">
        <f t="shared" si="37"/>
        <v/>
      </c>
      <c r="Q303"/>
      <c r="R303"/>
      <c r="S303" s="151">
        <f t="shared" si="32"/>
        <v>73</v>
      </c>
      <c r="T303" s="3"/>
      <c r="U303" s="114"/>
      <c r="V303" s="114"/>
      <c r="W303" s="155" t="str">
        <f t="shared" si="33"/>
        <v/>
      </c>
      <c r="X303" s="105" t="str">
        <f t="shared" si="34"/>
        <v/>
      </c>
      <c r="Y303" s="2">
        <f t="shared" si="35"/>
        <v>291</v>
      </c>
      <c r="Z303" t="str">
        <f t="shared" si="36"/>
        <v>ITM_JtoWH</v>
      </c>
    </row>
    <row r="304" spans="1:26">
      <c r="A304" s="3">
        <f>ROW()</f>
        <v>304</v>
      </c>
      <c r="B304" s="183">
        <v>292</v>
      </c>
      <c r="C304" s="1" t="s">
        <v>2294</v>
      </c>
      <c r="D304" s="1" t="s">
        <v>169</v>
      </c>
      <c r="E304" s="16" t="s">
        <v>177</v>
      </c>
      <c r="F304" s="16" t="s">
        <v>177</v>
      </c>
      <c r="G304" s="151">
        <v>0</v>
      </c>
      <c r="H304" s="151">
        <v>0</v>
      </c>
      <c r="I304" s="16" t="s">
        <v>3</v>
      </c>
      <c r="J304" s="16" t="s">
        <v>2188</v>
      </c>
      <c r="K304" s="134" t="s">
        <v>4567</v>
      </c>
      <c r="M304" s="21" t="s">
        <v>2701</v>
      </c>
      <c r="N304" s="21" t="s">
        <v>3782</v>
      </c>
      <c r="O304"/>
      <c r="P304" t="str">
        <f t="shared" si="37"/>
        <v/>
      </c>
      <c r="Q304"/>
      <c r="R304"/>
      <c r="S304" s="151">
        <f t="shared" si="32"/>
        <v>73</v>
      </c>
      <c r="T304" s="3"/>
      <c r="U304" s="114"/>
      <c r="V304" s="114"/>
      <c r="W304" s="155" t="str">
        <f t="shared" si="33"/>
        <v/>
      </c>
      <c r="X304" s="105" t="str">
        <f t="shared" si="34"/>
        <v/>
      </c>
      <c r="Y304" s="2">
        <f t="shared" si="35"/>
        <v>292</v>
      </c>
      <c r="Z304" t="str">
        <f t="shared" si="36"/>
        <v>ITM_KGtoLBS</v>
      </c>
    </row>
    <row r="305" spans="1:26">
      <c r="A305" s="3">
        <f>ROW()</f>
        <v>305</v>
      </c>
      <c r="B305" s="183">
        <v>293</v>
      </c>
      <c r="C305" s="1" t="s">
        <v>2294</v>
      </c>
      <c r="D305" s="1" t="s">
        <v>27</v>
      </c>
      <c r="E305" s="16" t="s">
        <v>189</v>
      </c>
      <c r="F305" s="16" t="s">
        <v>189</v>
      </c>
      <c r="G305" s="151">
        <v>0</v>
      </c>
      <c r="H305" s="151">
        <v>0</v>
      </c>
      <c r="I305" s="16" t="s">
        <v>3</v>
      </c>
      <c r="J305" s="16" t="s">
        <v>2188</v>
      </c>
      <c r="K305" s="134" t="s">
        <v>4567</v>
      </c>
      <c r="M305" s="21" t="s">
        <v>2715</v>
      </c>
      <c r="N305" s="21" t="s">
        <v>3782</v>
      </c>
      <c r="O305"/>
      <c r="P305" t="str">
        <f t="shared" si="37"/>
        <v/>
      </c>
      <c r="Q305"/>
      <c r="R305"/>
      <c r="S305" s="151">
        <f t="shared" si="32"/>
        <v>73</v>
      </c>
      <c r="T305" s="3"/>
      <c r="U305" s="114"/>
      <c r="V305" s="114"/>
      <c r="W305" s="155" t="str">
        <f t="shared" si="33"/>
        <v/>
      </c>
      <c r="X305" s="105" t="str">
        <f t="shared" si="34"/>
        <v/>
      </c>
      <c r="Y305" s="2">
        <f t="shared" si="35"/>
        <v>293</v>
      </c>
      <c r="Z305" t="str">
        <f t="shared" si="36"/>
        <v>ITM_LBStoKG</v>
      </c>
    </row>
    <row r="306" spans="1:26">
      <c r="A306" s="3">
        <f>ROW()</f>
        <v>306</v>
      </c>
      <c r="B306" s="183">
        <v>294</v>
      </c>
      <c r="C306" s="1" t="s">
        <v>2295</v>
      </c>
      <c r="D306" s="1" t="s">
        <v>169</v>
      </c>
      <c r="E306" s="16" t="s">
        <v>178</v>
      </c>
      <c r="F306" s="16" t="s">
        <v>178</v>
      </c>
      <c r="G306" s="151">
        <v>0</v>
      </c>
      <c r="H306" s="151">
        <v>0</v>
      </c>
      <c r="I306" s="16" t="s">
        <v>3</v>
      </c>
      <c r="J306" s="16" t="s">
        <v>2188</v>
      </c>
      <c r="K306" s="134" t="s">
        <v>4567</v>
      </c>
      <c r="M306" s="21" t="s">
        <v>2702</v>
      </c>
      <c r="N306" s="21" t="s">
        <v>3782</v>
      </c>
      <c r="O306"/>
      <c r="P306" t="str">
        <f t="shared" si="37"/>
        <v/>
      </c>
      <c r="Q306"/>
      <c r="R306"/>
      <c r="S306" s="151">
        <f t="shared" si="32"/>
        <v>73</v>
      </c>
      <c r="T306" s="3"/>
      <c r="U306" s="114"/>
      <c r="V306" s="114"/>
      <c r="W306" s="155" t="str">
        <f t="shared" si="33"/>
        <v/>
      </c>
      <c r="X306" s="105" t="str">
        <f t="shared" si="34"/>
        <v/>
      </c>
      <c r="Y306" s="2">
        <f t="shared" si="35"/>
        <v>294</v>
      </c>
      <c r="Z306" t="str">
        <f t="shared" si="36"/>
        <v>ITM_KGtoOZ</v>
      </c>
    </row>
    <row r="307" spans="1:26">
      <c r="A307" s="3">
        <f>ROW()</f>
        <v>307</v>
      </c>
      <c r="B307" s="183">
        <v>295</v>
      </c>
      <c r="C307" s="1" t="s">
        <v>2295</v>
      </c>
      <c r="D307" s="1" t="s">
        <v>27</v>
      </c>
      <c r="E307" s="16" t="s">
        <v>278</v>
      </c>
      <c r="F307" s="16" t="s">
        <v>278</v>
      </c>
      <c r="G307" s="151">
        <v>0</v>
      </c>
      <c r="H307" s="151">
        <v>0</v>
      </c>
      <c r="I307" s="16" t="s">
        <v>3</v>
      </c>
      <c r="J307" s="16" t="s">
        <v>2188</v>
      </c>
      <c r="K307" s="134" t="s">
        <v>4567</v>
      </c>
      <c r="M307" s="21" t="s">
        <v>2847</v>
      </c>
      <c r="N307" s="21" t="s">
        <v>3782</v>
      </c>
      <c r="O307"/>
      <c r="P307" t="str">
        <f t="shared" si="37"/>
        <v/>
      </c>
      <c r="Q307"/>
      <c r="R307"/>
      <c r="S307" s="151">
        <f t="shared" si="32"/>
        <v>73</v>
      </c>
      <c r="T307" s="3"/>
      <c r="U307" s="114"/>
      <c r="V307" s="114"/>
      <c r="W307" s="155" t="str">
        <f t="shared" si="33"/>
        <v/>
      </c>
      <c r="X307" s="105" t="str">
        <f t="shared" si="34"/>
        <v/>
      </c>
      <c r="Y307" s="2">
        <f t="shared" si="35"/>
        <v>295</v>
      </c>
      <c r="Z307" t="str">
        <f t="shared" si="36"/>
        <v>ITM_OZtoKG</v>
      </c>
    </row>
    <row r="308" spans="1:26">
      <c r="A308" s="3">
        <f>ROW()</f>
        <v>308</v>
      </c>
      <c r="B308" s="183">
        <v>296</v>
      </c>
      <c r="C308" s="1" t="s">
        <v>2296</v>
      </c>
      <c r="D308" s="1" t="s">
        <v>169</v>
      </c>
      <c r="E308" s="16" t="s">
        <v>179</v>
      </c>
      <c r="F308" s="16" t="s">
        <v>180</v>
      </c>
      <c r="G308" s="151">
        <v>0</v>
      </c>
      <c r="H308" s="151">
        <v>0</v>
      </c>
      <c r="I308" s="16" t="s">
        <v>3</v>
      </c>
      <c r="J308" s="16" t="s">
        <v>2188</v>
      </c>
      <c r="K308" s="134" t="s">
        <v>4567</v>
      </c>
      <c r="M308" s="21" t="s">
        <v>2703</v>
      </c>
      <c r="N308" s="21" t="s">
        <v>3782</v>
      </c>
      <c r="O308"/>
      <c r="P308" t="str">
        <f t="shared" si="37"/>
        <v>NOT EQUAL</v>
      </c>
      <c r="Q308"/>
      <c r="R308"/>
      <c r="S308" s="151">
        <f t="shared" si="32"/>
        <v>73</v>
      </c>
      <c r="T308" s="3"/>
      <c r="U308" s="114"/>
      <c r="V308" s="114"/>
      <c r="W308" s="155" t="str">
        <f t="shared" si="33"/>
        <v/>
      </c>
      <c r="X308" s="105" t="str">
        <f t="shared" si="34"/>
        <v/>
      </c>
      <c r="Y308" s="2">
        <f t="shared" si="35"/>
        <v>296</v>
      </c>
      <c r="Z308" t="str">
        <f t="shared" si="36"/>
        <v>ITM_KGtoSCW</v>
      </c>
    </row>
    <row r="309" spans="1:26">
      <c r="A309" s="3">
        <f>ROW()</f>
        <v>309</v>
      </c>
      <c r="B309" s="183">
        <v>297</v>
      </c>
      <c r="C309" s="1" t="s">
        <v>2296</v>
      </c>
      <c r="D309" s="1" t="s">
        <v>169</v>
      </c>
      <c r="E309" s="16" t="s">
        <v>179</v>
      </c>
      <c r="F309" s="16" t="s">
        <v>526</v>
      </c>
      <c r="G309" s="151">
        <v>0</v>
      </c>
      <c r="H309" s="151">
        <v>0</v>
      </c>
      <c r="I309" s="16" t="s">
        <v>523</v>
      </c>
      <c r="J309" s="16" t="s">
        <v>2188</v>
      </c>
      <c r="K309" s="134" t="s">
        <v>4567</v>
      </c>
      <c r="M309" s="21" t="s">
        <v>3236</v>
      </c>
      <c r="N309" s="21" t="s">
        <v>3782</v>
      </c>
      <c r="O309"/>
      <c r="P309" t="str">
        <f t="shared" si="37"/>
        <v>NOT EQUAL</v>
      </c>
      <c r="Q309"/>
      <c r="R309"/>
      <c r="S309" s="151">
        <f t="shared" si="32"/>
        <v>73</v>
      </c>
      <c r="T309" s="3"/>
      <c r="U309" s="114"/>
      <c r="V309" s="114"/>
      <c r="W309" s="155" t="str">
        <f t="shared" si="33"/>
        <v/>
      </c>
      <c r="X309" s="105" t="str">
        <f t="shared" si="34"/>
        <v/>
      </c>
      <c r="Y309" s="2">
        <f t="shared" si="35"/>
        <v>297</v>
      </c>
      <c r="Z309" t="str">
        <f t="shared" si="36"/>
        <v>ITM_KGtoSCWb</v>
      </c>
    </row>
    <row r="310" spans="1:26">
      <c r="A310" s="3">
        <f>ROW()</f>
        <v>310</v>
      </c>
      <c r="B310" s="183">
        <v>298</v>
      </c>
      <c r="C310" s="1" t="s">
        <v>2296</v>
      </c>
      <c r="D310" s="1" t="s">
        <v>27</v>
      </c>
      <c r="E310" s="16" t="s">
        <v>344</v>
      </c>
      <c r="F310" s="16" t="s">
        <v>345</v>
      </c>
      <c r="G310" s="151">
        <v>0</v>
      </c>
      <c r="H310" s="151">
        <v>0</v>
      </c>
      <c r="I310" s="16" t="s">
        <v>3</v>
      </c>
      <c r="J310" s="16" t="s">
        <v>2188</v>
      </c>
      <c r="K310" s="134" t="s">
        <v>4567</v>
      </c>
      <c r="M310" s="21" t="s">
        <v>2950</v>
      </c>
      <c r="N310" s="21" t="s">
        <v>3782</v>
      </c>
      <c r="O310"/>
      <c r="P310" t="str">
        <f t="shared" si="37"/>
        <v>NOT EQUAL</v>
      </c>
      <c r="Q310"/>
      <c r="R310"/>
      <c r="S310" s="151">
        <f t="shared" si="32"/>
        <v>73</v>
      </c>
      <c r="T310" s="3"/>
      <c r="U310" s="114"/>
      <c r="V310" s="114"/>
      <c r="W310" s="155" t="str">
        <f t="shared" si="33"/>
        <v/>
      </c>
      <c r="X310" s="105" t="str">
        <f t="shared" si="34"/>
        <v/>
      </c>
      <c r="Y310" s="2">
        <f t="shared" si="35"/>
        <v>298</v>
      </c>
      <c r="Z310" t="str">
        <f t="shared" si="36"/>
        <v>ITM_SCWtoKG</v>
      </c>
    </row>
    <row r="311" spans="1:26">
      <c r="A311" s="3">
        <f>ROW()</f>
        <v>311</v>
      </c>
      <c r="B311" s="183">
        <v>299</v>
      </c>
      <c r="C311" s="1" t="s">
        <v>2296</v>
      </c>
      <c r="D311" s="1" t="s">
        <v>27</v>
      </c>
      <c r="E311" s="16" t="s">
        <v>344</v>
      </c>
      <c r="F311" s="16" t="s">
        <v>67</v>
      </c>
      <c r="G311" s="151">
        <v>0</v>
      </c>
      <c r="H311" s="151">
        <v>0</v>
      </c>
      <c r="I311" s="16" t="s">
        <v>523</v>
      </c>
      <c r="J311" s="16" t="s">
        <v>2188</v>
      </c>
      <c r="K311" s="134" t="s">
        <v>4567</v>
      </c>
      <c r="M311" s="21" t="s">
        <v>3252</v>
      </c>
      <c r="N311" s="21" t="s">
        <v>3782</v>
      </c>
      <c r="O311"/>
      <c r="P311" t="str">
        <f t="shared" si="37"/>
        <v>NOT EQUAL</v>
      </c>
      <c r="Q311"/>
      <c r="R311"/>
      <c r="S311" s="151">
        <f t="shared" si="32"/>
        <v>73</v>
      </c>
      <c r="T311" s="3"/>
      <c r="U311" s="114"/>
      <c r="V311" s="114"/>
      <c r="W311" s="155" t="str">
        <f t="shared" si="33"/>
        <v/>
      </c>
      <c r="X311" s="105" t="str">
        <f t="shared" si="34"/>
        <v/>
      </c>
      <c r="Y311" s="2">
        <f t="shared" si="35"/>
        <v>299</v>
      </c>
      <c r="Z311" t="str">
        <f t="shared" si="36"/>
        <v>ITM_SCWtoKGb</v>
      </c>
    </row>
    <row r="312" spans="1:26">
      <c r="A312" s="3">
        <f>ROW()</f>
        <v>312</v>
      </c>
      <c r="B312" s="183">
        <v>300</v>
      </c>
      <c r="C312" s="1" t="s">
        <v>2297</v>
      </c>
      <c r="D312" s="1" t="s">
        <v>169</v>
      </c>
      <c r="E312" s="16" t="s">
        <v>181</v>
      </c>
      <c r="F312" s="16" t="s">
        <v>180</v>
      </c>
      <c r="G312" s="151">
        <v>0</v>
      </c>
      <c r="H312" s="151">
        <v>0</v>
      </c>
      <c r="I312" s="16" t="s">
        <v>3</v>
      </c>
      <c r="J312" s="16" t="s">
        <v>2188</v>
      </c>
      <c r="K312" s="134" t="s">
        <v>4567</v>
      </c>
      <c r="M312" s="21" t="s">
        <v>2704</v>
      </c>
      <c r="N312" s="21" t="s">
        <v>3782</v>
      </c>
      <c r="O312"/>
      <c r="P312" t="str">
        <f t="shared" si="37"/>
        <v>NOT EQUAL</v>
      </c>
      <c r="Q312"/>
      <c r="R312"/>
      <c r="S312" s="151">
        <f t="shared" si="32"/>
        <v>73</v>
      </c>
      <c r="T312" s="3"/>
      <c r="U312" s="114"/>
      <c r="V312" s="114"/>
      <c r="W312" s="155" t="str">
        <f t="shared" si="33"/>
        <v/>
      </c>
      <c r="X312" s="105" t="str">
        <f t="shared" si="34"/>
        <v/>
      </c>
      <c r="Y312" s="2">
        <f t="shared" si="35"/>
        <v>300</v>
      </c>
      <c r="Z312" t="str">
        <f t="shared" si="36"/>
        <v>ITM_KGtoSTO</v>
      </c>
    </row>
    <row r="313" spans="1:26">
      <c r="A313" s="3">
        <f>ROW()</f>
        <v>313</v>
      </c>
      <c r="B313" s="183">
        <v>301</v>
      </c>
      <c r="C313" s="1" t="s">
        <v>2297</v>
      </c>
      <c r="D313" s="1" t="s">
        <v>169</v>
      </c>
      <c r="E313" s="16" t="s">
        <v>181</v>
      </c>
      <c r="F313" s="16" t="s">
        <v>382</v>
      </c>
      <c r="G313" s="151">
        <v>0</v>
      </c>
      <c r="H313" s="151">
        <v>0</v>
      </c>
      <c r="I313" s="16" t="s">
        <v>523</v>
      </c>
      <c r="J313" s="16" t="s">
        <v>2188</v>
      </c>
      <c r="K313" s="134" t="s">
        <v>4567</v>
      </c>
      <c r="M313" s="21" t="s">
        <v>3237</v>
      </c>
      <c r="N313" s="21" t="s">
        <v>3782</v>
      </c>
      <c r="O313"/>
      <c r="P313" t="str">
        <f t="shared" si="37"/>
        <v>NOT EQUAL</v>
      </c>
      <c r="Q313"/>
      <c r="R313"/>
      <c r="S313" s="151">
        <f t="shared" si="32"/>
        <v>73</v>
      </c>
      <c r="T313" s="3"/>
      <c r="U313" s="114"/>
      <c r="V313" s="114"/>
      <c r="W313" s="155" t="str">
        <f t="shared" si="33"/>
        <v/>
      </c>
      <c r="X313" s="105" t="str">
        <f t="shared" si="34"/>
        <v/>
      </c>
      <c r="Y313" s="2">
        <f t="shared" si="35"/>
        <v>301</v>
      </c>
      <c r="Z313" t="str">
        <f t="shared" si="36"/>
        <v>ITM_KGtoSTOb</v>
      </c>
    </row>
    <row r="314" spans="1:26">
      <c r="A314" s="3">
        <f>ROW()</f>
        <v>314</v>
      </c>
      <c r="B314" s="183">
        <v>302</v>
      </c>
      <c r="C314" s="1" t="s">
        <v>2297</v>
      </c>
      <c r="D314" s="1" t="s">
        <v>27</v>
      </c>
      <c r="E314" s="16" t="s">
        <v>381</v>
      </c>
      <c r="F314" s="16" t="s">
        <v>382</v>
      </c>
      <c r="G314" s="151">
        <v>0</v>
      </c>
      <c r="H314" s="151">
        <v>0</v>
      </c>
      <c r="I314" s="16" t="s">
        <v>3</v>
      </c>
      <c r="J314" s="16" t="s">
        <v>2188</v>
      </c>
      <c r="K314" s="134" t="s">
        <v>4567</v>
      </c>
      <c r="M314" s="21" t="s">
        <v>2999</v>
      </c>
      <c r="N314" s="21" t="s">
        <v>3782</v>
      </c>
      <c r="O314"/>
      <c r="P314" t="str">
        <f t="shared" si="37"/>
        <v>NOT EQUAL</v>
      </c>
      <c r="Q314"/>
      <c r="R314"/>
      <c r="S314" s="151">
        <f t="shared" si="32"/>
        <v>73</v>
      </c>
      <c r="T314" s="3"/>
      <c r="U314" s="114"/>
      <c r="V314" s="114"/>
      <c r="W314" s="155" t="str">
        <f t="shared" si="33"/>
        <v/>
      </c>
      <c r="X314" s="105" t="str">
        <f t="shared" si="34"/>
        <v/>
      </c>
      <c r="Y314" s="2">
        <f t="shared" si="35"/>
        <v>302</v>
      </c>
      <c r="Z314" t="str">
        <f t="shared" si="36"/>
        <v>ITM_STOtoKG</v>
      </c>
    </row>
    <row r="315" spans="1:26">
      <c r="A315" s="3">
        <f>ROW()</f>
        <v>315</v>
      </c>
      <c r="B315" s="183">
        <v>303</v>
      </c>
      <c r="C315" s="1" t="s">
        <v>2297</v>
      </c>
      <c r="D315" s="1" t="s">
        <v>27</v>
      </c>
      <c r="E315" s="16" t="s">
        <v>381</v>
      </c>
      <c r="F315" s="16" t="s">
        <v>529</v>
      </c>
      <c r="G315" s="151">
        <v>0</v>
      </c>
      <c r="H315" s="151">
        <v>0</v>
      </c>
      <c r="I315" s="16" t="s">
        <v>523</v>
      </c>
      <c r="J315" s="16" t="s">
        <v>2188</v>
      </c>
      <c r="K315" s="134" t="s">
        <v>4567</v>
      </c>
      <c r="M315" s="21" t="s">
        <v>3253</v>
      </c>
      <c r="N315" s="21" t="s">
        <v>3782</v>
      </c>
      <c r="O315"/>
      <c r="P315" t="str">
        <f t="shared" si="37"/>
        <v>NOT EQUAL</v>
      </c>
      <c r="Q315"/>
      <c r="R315"/>
      <c r="S315" s="151">
        <f t="shared" si="32"/>
        <v>73</v>
      </c>
      <c r="T315" s="3"/>
      <c r="U315" s="114"/>
      <c r="V315" s="114"/>
      <c r="W315" s="155" t="str">
        <f t="shared" si="33"/>
        <v/>
      </c>
      <c r="X315" s="105" t="str">
        <f t="shared" si="34"/>
        <v/>
      </c>
      <c r="Y315" s="2">
        <f t="shared" si="35"/>
        <v>303</v>
      </c>
      <c r="Z315" t="str">
        <f t="shared" si="36"/>
        <v>ITM_STOtoKGb</v>
      </c>
    </row>
    <row r="316" spans="1:26">
      <c r="A316" s="3">
        <f>ROW()</f>
        <v>316</v>
      </c>
      <c r="B316" s="183">
        <v>304</v>
      </c>
      <c r="C316" s="1" t="s">
        <v>2298</v>
      </c>
      <c r="D316" s="1" t="s">
        <v>169</v>
      </c>
      <c r="E316" s="16" t="s">
        <v>182</v>
      </c>
      <c r="F316" s="16" t="s">
        <v>180</v>
      </c>
      <c r="G316" s="151">
        <v>0</v>
      </c>
      <c r="H316" s="151">
        <v>0</v>
      </c>
      <c r="I316" s="16" t="s">
        <v>3</v>
      </c>
      <c r="J316" s="16" t="s">
        <v>2188</v>
      </c>
      <c r="K316" s="134" t="s">
        <v>4567</v>
      </c>
      <c r="M316" s="21" t="s">
        <v>2705</v>
      </c>
      <c r="N316" s="21" t="s">
        <v>3782</v>
      </c>
      <c r="O316"/>
      <c r="P316" t="str">
        <f t="shared" si="37"/>
        <v>NOT EQUAL</v>
      </c>
      <c r="Q316"/>
      <c r="R316"/>
      <c r="S316" s="151">
        <f t="shared" si="32"/>
        <v>73</v>
      </c>
      <c r="T316" s="3"/>
      <c r="U316" s="114"/>
      <c r="V316" s="114"/>
      <c r="W316" s="155" t="str">
        <f t="shared" si="33"/>
        <v/>
      </c>
      <c r="X316" s="105" t="str">
        <f t="shared" si="34"/>
        <v/>
      </c>
      <c r="Y316" s="2">
        <f t="shared" si="35"/>
        <v>304</v>
      </c>
      <c r="Z316" t="str">
        <f t="shared" si="36"/>
        <v>ITM_KGtoST</v>
      </c>
    </row>
    <row r="317" spans="1:26">
      <c r="A317" s="3">
        <f>ROW()</f>
        <v>317</v>
      </c>
      <c r="B317" s="183">
        <v>305</v>
      </c>
      <c r="C317" s="1" t="s">
        <v>2298</v>
      </c>
      <c r="D317" s="1" t="s">
        <v>169</v>
      </c>
      <c r="E317" s="16" t="s">
        <v>182</v>
      </c>
      <c r="F317" s="16" t="s">
        <v>345</v>
      </c>
      <c r="G317" s="151">
        <v>0</v>
      </c>
      <c r="H317" s="151">
        <v>0</v>
      </c>
      <c r="I317" s="16" t="s">
        <v>523</v>
      </c>
      <c r="J317" s="16" t="s">
        <v>2188</v>
      </c>
      <c r="K317" s="134" t="s">
        <v>4567</v>
      </c>
      <c r="M317" s="21" t="s">
        <v>3238</v>
      </c>
      <c r="N317" s="21" t="s">
        <v>3782</v>
      </c>
      <c r="O317"/>
      <c r="P317" t="str">
        <f t="shared" si="37"/>
        <v>NOT EQUAL</v>
      </c>
      <c r="Q317"/>
      <c r="R317"/>
      <c r="S317" s="151">
        <f t="shared" si="32"/>
        <v>73</v>
      </c>
      <c r="T317" s="3"/>
      <c r="U317" s="114"/>
      <c r="V317" s="114"/>
      <c r="W317" s="155" t="str">
        <f t="shared" si="33"/>
        <v/>
      </c>
      <c r="X317" s="105" t="str">
        <f t="shared" si="34"/>
        <v/>
      </c>
      <c r="Y317" s="2">
        <f t="shared" si="35"/>
        <v>305</v>
      </c>
      <c r="Z317" t="str">
        <f t="shared" si="36"/>
        <v>ITM_KGtoSTb</v>
      </c>
    </row>
    <row r="318" spans="1:26">
      <c r="A318" s="3">
        <f>ROW()</f>
        <v>318</v>
      </c>
      <c r="B318" s="183">
        <v>306</v>
      </c>
      <c r="C318" s="1" t="s">
        <v>2298</v>
      </c>
      <c r="D318" s="1" t="s">
        <v>169</v>
      </c>
      <c r="E318" s="16" t="s">
        <v>182</v>
      </c>
      <c r="F318" s="16" t="s">
        <v>527</v>
      </c>
      <c r="G318" s="151">
        <v>0</v>
      </c>
      <c r="H318" s="151">
        <v>0</v>
      </c>
      <c r="I318" s="16" t="s">
        <v>523</v>
      </c>
      <c r="J318" s="16" t="s">
        <v>2188</v>
      </c>
      <c r="K318" s="134" t="s">
        <v>4567</v>
      </c>
      <c r="M318" s="21" t="s">
        <v>3239</v>
      </c>
      <c r="N318" s="21" t="s">
        <v>3782</v>
      </c>
      <c r="O318"/>
      <c r="P318" t="str">
        <f t="shared" si="37"/>
        <v>NOT EQUAL</v>
      </c>
      <c r="Q318"/>
      <c r="R318"/>
      <c r="S318" s="151">
        <f t="shared" si="32"/>
        <v>73</v>
      </c>
      <c r="T318" s="3"/>
      <c r="U318" s="114"/>
      <c r="V318" s="114"/>
      <c r="W318" s="155" t="str">
        <f t="shared" si="33"/>
        <v/>
      </c>
      <c r="X318" s="105" t="str">
        <f t="shared" si="34"/>
        <v/>
      </c>
      <c r="Y318" s="2">
        <f t="shared" si="35"/>
        <v>306</v>
      </c>
      <c r="Z318" t="str">
        <f t="shared" si="36"/>
        <v>ITM_KGtoSTc</v>
      </c>
    </row>
    <row r="319" spans="1:26">
      <c r="A319" s="3">
        <f>ROW()</f>
        <v>319</v>
      </c>
      <c r="B319" s="183">
        <v>307</v>
      </c>
      <c r="C319" s="1" t="s">
        <v>2298</v>
      </c>
      <c r="D319" s="1" t="s">
        <v>27</v>
      </c>
      <c r="E319" s="16" t="s">
        <v>396</v>
      </c>
      <c r="F319" s="16" t="s">
        <v>345</v>
      </c>
      <c r="G319" s="151">
        <v>0</v>
      </c>
      <c r="H319" s="151">
        <v>0</v>
      </c>
      <c r="I319" s="16" t="s">
        <v>3</v>
      </c>
      <c r="J319" s="16" t="s">
        <v>2188</v>
      </c>
      <c r="K319" s="134" t="s">
        <v>4567</v>
      </c>
      <c r="M319" s="21" t="s">
        <v>3013</v>
      </c>
      <c r="N319" s="21" t="s">
        <v>3782</v>
      </c>
      <c r="O319"/>
      <c r="P319" t="str">
        <f t="shared" si="37"/>
        <v>NOT EQUAL</v>
      </c>
      <c r="Q319"/>
      <c r="R319"/>
      <c r="S319" s="151">
        <f t="shared" si="32"/>
        <v>73</v>
      </c>
      <c r="T319" s="3"/>
      <c r="U319" s="114"/>
      <c r="V319" s="114"/>
      <c r="W319" s="155" t="str">
        <f t="shared" si="33"/>
        <v/>
      </c>
      <c r="X319" s="105" t="str">
        <f t="shared" si="34"/>
        <v/>
      </c>
      <c r="Y319" s="2">
        <f t="shared" si="35"/>
        <v>307</v>
      </c>
      <c r="Z319" t="str">
        <f t="shared" si="36"/>
        <v>ITM_STtoKG</v>
      </c>
    </row>
    <row r="320" spans="1:26">
      <c r="A320" s="3">
        <f>ROW()</f>
        <v>320</v>
      </c>
      <c r="B320" s="183">
        <v>308</v>
      </c>
      <c r="C320" s="1" t="s">
        <v>2298</v>
      </c>
      <c r="D320" s="1" t="s">
        <v>27</v>
      </c>
      <c r="E320" s="16" t="s">
        <v>396</v>
      </c>
      <c r="F320" s="16" t="s">
        <v>527</v>
      </c>
      <c r="G320" s="151">
        <v>0</v>
      </c>
      <c r="H320" s="151">
        <v>0</v>
      </c>
      <c r="I320" s="16" t="s">
        <v>523</v>
      </c>
      <c r="J320" s="16" t="s">
        <v>2188</v>
      </c>
      <c r="K320" s="134" t="s">
        <v>4567</v>
      </c>
      <c r="M320" s="21" t="s">
        <v>3254</v>
      </c>
      <c r="N320" s="21" t="s">
        <v>3782</v>
      </c>
      <c r="O320"/>
      <c r="P320" t="str">
        <f t="shared" si="37"/>
        <v>NOT EQUAL</v>
      </c>
      <c r="Q320"/>
      <c r="R320"/>
      <c r="S320" s="151">
        <f t="shared" si="32"/>
        <v>73</v>
      </c>
      <c r="T320" s="3"/>
      <c r="U320" s="114"/>
      <c r="V320" s="114"/>
      <c r="W320" s="155" t="str">
        <f t="shared" si="33"/>
        <v/>
      </c>
      <c r="X320" s="105" t="str">
        <f t="shared" si="34"/>
        <v/>
      </c>
      <c r="Y320" s="2">
        <f t="shared" si="35"/>
        <v>308</v>
      </c>
      <c r="Z320" t="str">
        <f t="shared" si="36"/>
        <v>ITM_STtoKGb</v>
      </c>
    </row>
    <row r="321" spans="1:26">
      <c r="A321" s="3">
        <f>ROW()</f>
        <v>321</v>
      </c>
      <c r="B321" s="183">
        <v>309</v>
      </c>
      <c r="C321" s="1" t="s">
        <v>2298</v>
      </c>
      <c r="D321" s="1" t="s">
        <v>27</v>
      </c>
      <c r="E321" s="16" t="s">
        <v>396</v>
      </c>
      <c r="F321" s="16" t="s">
        <v>529</v>
      </c>
      <c r="G321" s="151">
        <v>0</v>
      </c>
      <c r="H321" s="151">
        <v>0</v>
      </c>
      <c r="I321" s="16" t="s">
        <v>523</v>
      </c>
      <c r="J321" s="16" t="s">
        <v>2188</v>
      </c>
      <c r="K321" s="134" t="s">
        <v>4567</v>
      </c>
      <c r="M321" s="21" t="s">
        <v>3255</v>
      </c>
      <c r="N321" s="21" t="s">
        <v>3782</v>
      </c>
      <c r="O321"/>
      <c r="P321" t="str">
        <f t="shared" si="37"/>
        <v>NOT EQUAL</v>
      </c>
      <c r="Q321"/>
      <c r="R321"/>
      <c r="S321" s="151">
        <f t="shared" si="32"/>
        <v>73</v>
      </c>
      <c r="T321" s="3"/>
      <c r="U321" s="114"/>
      <c r="V321" s="114"/>
      <c r="W321" s="155" t="str">
        <f t="shared" si="33"/>
        <v/>
      </c>
      <c r="X321" s="105" t="str">
        <f t="shared" si="34"/>
        <v/>
      </c>
      <c r="Y321" s="2">
        <f t="shared" si="35"/>
        <v>309</v>
      </c>
      <c r="Z321" t="str">
        <f t="shared" si="36"/>
        <v>ITM_STtoKGc</v>
      </c>
    </row>
    <row r="322" spans="1:26">
      <c r="A322" s="3">
        <f>ROW()</f>
        <v>322</v>
      </c>
      <c r="B322" s="183">
        <v>310</v>
      </c>
      <c r="C322" s="1" t="s">
        <v>2299</v>
      </c>
      <c r="D322" s="1" t="s">
        <v>169</v>
      </c>
      <c r="E322" s="16" t="s">
        <v>183</v>
      </c>
      <c r="F322" s="16" t="s">
        <v>183</v>
      </c>
      <c r="G322" s="151">
        <v>0</v>
      </c>
      <c r="H322" s="151">
        <v>0</v>
      </c>
      <c r="I322" s="16" t="s">
        <v>3</v>
      </c>
      <c r="J322" s="16" t="s">
        <v>2188</v>
      </c>
      <c r="K322" s="134" t="s">
        <v>4567</v>
      </c>
      <c r="M322" s="21" t="s">
        <v>2706</v>
      </c>
      <c r="N322" s="21" t="s">
        <v>3782</v>
      </c>
      <c r="O322"/>
      <c r="P322" t="str">
        <f t="shared" si="37"/>
        <v/>
      </c>
      <c r="Q322"/>
      <c r="R322"/>
      <c r="S322" s="151">
        <f t="shared" si="32"/>
        <v>73</v>
      </c>
      <c r="T322" s="3"/>
      <c r="U322" s="114"/>
      <c r="V322" s="114"/>
      <c r="W322" s="155" t="str">
        <f t="shared" si="33"/>
        <v/>
      </c>
      <c r="X322" s="105" t="str">
        <f t="shared" si="34"/>
        <v/>
      </c>
      <c r="Y322" s="2">
        <f t="shared" si="35"/>
        <v>310</v>
      </c>
      <c r="Z322" t="str">
        <f t="shared" si="36"/>
        <v>ITM_KGtoTON</v>
      </c>
    </row>
    <row r="323" spans="1:26">
      <c r="A323" s="3">
        <f>ROW()</f>
        <v>323</v>
      </c>
      <c r="B323" s="183">
        <v>311</v>
      </c>
      <c r="C323" s="1" t="s">
        <v>2299</v>
      </c>
      <c r="D323" s="1" t="s">
        <v>169</v>
      </c>
      <c r="E323" s="16" t="s">
        <v>183</v>
      </c>
      <c r="F323" s="16" t="s">
        <v>964</v>
      </c>
      <c r="G323" s="142">
        <v>0</v>
      </c>
      <c r="H323" s="142">
        <v>0</v>
      </c>
      <c r="I323" s="16" t="s">
        <v>523</v>
      </c>
      <c r="J323" s="16" t="s">
        <v>2188</v>
      </c>
      <c r="K323" s="134" t="s">
        <v>4567</v>
      </c>
      <c r="M323" s="21" t="s">
        <v>3499</v>
      </c>
      <c r="N323" s="21" t="s">
        <v>3782</v>
      </c>
      <c r="O323"/>
      <c r="P323" t="str">
        <f t="shared" si="37"/>
        <v>NOT EQUAL</v>
      </c>
      <c r="Q323"/>
      <c r="R323"/>
      <c r="S323" s="151">
        <f t="shared" si="32"/>
        <v>73</v>
      </c>
      <c r="T323" s="3"/>
      <c r="U323" s="114"/>
      <c r="V323" s="114"/>
      <c r="W323" s="155" t="str">
        <f t="shared" si="33"/>
        <v/>
      </c>
      <c r="X323" s="105" t="str">
        <f t="shared" si="34"/>
        <v/>
      </c>
      <c r="Y323" s="2">
        <f t="shared" si="35"/>
        <v>311</v>
      </c>
      <c r="Z323" t="str">
        <f t="shared" si="36"/>
        <v>ITM_KGtoTONb</v>
      </c>
    </row>
    <row r="324" spans="1:26">
      <c r="A324" s="3">
        <f>ROW()</f>
        <v>324</v>
      </c>
      <c r="B324" s="183">
        <v>312</v>
      </c>
      <c r="C324" s="1" t="s">
        <v>2299</v>
      </c>
      <c r="D324" s="1" t="s">
        <v>169</v>
      </c>
      <c r="E324" s="16" t="s">
        <v>183</v>
      </c>
      <c r="F324" s="16" t="s">
        <v>964</v>
      </c>
      <c r="G324" s="142">
        <v>0</v>
      </c>
      <c r="H324" s="142">
        <v>0</v>
      </c>
      <c r="I324" s="16" t="s">
        <v>523</v>
      </c>
      <c r="J324" s="16" t="s">
        <v>2188</v>
      </c>
      <c r="K324" s="134" t="s">
        <v>4567</v>
      </c>
      <c r="M324" s="21" t="s">
        <v>3500</v>
      </c>
      <c r="N324" s="21" t="s">
        <v>3782</v>
      </c>
      <c r="O324"/>
      <c r="P324" t="str">
        <f t="shared" si="37"/>
        <v>NOT EQUAL</v>
      </c>
      <c r="Q324"/>
      <c r="R324"/>
      <c r="S324" s="151">
        <f t="shared" si="32"/>
        <v>73</v>
      </c>
      <c r="T324" s="3"/>
      <c r="U324" s="114"/>
      <c r="V324" s="114"/>
      <c r="W324" s="155" t="str">
        <f t="shared" si="33"/>
        <v/>
      </c>
      <c r="X324" s="105" t="str">
        <f t="shared" si="34"/>
        <v/>
      </c>
      <c r="Y324" s="2">
        <f t="shared" si="35"/>
        <v>312</v>
      </c>
      <c r="Z324" t="str">
        <f t="shared" si="36"/>
        <v>ITM_KGtoTONc</v>
      </c>
    </row>
    <row r="325" spans="1:26">
      <c r="A325" s="3">
        <f>ROW()</f>
        <v>325</v>
      </c>
      <c r="B325" s="183">
        <v>313</v>
      </c>
      <c r="C325" s="1" t="s">
        <v>2299</v>
      </c>
      <c r="D325" s="1" t="s">
        <v>27</v>
      </c>
      <c r="E325" s="16" t="s">
        <v>403</v>
      </c>
      <c r="F325" s="16" t="s">
        <v>403</v>
      </c>
      <c r="G325" s="151">
        <v>0</v>
      </c>
      <c r="H325" s="151">
        <v>0</v>
      </c>
      <c r="I325" s="16" t="s">
        <v>3</v>
      </c>
      <c r="J325" s="16" t="s">
        <v>2188</v>
      </c>
      <c r="K325" s="134" t="s">
        <v>4567</v>
      </c>
      <c r="M325" s="21" t="s">
        <v>3026</v>
      </c>
      <c r="N325" s="21" t="s">
        <v>3782</v>
      </c>
      <c r="O325"/>
      <c r="P325" t="str">
        <f t="shared" si="37"/>
        <v/>
      </c>
      <c r="Q325"/>
      <c r="R325"/>
      <c r="S325" s="151">
        <f t="shared" si="32"/>
        <v>73</v>
      </c>
      <c r="T325" s="3"/>
      <c r="U325" s="114"/>
      <c r="V325" s="114"/>
      <c r="W325" s="155" t="str">
        <f t="shared" si="33"/>
        <v/>
      </c>
      <c r="X325" s="105" t="str">
        <f t="shared" si="34"/>
        <v/>
      </c>
      <c r="Y325" s="2">
        <f t="shared" si="35"/>
        <v>313</v>
      </c>
      <c r="Z325" t="str">
        <f t="shared" si="36"/>
        <v>ITM_TONtoKG</v>
      </c>
    </row>
    <row r="326" spans="1:26">
      <c r="A326" s="3">
        <f>ROW()</f>
        <v>326</v>
      </c>
      <c r="B326" s="183">
        <v>314</v>
      </c>
      <c r="C326" s="1" t="s">
        <v>2299</v>
      </c>
      <c r="D326" s="1" t="s">
        <v>27</v>
      </c>
      <c r="E326" s="16" t="s">
        <v>403</v>
      </c>
      <c r="F326" s="16" t="s">
        <v>964</v>
      </c>
      <c r="G326" s="142">
        <v>0</v>
      </c>
      <c r="H326" s="142">
        <v>0</v>
      </c>
      <c r="I326" s="16" t="s">
        <v>523</v>
      </c>
      <c r="J326" s="16" t="s">
        <v>2188</v>
      </c>
      <c r="K326" s="134" t="s">
        <v>4567</v>
      </c>
      <c r="M326" s="21" t="s">
        <v>3497</v>
      </c>
      <c r="N326" s="21" t="s">
        <v>3782</v>
      </c>
      <c r="O326"/>
      <c r="P326" t="str">
        <f t="shared" si="37"/>
        <v>NOT EQUAL</v>
      </c>
      <c r="Q326"/>
      <c r="R326"/>
      <c r="S326" s="151">
        <f t="shared" si="32"/>
        <v>73</v>
      </c>
      <c r="T326" s="3"/>
      <c r="U326" s="114"/>
      <c r="V326" s="114"/>
      <c r="W326" s="155" t="str">
        <f t="shared" si="33"/>
        <v/>
      </c>
      <c r="X326" s="105" t="str">
        <f t="shared" si="34"/>
        <v/>
      </c>
      <c r="Y326" s="2">
        <f t="shared" si="35"/>
        <v>314</v>
      </c>
      <c r="Z326" t="str">
        <f t="shared" si="36"/>
        <v>ITM_TONtoKGb</v>
      </c>
    </row>
    <row r="327" spans="1:26">
      <c r="A327" s="3">
        <f>ROW()</f>
        <v>327</v>
      </c>
      <c r="B327" s="183">
        <v>315</v>
      </c>
      <c r="C327" s="1" t="s">
        <v>2299</v>
      </c>
      <c r="D327" s="1" t="s">
        <v>27</v>
      </c>
      <c r="E327" s="16" t="s">
        <v>403</v>
      </c>
      <c r="F327" s="16" t="s">
        <v>964</v>
      </c>
      <c r="G327" s="142">
        <v>0</v>
      </c>
      <c r="H327" s="142">
        <v>0</v>
      </c>
      <c r="I327" s="16" t="s">
        <v>523</v>
      </c>
      <c r="J327" s="16" t="s">
        <v>2188</v>
      </c>
      <c r="K327" s="134" t="s">
        <v>4567</v>
      </c>
      <c r="M327" s="21" t="s">
        <v>3498</v>
      </c>
      <c r="N327" s="21" t="s">
        <v>3782</v>
      </c>
      <c r="O327"/>
      <c r="P327" t="str">
        <f t="shared" si="37"/>
        <v>NOT EQUAL</v>
      </c>
      <c r="Q327"/>
      <c r="R327"/>
      <c r="S327" s="151">
        <f t="shared" ref="S327:S390" si="38">IF(X327&lt;&gt;"",S326+1,S326)</f>
        <v>73</v>
      </c>
      <c r="T327" s="3"/>
      <c r="U327" s="114"/>
      <c r="V327" s="114"/>
      <c r="W327" s="155" t="str">
        <f t="shared" ref="W327:W390" si="39">IF( OR(U327="CNST", I327="CAT_REGS"),(E327),
IF(U327="YES",UPPER(E327),
IF(   AND(U327&lt;&gt;"NO",I327="CAT_FNCT",D327&lt;&gt;"multiply", D327&lt;&gt;"divide"),IF(J327="SLS_ENABLED",   UPPER(E327),""),"")))</f>
        <v/>
      </c>
      <c r="X327" s="105" t="str">
        <f t="shared" ref="X327:X390" si="40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2">
        <f t="shared" ref="Y327:Y390" si="41">B327</f>
        <v>315</v>
      </c>
      <c r="Z327" t="str">
        <f t="shared" ref="Z327:Z390" si="42">M327</f>
        <v>ITM_TONtoKGc</v>
      </c>
    </row>
    <row r="328" spans="1:26">
      <c r="A328" s="3">
        <f>ROW()</f>
        <v>328</v>
      </c>
      <c r="B328" s="183">
        <v>316</v>
      </c>
      <c r="C328" s="1" t="s">
        <v>2300</v>
      </c>
      <c r="D328" s="1" t="s">
        <v>169</v>
      </c>
      <c r="E328" s="16" t="s">
        <v>184</v>
      </c>
      <c r="F328" s="16" t="s">
        <v>180</v>
      </c>
      <c r="G328" s="151">
        <v>0</v>
      </c>
      <c r="H328" s="151">
        <v>0</v>
      </c>
      <c r="I328" s="16" t="s">
        <v>3</v>
      </c>
      <c r="J328" s="16" t="s">
        <v>2188</v>
      </c>
      <c r="K328" s="134" t="s">
        <v>4567</v>
      </c>
      <c r="M328" s="21" t="s">
        <v>2707</v>
      </c>
      <c r="N328" s="21" t="s">
        <v>3782</v>
      </c>
      <c r="O328"/>
      <c r="P328" t="str">
        <f t="shared" si="37"/>
        <v>NOT EQUAL</v>
      </c>
      <c r="Q328"/>
      <c r="R328"/>
      <c r="S328" s="151">
        <f t="shared" si="38"/>
        <v>73</v>
      </c>
      <c r="T328" s="3"/>
      <c r="U328" s="114"/>
      <c r="V328" s="114"/>
      <c r="W328" s="155" t="str">
        <f t="shared" si="39"/>
        <v/>
      </c>
      <c r="X328" s="105" t="str">
        <f t="shared" si="40"/>
        <v/>
      </c>
      <c r="Y328" s="2">
        <f t="shared" si="41"/>
        <v>316</v>
      </c>
      <c r="Z328" t="str">
        <f t="shared" si="42"/>
        <v>ITM_KGtoTRZ</v>
      </c>
    </row>
    <row r="329" spans="1:26">
      <c r="A329" s="3">
        <f>ROW()</f>
        <v>329</v>
      </c>
      <c r="B329" s="183">
        <v>317</v>
      </c>
      <c r="C329" s="1" t="s">
        <v>2300</v>
      </c>
      <c r="D329" s="1" t="s">
        <v>169</v>
      </c>
      <c r="E329" s="16" t="s">
        <v>184</v>
      </c>
      <c r="F329" s="16" t="s">
        <v>410</v>
      </c>
      <c r="G329" s="151">
        <v>0</v>
      </c>
      <c r="H329" s="151">
        <v>0</v>
      </c>
      <c r="I329" s="16" t="s">
        <v>523</v>
      </c>
      <c r="J329" s="16" t="s">
        <v>2188</v>
      </c>
      <c r="K329" s="134" t="s">
        <v>4567</v>
      </c>
      <c r="M329" s="21" t="s">
        <v>3241</v>
      </c>
      <c r="N329" s="21" t="s">
        <v>3782</v>
      </c>
      <c r="O329"/>
      <c r="P329" t="str">
        <f t="shared" si="37"/>
        <v>NOT EQUAL</v>
      </c>
      <c r="Q329"/>
      <c r="R329"/>
      <c r="S329" s="151">
        <f t="shared" si="38"/>
        <v>73</v>
      </c>
      <c r="T329" s="3"/>
      <c r="U329" s="114"/>
      <c r="V329" s="114"/>
      <c r="W329" s="155" t="str">
        <f t="shared" si="39"/>
        <v/>
      </c>
      <c r="X329" s="105" t="str">
        <f t="shared" si="40"/>
        <v/>
      </c>
      <c r="Y329" s="2">
        <f t="shared" si="41"/>
        <v>317</v>
      </c>
      <c r="Z329" t="str">
        <f t="shared" si="42"/>
        <v>ITM_KGtoTRZb</v>
      </c>
    </row>
    <row r="330" spans="1:26">
      <c r="A330" s="3">
        <f>ROW()</f>
        <v>330</v>
      </c>
      <c r="B330" s="183">
        <v>318</v>
      </c>
      <c r="C330" s="1" t="s">
        <v>2300</v>
      </c>
      <c r="D330" s="1" t="s">
        <v>27</v>
      </c>
      <c r="E330" s="16" t="s">
        <v>409</v>
      </c>
      <c r="F330" s="16" t="s">
        <v>410</v>
      </c>
      <c r="G330" s="151">
        <v>0</v>
      </c>
      <c r="H330" s="151">
        <v>0</v>
      </c>
      <c r="I330" s="16" t="s">
        <v>3</v>
      </c>
      <c r="J330" s="16" t="s">
        <v>2188</v>
      </c>
      <c r="K330" s="134" t="s">
        <v>4567</v>
      </c>
      <c r="M330" s="21" t="s">
        <v>3036</v>
      </c>
      <c r="N330" s="21" t="s">
        <v>3782</v>
      </c>
      <c r="O330"/>
      <c r="P330" t="str">
        <f t="shared" si="37"/>
        <v>NOT EQUAL</v>
      </c>
      <c r="Q330"/>
      <c r="R330"/>
      <c r="S330" s="151">
        <f t="shared" si="38"/>
        <v>73</v>
      </c>
      <c r="T330" s="3"/>
      <c r="U330" s="114"/>
      <c r="V330" s="114"/>
      <c r="W330" s="155" t="str">
        <f t="shared" si="39"/>
        <v/>
      </c>
      <c r="X330" s="105" t="str">
        <f t="shared" si="40"/>
        <v/>
      </c>
      <c r="Y330" s="2">
        <f t="shared" si="41"/>
        <v>318</v>
      </c>
      <c r="Z330" t="str">
        <f t="shared" si="42"/>
        <v>ITM_TRZtoKG</v>
      </c>
    </row>
    <row r="331" spans="1:26">
      <c r="A331" s="3">
        <f>ROW()</f>
        <v>331</v>
      </c>
      <c r="B331" s="183">
        <v>319</v>
      </c>
      <c r="C331" s="1" t="s">
        <v>2300</v>
      </c>
      <c r="D331" s="1" t="s">
        <v>27</v>
      </c>
      <c r="E331" s="16" t="s">
        <v>409</v>
      </c>
      <c r="F331" s="16" t="s">
        <v>529</v>
      </c>
      <c r="G331" s="151">
        <v>0</v>
      </c>
      <c r="H331" s="151">
        <v>0</v>
      </c>
      <c r="I331" s="16" t="s">
        <v>523</v>
      </c>
      <c r="J331" s="16" t="s">
        <v>2188</v>
      </c>
      <c r="K331" s="134" t="s">
        <v>4567</v>
      </c>
      <c r="M331" s="21" t="s">
        <v>3258</v>
      </c>
      <c r="N331" s="21" t="s">
        <v>3782</v>
      </c>
      <c r="O331"/>
      <c r="P331" t="str">
        <f t="shared" si="37"/>
        <v>NOT EQUAL</v>
      </c>
      <c r="Q331"/>
      <c r="R331"/>
      <c r="S331" s="151">
        <f t="shared" si="38"/>
        <v>73</v>
      </c>
      <c r="T331" s="3"/>
      <c r="U331" s="114"/>
      <c r="V331" s="114"/>
      <c r="W331" s="155" t="str">
        <f t="shared" si="39"/>
        <v/>
      </c>
      <c r="X331" s="105" t="str">
        <f t="shared" si="40"/>
        <v/>
      </c>
      <c r="Y331" s="2">
        <f t="shared" si="41"/>
        <v>319</v>
      </c>
      <c r="Z331" t="str">
        <f t="shared" si="42"/>
        <v>ITM_TRZtoKGb</v>
      </c>
    </row>
    <row r="332" spans="1:26">
      <c r="A332" s="3">
        <f>ROW()</f>
        <v>332</v>
      </c>
      <c r="B332" s="183">
        <v>320</v>
      </c>
      <c r="C332" s="1" t="s">
        <v>2302</v>
      </c>
      <c r="D332" s="1" t="s">
        <v>27</v>
      </c>
      <c r="E332" s="16" t="s">
        <v>187</v>
      </c>
      <c r="F332" s="16" t="s">
        <v>187</v>
      </c>
      <c r="G332" s="151">
        <v>0</v>
      </c>
      <c r="H332" s="151">
        <v>0</v>
      </c>
      <c r="I332" s="16" t="s">
        <v>3</v>
      </c>
      <c r="J332" s="16" t="s">
        <v>2188</v>
      </c>
      <c r="K332" s="134" t="s">
        <v>4567</v>
      </c>
      <c r="M332" s="21" t="s">
        <v>2712</v>
      </c>
      <c r="N332" s="21" t="s">
        <v>3782</v>
      </c>
      <c r="O332"/>
      <c r="P332" t="str">
        <f t="shared" si="37"/>
        <v/>
      </c>
      <c r="Q332"/>
      <c r="R332"/>
      <c r="S332" s="151">
        <f t="shared" si="38"/>
        <v>73</v>
      </c>
      <c r="T332" s="3"/>
      <c r="U332" s="114"/>
      <c r="V332" s="114"/>
      <c r="W332" s="155" t="str">
        <f t="shared" si="39"/>
        <v/>
      </c>
      <c r="X332" s="105" t="str">
        <f t="shared" si="40"/>
        <v/>
      </c>
      <c r="Y332" s="2">
        <f t="shared" si="41"/>
        <v>320</v>
      </c>
      <c r="Z332" t="str">
        <f t="shared" si="42"/>
        <v>ITM_LBFtoN</v>
      </c>
    </row>
    <row r="333" spans="1:26">
      <c r="A333" s="3">
        <f>ROW()</f>
        <v>333</v>
      </c>
      <c r="B333" s="183">
        <v>321</v>
      </c>
      <c r="C333" s="1" t="s">
        <v>2302</v>
      </c>
      <c r="D333" s="1" t="s">
        <v>169</v>
      </c>
      <c r="E333" s="16" t="s">
        <v>273</v>
      </c>
      <c r="F333" s="16" t="s">
        <v>273</v>
      </c>
      <c r="G333" s="151">
        <v>0</v>
      </c>
      <c r="H333" s="151">
        <v>0</v>
      </c>
      <c r="I333" s="16" t="s">
        <v>3</v>
      </c>
      <c r="J333" s="16" t="s">
        <v>2188</v>
      </c>
      <c r="K333" s="134" t="s">
        <v>4567</v>
      </c>
      <c r="M333" s="21" t="s">
        <v>2841</v>
      </c>
      <c r="N333" s="21" t="s">
        <v>3782</v>
      </c>
      <c r="O333"/>
      <c r="P333" t="str">
        <f t="shared" ref="P333:P396" si="43">IF(E333=F333,"","NOT EQUAL")</f>
        <v/>
      </c>
      <c r="Q333"/>
      <c r="R333"/>
      <c r="S333" s="151">
        <f t="shared" si="38"/>
        <v>73</v>
      </c>
      <c r="T333" s="3"/>
      <c r="U333" s="114"/>
      <c r="V333" s="114"/>
      <c r="W333" s="155" t="str">
        <f t="shared" si="39"/>
        <v/>
      </c>
      <c r="X333" s="105" t="str">
        <f t="shared" si="40"/>
        <v/>
      </c>
      <c r="Y333" s="2">
        <f t="shared" si="41"/>
        <v>321</v>
      </c>
      <c r="Z333" t="str">
        <f t="shared" si="42"/>
        <v>ITM_NtoLBF</v>
      </c>
    </row>
    <row r="334" spans="1:26">
      <c r="A334" s="3">
        <f>ROW()</f>
        <v>334</v>
      </c>
      <c r="B334" s="183">
        <v>322</v>
      </c>
      <c r="C334" s="1" t="s">
        <v>2310</v>
      </c>
      <c r="D334" s="1" t="s">
        <v>27</v>
      </c>
      <c r="E334" s="16" t="s">
        <v>209</v>
      </c>
      <c r="F334" s="16" t="s">
        <v>209</v>
      </c>
      <c r="G334" s="151">
        <v>0</v>
      </c>
      <c r="H334" s="151">
        <v>0</v>
      </c>
      <c r="I334" s="16" t="s">
        <v>3</v>
      </c>
      <c r="J334" s="16" t="s">
        <v>2188</v>
      </c>
      <c r="K334" s="134" t="s">
        <v>4567</v>
      </c>
      <c r="M334" s="21" t="s">
        <v>2749</v>
      </c>
      <c r="N334" s="21" t="s">
        <v>3782</v>
      </c>
      <c r="O334"/>
      <c r="P334" t="str">
        <f t="shared" si="43"/>
        <v/>
      </c>
      <c r="Q334"/>
      <c r="R334"/>
      <c r="S334" s="151">
        <f t="shared" si="38"/>
        <v>73</v>
      </c>
      <c r="T334" s="3"/>
      <c r="U334" s="114"/>
      <c r="V334" s="114"/>
      <c r="W334" s="155" t="str">
        <f t="shared" si="39"/>
        <v/>
      </c>
      <c r="X334" s="105" t="str">
        <f t="shared" si="40"/>
        <v/>
      </c>
      <c r="Y334" s="2">
        <f t="shared" si="41"/>
        <v>322</v>
      </c>
      <c r="Z334" t="str">
        <f t="shared" si="42"/>
        <v>ITM_LYtoM</v>
      </c>
    </row>
    <row r="335" spans="1:26">
      <c r="A335" s="3">
        <f>ROW()</f>
        <v>335</v>
      </c>
      <c r="B335" s="183">
        <v>323</v>
      </c>
      <c r="C335" s="1" t="s">
        <v>2310</v>
      </c>
      <c r="D335" s="1" t="s">
        <v>169</v>
      </c>
      <c r="E335" s="16" t="s">
        <v>255</v>
      </c>
      <c r="F335" s="16" t="s">
        <v>255</v>
      </c>
      <c r="G335" s="151">
        <v>0</v>
      </c>
      <c r="H335" s="151">
        <v>0</v>
      </c>
      <c r="I335" s="16" t="s">
        <v>3</v>
      </c>
      <c r="J335" s="16" t="s">
        <v>2188</v>
      </c>
      <c r="K335" s="134" t="s">
        <v>4567</v>
      </c>
      <c r="M335" s="21" t="s">
        <v>2811</v>
      </c>
      <c r="N335" s="21" t="s">
        <v>3782</v>
      </c>
      <c r="O335"/>
      <c r="P335" t="str">
        <f t="shared" si="43"/>
        <v/>
      </c>
      <c r="Q335"/>
      <c r="R335"/>
      <c r="S335" s="151">
        <f t="shared" si="38"/>
        <v>73</v>
      </c>
      <c r="T335" s="3"/>
      <c r="U335" s="114"/>
      <c r="V335" s="114"/>
      <c r="W335" s="155" t="str">
        <f t="shared" si="39"/>
        <v/>
      </c>
      <c r="X335" s="105" t="str">
        <f t="shared" si="40"/>
        <v/>
      </c>
      <c r="Y335" s="2">
        <f t="shared" si="41"/>
        <v>323</v>
      </c>
      <c r="Z335" t="str">
        <f t="shared" si="42"/>
        <v>ITM_MtoLY</v>
      </c>
    </row>
    <row r="336" spans="1:26">
      <c r="A336" s="3">
        <f>ROW()</f>
        <v>336</v>
      </c>
      <c r="B336" s="183">
        <v>324</v>
      </c>
      <c r="C336" s="71" t="s">
        <v>4363</v>
      </c>
      <c r="D336" s="71" t="s">
        <v>27</v>
      </c>
      <c r="E336" s="72" t="s">
        <v>4364</v>
      </c>
      <c r="F336" s="72" t="s">
        <v>2167</v>
      </c>
      <c r="G336" s="145">
        <v>0</v>
      </c>
      <c r="H336" s="145">
        <v>0</v>
      </c>
      <c r="I336" s="74" t="s">
        <v>3</v>
      </c>
      <c r="J336" s="16" t="s">
        <v>2188</v>
      </c>
      <c r="K336" s="134" t="s">
        <v>4567</v>
      </c>
      <c r="M336" s="75" t="s">
        <v>4369</v>
      </c>
      <c r="N336" s="75"/>
      <c r="O336"/>
      <c r="P336" t="str">
        <f t="shared" si="43"/>
        <v>NOT EQUAL</v>
      </c>
      <c r="Q336"/>
      <c r="R336"/>
      <c r="S336" s="151">
        <f t="shared" si="38"/>
        <v>73</v>
      </c>
      <c r="T336" s="3"/>
      <c r="U336" s="114"/>
      <c r="V336" s="114"/>
      <c r="W336" s="155" t="str">
        <f t="shared" si="39"/>
        <v/>
      </c>
      <c r="X336" s="105" t="str">
        <f t="shared" si="40"/>
        <v/>
      </c>
      <c r="Y336" s="2">
        <f t="shared" si="41"/>
        <v>324</v>
      </c>
      <c r="Z336" t="str">
        <f t="shared" si="42"/>
        <v>ITM_MMHGtoPA</v>
      </c>
    </row>
    <row r="337" spans="1:26">
      <c r="A337" s="3">
        <f>ROW()</f>
        <v>337</v>
      </c>
      <c r="B337" s="183">
        <v>325</v>
      </c>
      <c r="C337" s="71" t="s">
        <v>4363</v>
      </c>
      <c r="D337" s="71" t="s">
        <v>27</v>
      </c>
      <c r="E337" s="72" t="s">
        <v>4364</v>
      </c>
      <c r="F337" s="72" t="s">
        <v>525</v>
      </c>
      <c r="G337" s="145">
        <v>0</v>
      </c>
      <c r="H337" s="145">
        <v>0</v>
      </c>
      <c r="I337" s="74" t="s">
        <v>523</v>
      </c>
      <c r="J337" s="16" t="s">
        <v>2188</v>
      </c>
      <c r="K337" s="134" t="s">
        <v>4567</v>
      </c>
      <c r="M337" s="75" t="s">
        <v>4370</v>
      </c>
      <c r="N337" s="75"/>
      <c r="O337"/>
      <c r="P337" t="str">
        <f t="shared" si="43"/>
        <v>NOT EQUAL</v>
      </c>
      <c r="Q337"/>
      <c r="R337"/>
      <c r="S337" s="151">
        <f t="shared" si="38"/>
        <v>73</v>
      </c>
      <c r="T337" s="3"/>
      <c r="U337" s="114"/>
      <c r="V337" s="114"/>
      <c r="W337" s="155" t="str">
        <f t="shared" si="39"/>
        <v/>
      </c>
      <c r="X337" s="105" t="str">
        <f t="shared" si="40"/>
        <v/>
      </c>
      <c r="Y337" s="2">
        <f t="shared" si="41"/>
        <v>325</v>
      </c>
      <c r="Z337" t="str">
        <f t="shared" si="42"/>
        <v>ITM_MMHGtoPAb</v>
      </c>
    </row>
    <row r="338" spans="1:26">
      <c r="A338" s="3">
        <f>ROW()</f>
        <v>338</v>
      </c>
      <c r="B338" s="183">
        <v>326</v>
      </c>
      <c r="C338" s="1" t="s">
        <v>4363</v>
      </c>
      <c r="D338" s="1" t="s">
        <v>169</v>
      </c>
      <c r="E338" s="16" t="s">
        <v>4365</v>
      </c>
      <c r="F338" s="139" t="s">
        <v>286</v>
      </c>
      <c r="G338" s="151">
        <v>0</v>
      </c>
      <c r="H338" s="151">
        <v>0</v>
      </c>
      <c r="I338" s="27" t="s">
        <v>3</v>
      </c>
      <c r="J338" s="16" t="s">
        <v>2188</v>
      </c>
      <c r="K338" s="134" t="s">
        <v>4567</v>
      </c>
      <c r="M338" s="21" t="s">
        <v>4374</v>
      </c>
      <c r="N338" s="21" t="s">
        <v>3782</v>
      </c>
      <c r="O338"/>
      <c r="P338" t="str">
        <f t="shared" si="43"/>
        <v>NOT EQUAL</v>
      </c>
      <c r="Q338"/>
      <c r="R338"/>
      <c r="S338" s="151">
        <f t="shared" si="38"/>
        <v>73</v>
      </c>
      <c r="T338" s="3"/>
      <c r="U338" s="114"/>
      <c r="V338" s="114"/>
      <c r="W338" s="155" t="str">
        <f t="shared" si="39"/>
        <v/>
      </c>
      <c r="X338" s="105" t="str">
        <f t="shared" si="40"/>
        <v/>
      </c>
      <c r="Y338" s="2">
        <f t="shared" si="41"/>
        <v>326</v>
      </c>
      <c r="Z338" t="str">
        <f t="shared" si="42"/>
        <v>ITM_PAtoMMHG</v>
      </c>
    </row>
    <row r="339" spans="1:26">
      <c r="A339" s="3">
        <f>ROW()</f>
        <v>339</v>
      </c>
      <c r="B339" s="183">
        <v>327</v>
      </c>
      <c r="C339" s="71" t="s">
        <v>4363</v>
      </c>
      <c r="D339" s="71" t="s">
        <v>169</v>
      </c>
      <c r="E339" s="161" t="s">
        <v>4365</v>
      </c>
      <c r="F339" s="162" t="s">
        <v>2167</v>
      </c>
      <c r="G339" s="145">
        <v>0</v>
      </c>
      <c r="H339" s="145">
        <v>0</v>
      </c>
      <c r="I339" s="74" t="s">
        <v>523</v>
      </c>
      <c r="J339" s="16" t="s">
        <v>2188</v>
      </c>
      <c r="K339" s="134" t="s">
        <v>4567</v>
      </c>
      <c r="M339" s="75" t="s">
        <v>4376</v>
      </c>
      <c r="N339" s="75"/>
      <c r="O339"/>
      <c r="P339" t="str">
        <f t="shared" si="43"/>
        <v>NOT EQUAL</v>
      </c>
      <c r="Q339"/>
      <c r="R339"/>
      <c r="S339" s="151">
        <f t="shared" si="38"/>
        <v>73</v>
      </c>
      <c r="T339" s="3"/>
      <c r="U339" s="114"/>
      <c r="V339" s="114"/>
      <c r="W339" s="155" t="str">
        <f t="shared" si="39"/>
        <v/>
      </c>
      <c r="X339" s="105" t="str">
        <f t="shared" si="40"/>
        <v/>
      </c>
      <c r="Y339" s="2">
        <f t="shared" si="41"/>
        <v>327</v>
      </c>
      <c r="Z339" t="str">
        <f t="shared" si="42"/>
        <v>ITM_PAtoMMHGb</v>
      </c>
    </row>
    <row r="340" spans="1:26">
      <c r="A340" s="3">
        <f>ROW()</f>
        <v>340</v>
      </c>
      <c r="B340" s="183">
        <v>328</v>
      </c>
      <c r="C340" s="1" t="s">
        <v>2316</v>
      </c>
      <c r="D340" s="1" t="s">
        <v>27</v>
      </c>
      <c r="E340" s="135" t="s">
        <v>224</v>
      </c>
      <c r="F340" s="138" t="s">
        <v>224</v>
      </c>
      <c r="G340" s="151">
        <v>0</v>
      </c>
      <c r="H340" s="151">
        <v>0</v>
      </c>
      <c r="I340" s="16" t="s">
        <v>3</v>
      </c>
      <c r="J340" s="16" t="s">
        <v>2188</v>
      </c>
      <c r="K340" s="134" t="s">
        <v>4567</v>
      </c>
      <c r="M340" s="21" t="s">
        <v>2773</v>
      </c>
      <c r="N340" s="21" t="s">
        <v>3782</v>
      </c>
      <c r="O340"/>
      <c r="P340" t="str">
        <f t="shared" si="43"/>
        <v/>
      </c>
      <c r="Q340"/>
      <c r="R340"/>
      <c r="S340" s="151">
        <f t="shared" si="38"/>
        <v>73</v>
      </c>
      <c r="T340" s="3"/>
      <c r="U340" s="114"/>
      <c r="V340" s="114"/>
      <c r="W340" s="155" t="str">
        <f t="shared" si="39"/>
        <v/>
      </c>
      <c r="X340" s="105" t="str">
        <f t="shared" si="40"/>
        <v/>
      </c>
      <c r="Y340" s="2">
        <f t="shared" si="41"/>
        <v>328</v>
      </c>
      <c r="Z340" t="str">
        <f t="shared" si="42"/>
        <v>ITM_MItoM</v>
      </c>
    </row>
    <row r="341" spans="1:26">
      <c r="A341" s="3">
        <f>ROW()</f>
        <v>341</v>
      </c>
      <c r="B341" s="183">
        <v>329</v>
      </c>
      <c r="C341" s="1" t="s">
        <v>2316</v>
      </c>
      <c r="D341" s="1" t="s">
        <v>169</v>
      </c>
      <c r="E341" s="16" t="s">
        <v>256</v>
      </c>
      <c r="F341" s="16" t="s">
        <v>256</v>
      </c>
      <c r="G341" s="151">
        <v>0</v>
      </c>
      <c r="H341" s="151">
        <v>0</v>
      </c>
      <c r="I341" s="16" t="s">
        <v>3</v>
      </c>
      <c r="J341" s="16" t="s">
        <v>2188</v>
      </c>
      <c r="K341" s="134" t="s">
        <v>4567</v>
      </c>
      <c r="M341" s="21" t="s">
        <v>2812</v>
      </c>
      <c r="N341" s="21" t="s">
        <v>3782</v>
      </c>
      <c r="O341"/>
      <c r="P341" t="str">
        <f t="shared" si="43"/>
        <v/>
      </c>
      <c r="Q341"/>
      <c r="R341"/>
      <c r="S341" s="151">
        <f t="shared" si="38"/>
        <v>73</v>
      </c>
      <c r="T341" s="3"/>
      <c r="U341" s="114"/>
      <c r="V341" s="114"/>
      <c r="W341" s="155" t="str">
        <f t="shared" si="39"/>
        <v/>
      </c>
      <c r="X341" s="105" t="str">
        <f t="shared" si="40"/>
        <v/>
      </c>
      <c r="Y341" s="2">
        <f t="shared" si="41"/>
        <v>329</v>
      </c>
      <c r="Z341" t="str">
        <f t="shared" si="42"/>
        <v>ITM_MtoMI</v>
      </c>
    </row>
    <row r="342" spans="1:26">
      <c r="A342" s="3">
        <f>ROW()</f>
        <v>342</v>
      </c>
      <c r="B342" s="183">
        <v>330</v>
      </c>
      <c r="C342" s="1" t="s">
        <v>2318</v>
      </c>
      <c r="D342" s="1" t="s">
        <v>169</v>
      </c>
      <c r="E342" s="16" t="s">
        <v>257</v>
      </c>
      <c r="F342" s="16" t="s">
        <v>257</v>
      </c>
      <c r="G342" s="151">
        <v>0</v>
      </c>
      <c r="H342" s="151">
        <v>0</v>
      </c>
      <c r="I342" s="16" t="s">
        <v>3</v>
      </c>
      <c r="J342" s="16" t="s">
        <v>2188</v>
      </c>
      <c r="K342" s="134" t="s">
        <v>4567</v>
      </c>
      <c r="M342" s="21" t="s">
        <v>2813</v>
      </c>
      <c r="N342" s="21" t="s">
        <v>3782</v>
      </c>
      <c r="O342"/>
      <c r="P342" t="str">
        <f t="shared" si="43"/>
        <v/>
      </c>
      <c r="Q342"/>
      <c r="R342"/>
      <c r="S342" s="151">
        <f t="shared" si="38"/>
        <v>73</v>
      </c>
      <c r="T342" s="3"/>
      <c r="U342" s="114"/>
      <c r="V342" s="114"/>
      <c r="W342" s="155" t="str">
        <f t="shared" si="39"/>
        <v/>
      </c>
      <c r="X342" s="105" t="str">
        <f t="shared" si="40"/>
        <v/>
      </c>
      <c r="Y342" s="2">
        <f t="shared" si="41"/>
        <v>330</v>
      </c>
      <c r="Z342" t="str">
        <f t="shared" si="42"/>
        <v>ITM_MtoNMI</v>
      </c>
    </row>
    <row r="343" spans="1:26">
      <c r="A343" s="3">
        <f>ROW()</f>
        <v>343</v>
      </c>
      <c r="B343" s="183">
        <v>331</v>
      </c>
      <c r="C343" s="1" t="s">
        <v>2318</v>
      </c>
      <c r="D343" s="1" t="s">
        <v>27</v>
      </c>
      <c r="E343" s="16" t="s">
        <v>270</v>
      </c>
      <c r="F343" s="16" t="s">
        <v>270</v>
      </c>
      <c r="G343" s="151">
        <v>0</v>
      </c>
      <c r="H343" s="151">
        <v>0</v>
      </c>
      <c r="I343" s="16" t="s">
        <v>3</v>
      </c>
      <c r="J343" s="16" t="s">
        <v>2188</v>
      </c>
      <c r="K343" s="134" t="s">
        <v>4567</v>
      </c>
      <c r="M343" s="21" t="s">
        <v>2830</v>
      </c>
      <c r="N343" s="21" t="s">
        <v>3782</v>
      </c>
      <c r="O343"/>
      <c r="P343" t="str">
        <f t="shared" si="43"/>
        <v/>
      </c>
      <c r="Q343"/>
      <c r="R343"/>
      <c r="S343" s="151">
        <f t="shared" si="38"/>
        <v>73</v>
      </c>
      <c r="T343" s="3"/>
      <c r="U343" s="114"/>
      <c r="V343" s="114"/>
      <c r="W343" s="155" t="str">
        <f t="shared" si="39"/>
        <v/>
      </c>
      <c r="X343" s="105" t="str">
        <f t="shared" si="40"/>
        <v/>
      </c>
      <c r="Y343" s="2">
        <f t="shared" si="41"/>
        <v>331</v>
      </c>
      <c r="Z343" t="str">
        <f t="shared" si="42"/>
        <v>ITM_NMItoM</v>
      </c>
    </row>
    <row r="344" spans="1:26">
      <c r="A344" s="3">
        <f>ROW()</f>
        <v>344</v>
      </c>
      <c r="B344" s="183">
        <v>332</v>
      </c>
      <c r="C344" s="1" t="s">
        <v>2319</v>
      </c>
      <c r="D344" s="1" t="s">
        <v>169</v>
      </c>
      <c r="E344" s="16" t="s">
        <v>258</v>
      </c>
      <c r="F344" s="16" t="s">
        <v>258</v>
      </c>
      <c r="G344" s="151">
        <v>0</v>
      </c>
      <c r="H344" s="151">
        <v>0</v>
      </c>
      <c r="I344" s="16" t="s">
        <v>3</v>
      </c>
      <c r="J344" s="16" t="s">
        <v>2188</v>
      </c>
      <c r="K344" s="134" t="s">
        <v>4567</v>
      </c>
      <c r="M344" s="21" t="s">
        <v>2814</v>
      </c>
      <c r="N344" s="21" t="s">
        <v>3782</v>
      </c>
      <c r="O344"/>
      <c r="P344" t="str">
        <f t="shared" si="43"/>
        <v/>
      </c>
      <c r="Q344"/>
      <c r="R344"/>
      <c r="S344" s="151">
        <f t="shared" si="38"/>
        <v>73</v>
      </c>
      <c r="T344" s="3"/>
      <c r="U344" s="114"/>
      <c r="V344" s="114"/>
      <c r="W344" s="155" t="str">
        <f t="shared" si="39"/>
        <v/>
      </c>
      <c r="X344" s="105" t="str">
        <f t="shared" si="40"/>
        <v/>
      </c>
      <c r="Y344" s="2">
        <f t="shared" si="41"/>
        <v>332</v>
      </c>
      <c r="Z344" t="str">
        <f t="shared" si="42"/>
        <v>ITM_MtoPC</v>
      </c>
    </row>
    <row r="345" spans="1:26">
      <c r="A345" s="3">
        <f>ROW()</f>
        <v>345</v>
      </c>
      <c r="B345" s="183">
        <v>333</v>
      </c>
      <c r="C345" s="1" t="s">
        <v>2319</v>
      </c>
      <c r="D345" s="1" t="s">
        <v>27</v>
      </c>
      <c r="E345" s="16" t="s">
        <v>287</v>
      </c>
      <c r="F345" s="16" t="s">
        <v>287</v>
      </c>
      <c r="G345" s="151">
        <v>0</v>
      </c>
      <c r="H345" s="151">
        <v>0</v>
      </c>
      <c r="I345" s="16" t="s">
        <v>3</v>
      </c>
      <c r="J345" s="16" t="s">
        <v>2188</v>
      </c>
      <c r="K345" s="134" t="s">
        <v>4567</v>
      </c>
      <c r="M345" s="21" t="s">
        <v>2856</v>
      </c>
      <c r="N345" s="21" t="s">
        <v>3782</v>
      </c>
      <c r="O345"/>
      <c r="P345" t="str">
        <f t="shared" si="43"/>
        <v/>
      </c>
      <c r="Q345"/>
      <c r="R345"/>
      <c r="S345" s="151">
        <f t="shared" si="38"/>
        <v>73</v>
      </c>
      <c r="T345" s="3"/>
      <c r="U345" s="114"/>
      <c r="V345" s="114"/>
      <c r="W345" s="155" t="str">
        <f t="shared" si="39"/>
        <v/>
      </c>
      <c r="X345" s="105" t="str">
        <f t="shared" si="40"/>
        <v/>
      </c>
      <c r="Y345" s="2">
        <f t="shared" si="41"/>
        <v>333</v>
      </c>
      <c r="Z345" t="str">
        <f t="shared" si="42"/>
        <v>ITM_PCtoM</v>
      </c>
    </row>
    <row r="346" spans="1:26">
      <c r="A346" s="3">
        <f>ROW()</f>
        <v>346</v>
      </c>
      <c r="B346" s="183">
        <v>334</v>
      </c>
      <c r="C346" s="1" t="s">
        <v>2320</v>
      </c>
      <c r="D346" s="1" t="s">
        <v>169</v>
      </c>
      <c r="E346" s="16" t="s">
        <v>259</v>
      </c>
      <c r="F346" s="16" t="s">
        <v>1973</v>
      </c>
      <c r="G346" s="142">
        <v>0</v>
      </c>
      <c r="H346" s="142">
        <v>0</v>
      </c>
      <c r="I346" s="16" t="s">
        <v>523</v>
      </c>
      <c r="J346" s="16" t="s">
        <v>2188</v>
      </c>
      <c r="K346" s="134" t="s">
        <v>4567</v>
      </c>
      <c r="M346" s="21" t="s">
        <v>3491</v>
      </c>
      <c r="N346" s="21" t="s">
        <v>3782</v>
      </c>
      <c r="O346"/>
      <c r="P346" t="str">
        <f t="shared" si="43"/>
        <v>NOT EQUAL</v>
      </c>
      <c r="Q346"/>
      <c r="R346"/>
      <c r="S346" s="151">
        <f t="shared" si="38"/>
        <v>73</v>
      </c>
      <c r="T346" s="3"/>
      <c r="U346" s="114"/>
      <c r="V346" s="114"/>
      <c r="W346" s="155" t="str">
        <f t="shared" si="39"/>
        <v/>
      </c>
      <c r="X346" s="105" t="str">
        <f t="shared" si="40"/>
        <v/>
      </c>
      <c r="Y346" s="2">
        <f t="shared" si="41"/>
        <v>334</v>
      </c>
      <c r="Z346" t="str">
        <f t="shared" si="42"/>
        <v>ITM_MtoPOINTb</v>
      </c>
    </row>
    <row r="347" spans="1:26">
      <c r="A347" s="3">
        <f>ROW()</f>
        <v>347</v>
      </c>
      <c r="B347" s="183">
        <v>335</v>
      </c>
      <c r="C347" s="1" t="s">
        <v>2320</v>
      </c>
      <c r="D347" s="1" t="s">
        <v>169</v>
      </c>
      <c r="E347" s="16" t="s">
        <v>259</v>
      </c>
      <c r="F347" s="16" t="s">
        <v>1974</v>
      </c>
      <c r="G347" s="114">
        <v>0</v>
      </c>
      <c r="H347" s="114">
        <v>0</v>
      </c>
      <c r="I347" s="16" t="s">
        <v>3</v>
      </c>
      <c r="J347" s="16" t="s">
        <v>2188</v>
      </c>
      <c r="K347" s="134" t="s">
        <v>4567</v>
      </c>
      <c r="M347" s="21" t="s">
        <v>2815</v>
      </c>
      <c r="N347" s="21" t="s">
        <v>3782</v>
      </c>
      <c r="O347"/>
      <c r="P347" t="str">
        <f t="shared" si="43"/>
        <v>NOT EQUAL</v>
      </c>
      <c r="Q347"/>
      <c r="R347"/>
      <c r="S347" s="151">
        <f t="shared" si="38"/>
        <v>73</v>
      </c>
      <c r="T347" s="3"/>
      <c r="U347" s="114"/>
      <c r="V347" s="114"/>
      <c r="W347" s="155" t="str">
        <f t="shared" si="39"/>
        <v/>
      </c>
      <c r="X347" s="105" t="str">
        <f t="shared" si="40"/>
        <v/>
      </c>
      <c r="Y347" s="2">
        <f t="shared" si="41"/>
        <v>335</v>
      </c>
      <c r="Z347" t="str">
        <f t="shared" si="42"/>
        <v>ITM_MtoPOINT</v>
      </c>
    </row>
    <row r="348" spans="1:26">
      <c r="A348" s="3">
        <f>ROW()</f>
        <v>348</v>
      </c>
      <c r="B348" s="183">
        <v>336</v>
      </c>
      <c r="C348" s="1" t="s">
        <v>2320</v>
      </c>
      <c r="D348" s="1" t="s">
        <v>169</v>
      </c>
      <c r="E348" s="16" t="s">
        <v>259</v>
      </c>
      <c r="F348" s="16" t="s">
        <v>964</v>
      </c>
      <c r="G348" s="56">
        <v>0</v>
      </c>
      <c r="H348" s="56">
        <v>0</v>
      </c>
      <c r="I348" s="16" t="s">
        <v>523</v>
      </c>
      <c r="J348" s="16" t="s">
        <v>2188</v>
      </c>
      <c r="K348" s="134" t="s">
        <v>4567</v>
      </c>
      <c r="M348" s="21" t="s">
        <v>3508</v>
      </c>
      <c r="N348" s="21" t="s">
        <v>3782</v>
      </c>
      <c r="O348"/>
      <c r="P348" t="str">
        <f t="shared" si="43"/>
        <v>NOT EQUAL</v>
      </c>
      <c r="Q348"/>
      <c r="R348"/>
      <c r="S348" s="151">
        <f t="shared" si="38"/>
        <v>73</v>
      </c>
      <c r="T348" s="3"/>
      <c r="U348" s="114"/>
      <c r="V348" s="114"/>
      <c r="W348" s="155" t="str">
        <f t="shared" si="39"/>
        <v/>
      </c>
      <c r="X348" s="105" t="str">
        <f t="shared" si="40"/>
        <v/>
      </c>
      <c r="Y348" s="2">
        <f t="shared" si="41"/>
        <v>336</v>
      </c>
      <c r="Z348" t="str">
        <f t="shared" si="42"/>
        <v>ITM_MtoPOINTc</v>
      </c>
    </row>
    <row r="349" spans="1:26">
      <c r="A349" s="3">
        <f>ROW()</f>
        <v>349</v>
      </c>
      <c r="B349" s="183">
        <v>337</v>
      </c>
      <c r="C349" s="1" t="s">
        <v>2320</v>
      </c>
      <c r="D349" s="1" t="s">
        <v>27</v>
      </c>
      <c r="E349" s="16" t="s">
        <v>302</v>
      </c>
      <c r="F349" s="16" t="s">
        <v>1974</v>
      </c>
      <c r="G349" s="151">
        <v>0</v>
      </c>
      <c r="H349" s="151">
        <v>0</v>
      </c>
      <c r="I349" s="16" t="s">
        <v>3</v>
      </c>
      <c r="J349" s="16" t="s">
        <v>2188</v>
      </c>
      <c r="K349" s="134" t="s">
        <v>4567</v>
      </c>
      <c r="M349" s="21" t="s">
        <v>2881</v>
      </c>
      <c r="N349" s="21" t="s">
        <v>3782</v>
      </c>
      <c r="O349"/>
      <c r="P349" t="str">
        <f t="shared" si="43"/>
        <v>NOT EQUAL</v>
      </c>
      <c r="Q349"/>
      <c r="R349"/>
      <c r="S349" s="151">
        <f t="shared" si="38"/>
        <v>73</v>
      </c>
      <c r="T349" s="3"/>
      <c r="U349" s="114"/>
      <c r="V349" s="114"/>
      <c r="W349" s="155" t="str">
        <f t="shared" si="39"/>
        <v/>
      </c>
      <c r="X349" s="105" t="str">
        <f t="shared" si="40"/>
        <v/>
      </c>
      <c r="Y349" s="2">
        <f t="shared" si="41"/>
        <v>337</v>
      </c>
      <c r="Z349" t="str">
        <f t="shared" si="42"/>
        <v>ITM_POINTtoM</v>
      </c>
    </row>
    <row r="350" spans="1:26">
      <c r="A350" s="3">
        <f>ROW()</f>
        <v>350</v>
      </c>
      <c r="B350" s="183">
        <v>338</v>
      </c>
      <c r="C350" s="1" t="s">
        <v>2320</v>
      </c>
      <c r="D350" s="1" t="s">
        <v>27</v>
      </c>
      <c r="E350" s="16" t="s">
        <v>302</v>
      </c>
      <c r="F350" s="16" t="s">
        <v>2156</v>
      </c>
      <c r="G350" s="142">
        <v>0</v>
      </c>
      <c r="H350" s="142">
        <v>0</v>
      </c>
      <c r="I350" s="16" t="s">
        <v>523</v>
      </c>
      <c r="J350" s="16" t="s">
        <v>2188</v>
      </c>
      <c r="K350" s="134" t="s">
        <v>4567</v>
      </c>
      <c r="M350" s="21" t="s">
        <v>3492</v>
      </c>
      <c r="N350" s="21" t="s">
        <v>3782</v>
      </c>
      <c r="O350"/>
      <c r="P350" t="str">
        <f t="shared" si="43"/>
        <v>NOT EQUAL</v>
      </c>
      <c r="Q350"/>
      <c r="R350"/>
      <c r="S350" s="151">
        <f t="shared" si="38"/>
        <v>73</v>
      </c>
      <c r="T350" s="3"/>
      <c r="U350" s="114"/>
      <c r="V350" s="114"/>
      <c r="W350" s="155" t="str">
        <f t="shared" si="39"/>
        <v/>
      </c>
      <c r="X350" s="105" t="str">
        <f t="shared" si="40"/>
        <v/>
      </c>
      <c r="Y350" s="2">
        <f t="shared" si="41"/>
        <v>338</v>
      </c>
      <c r="Z350" t="str">
        <f t="shared" si="42"/>
        <v>ITM_POINTtoMb</v>
      </c>
    </row>
    <row r="351" spans="1:26">
      <c r="A351" s="3">
        <f>ROW()</f>
        <v>351</v>
      </c>
      <c r="B351" s="183">
        <v>339</v>
      </c>
      <c r="C351" s="1" t="s">
        <v>2320</v>
      </c>
      <c r="D351" s="1" t="s">
        <v>27</v>
      </c>
      <c r="E351" s="16" t="s">
        <v>302</v>
      </c>
      <c r="F351" s="16" t="s">
        <v>964</v>
      </c>
      <c r="G351" s="142">
        <v>0</v>
      </c>
      <c r="H351" s="142">
        <v>0</v>
      </c>
      <c r="I351" s="16" t="s">
        <v>523</v>
      </c>
      <c r="J351" s="16" t="s">
        <v>2188</v>
      </c>
      <c r="K351" s="134" t="s">
        <v>4567</v>
      </c>
      <c r="M351" s="21" t="s">
        <v>3507</v>
      </c>
      <c r="N351" s="21" t="s">
        <v>3782</v>
      </c>
      <c r="O351"/>
      <c r="P351" t="str">
        <f t="shared" si="43"/>
        <v>NOT EQUAL</v>
      </c>
      <c r="Q351"/>
      <c r="R351"/>
      <c r="S351" s="151">
        <f t="shared" si="38"/>
        <v>73</v>
      </c>
      <c r="T351" s="3"/>
      <c r="U351" s="114"/>
      <c r="V351" s="114"/>
      <c r="W351" s="155" t="str">
        <f t="shared" si="39"/>
        <v/>
      </c>
      <c r="X351" s="105" t="str">
        <f t="shared" si="40"/>
        <v/>
      </c>
      <c r="Y351" s="2">
        <f t="shared" si="41"/>
        <v>339</v>
      </c>
      <c r="Z351" t="str">
        <f t="shared" si="42"/>
        <v>ITM_POINTtoMc</v>
      </c>
    </row>
    <row r="352" spans="1:26">
      <c r="A352" s="3">
        <f>ROW()</f>
        <v>352</v>
      </c>
      <c r="B352" s="183">
        <v>340</v>
      </c>
      <c r="C352" s="1" t="s">
        <v>2321</v>
      </c>
      <c r="D352" s="1" t="s">
        <v>169</v>
      </c>
      <c r="E352" s="16" t="s">
        <v>260</v>
      </c>
      <c r="F352" s="16" t="s">
        <v>260</v>
      </c>
      <c r="G352" s="151">
        <v>0</v>
      </c>
      <c r="H352" s="151">
        <v>0</v>
      </c>
      <c r="I352" s="16" t="s">
        <v>3</v>
      </c>
      <c r="J352" s="16" t="s">
        <v>2188</v>
      </c>
      <c r="K352" s="134" t="s">
        <v>4567</v>
      </c>
      <c r="M352" s="21" t="s">
        <v>2816</v>
      </c>
      <c r="N352" s="21" t="s">
        <v>3782</v>
      </c>
      <c r="O352"/>
      <c r="P352" t="str">
        <f t="shared" si="43"/>
        <v/>
      </c>
      <c r="Q352"/>
      <c r="R352"/>
      <c r="S352" s="151">
        <f t="shared" si="38"/>
        <v>73</v>
      </c>
      <c r="T352" s="3"/>
      <c r="U352" s="114"/>
      <c r="V352" s="114"/>
      <c r="W352" s="155" t="str">
        <f t="shared" si="39"/>
        <v/>
      </c>
      <c r="X352" s="105" t="str">
        <f t="shared" si="40"/>
        <v/>
      </c>
      <c r="Y352" s="2">
        <f t="shared" si="41"/>
        <v>340</v>
      </c>
      <c r="Z352" t="str">
        <f t="shared" si="42"/>
        <v>ITM_MtoYD</v>
      </c>
    </row>
    <row r="353" spans="1:26">
      <c r="A353" s="3">
        <f>ROW()</f>
        <v>353</v>
      </c>
      <c r="B353" s="183">
        <v>341</v>
      </c>
      <c r="C353" s="1" t="s">
        <v>2321</v>
      </c>
      <c r="D353" s="1" t="s">
        <v>27</v>
      </c>
      <c r="E353" s="16" t="s">
        <v>439</v>
      </c>
      <c r="F353" s="16" t="s">
        <v>439</v>
      </c>
      <c r="G353" s="151">
        <v>0</v>
      </c>
      <c r="H353" s="151">
        <v>0</v>
      </c>
      <c r="I353" s="16" t="s">
        <v>3</v>
      </c>
      <c r="J353" s="16" t="s">
        <v>2188</v>
      </c>
      <c r="K353" s="134" t="s">
        <v>4567</v>
      </c>
      <c r="M353" s="21" t="s">
        <v>3093</v>
      </c>
      <c r="N353" s="21" t="s">
        <v>3782</v>
      </c>
      <c r="O353"/>
      <c r="P353" t="str">
        <f t="shared" si="43"/>
        <v/>
      </c>
      <c r="Q353"/>
      <c r="R353"/>
      <c r="S353" s="151">
        <f t="shared" si="38"/>
        <v>73</v>
      </c>
      <c r="T353" s="3"/>
      <c r="U353" s="114"/>
      <c r="V353" s="114"/>
      <c r="W353" s="155" t="str">
        <f t="shared" si="39"/>
        <v/>
      </c>
      <c r="X353" s="105" t="str">
        <f t="shared" si="40"/>
        <v/>
      </c>
      <c r="Y353" s="2">
        <f t="shared" si="41"/>
        <v>341</v>
      </c>
      <c r="Z353" t="str">
        <f t="shared" si="42"/>
        <v>ITM_YDtoM</v>
      </c>
    </row>
    <row r="354" spans="1:26">
      <c r="A354" s="3">
        <f>ROW()</f>
        <v>354</v>
      </c>
      <c r="B354" s="183">
        <v>342</v>
      </c>
      <c r="C354" s="1" t="s">
        <v>2327</v>
      </c>
      <c r="D354" s="1" t="s">
        <v>27</v>
      </c>
      <c r="E354" s="16" t="s">
        <v>300</v>
      </c>
      <c r="F354" s="16" t="s">
        <v>300</v>
      </c>
      <c r="G354" s="151">
        <v>0</v>
      </c>
      <c r="H354" s="151">
        <v>0</v>
      </c>
      <c r="I354" s="16" t="s">
        <v>3</v>
      </c>
      <c r="J354" s="16" t="s">
        <v>2188</v>
      </c>
      <c r="K354" s="134" t="s">
        <v>4567</v>
      </c>
      <c r="M354" s="21" t="s">
        <v>2879</v>
      </c>
      <c r="N354" s="21" t="s">
        <v>3782</v>
      </c>
      <c r="O354"/>
      <c r="P354" t="str">
        <f t="shared" si="43"/>
        <v/>
      </c>
      <c r="Q354"/>
      <c r="R354"/>
      <c r="S354" s="151">
        <f t="shared" si="38"/>
        <v>73</v>
      </c>
      <c r="T354" s="3"/>
      <c r="U354" s="114"/>
      <c r="V354" s="114"/>
      <c r="W354" s="155" t="str">
        <f t="shared" si="39"/>
        <v/>
      </c>
      <c r="X354" s="105" t="str">
        <f t="shared" si="40"/>
        <v/>
      </c>
      <c r="Y354" s="2">
        <f t="shared" si="41"/>
        <v>342</v>
      </c>
      <c r="Z354" t="str">
        <f t="shared" si="42"/>
        <v>ITM_PSItoPA</v>
      </c>
    </row>
    <row r="355" spans="1:26">
      <c r="A355" s="3">
        <f>ROW()</f>
        <v>355</v>
      </c>
      <c r="B355" s="183">
        <v>343</v>
      </c>
      <c r="C355" s="1" t="s">
        <v>2327</v>
      </c>
      <c r="D355" s="1" t="s">
        <v>169</v>
      </c>
      <c r="E355" s="16" t="s">
        <v>284</v>
      </c>
      <c r="F355" s="16" t="s">
        <v>284</v>
      </c>
      <c r="G355" s="151">
        <v>0</v>
      </c>
      <c r="H355" s="151">
        <v>0</v>
      </c>
      <c r="I355" s="16" t="s">
        <v>3</v>
      </c>
      <c r="J355" s="16" t="s">
        <v>2188</v>
      </c>
      <c r="K355" s="134" t="s">
        <v>4567</v>
      </c>
      <c r="M355" s="21" t="s">
        <v>2853</v>
      </c>
      <c r="N355" s="21" t="s">
        <v>3782</v>
      </c>
      <c r="O355"/>
      <c r="P355" t="str">
        <f t="shared" si="43"/>
        <v/>
      </c>
      <c r="Q355"/>
      <c r="R355"/>
      <c r="S355" s="151">
        <f t="shared" si="38"/>
        <v>73</v>
      </c>
      <c r="T355" s="3"/>
      <c r="U355" s="114"/>
      <c r="V355" s="114"/>
      <c r="W355" s="155" t="str">
        <f t="shared" si="39"/>
        <v/>
      </c>
      <c r="X355" s="105" t="str">
        <f t="shared" si="40"/>
        <v/>
      </c>
      <c r="Y355" s="2">
        <f t="shared" si="41"/>
        <v>343</v>
      </c>
      <c r="Z355" t="str">
        <f t="shared" si="42"/>
        <v>ITM_PAtoPSI</v>
      </c>
    </row>
    <row r="356" spans="1:26">
      <c r="A356" s="3">
        <f>ROW()</f>
        <v>356</v>
      </c>
      <c r="B356" s="183">
        <v>344</v>
      </c>
      <c r="C356" s="1" t="s">
        <v>2328</v>
      </c>
      <c r="D356" s="1" t="s">
        <v>169</v>
      </c>
      <c r="E356" s="16" t="s">
        <v>285</v>
      </c>
      <c r="F356" s="16" t="s">
        <v>286</v>
      </c>
      <c r="G356" s="151">
        <v>0</v>
      </c>
      <c r="H356" s="151">
        <v>0</v>
      </c>
      <c r="I356" s="16" t="s">
        <v>3</v>
      </c>
      <c r="J356" s="16" t="s">
        <v>2188</v>
      </c>
      <c r="K356" s="134" t="s">
        <v>4567</v>
      </c>
      <c r="M356" s="21" t="s">
        <v>2854</v>
      </c>
      <c r="N356" s="21" t="s">
        <v>3782</v>
      </c>
      <c r="O356"/>
      <c r="P356" t="str">
        <f t="shared" si="43"/>
        <v>NOT EQUAL</v>
      </c>
      <c r="Q356"/>
      <c r="R356"/>
      <c r="S356" s="151">
        <f t="shared" si="38"/>
        <v>73</v>
      </c>
      <c r="T356" s="3"/>
      <c r="U356" s="114"/>
      <c r="V356" s="114"/>
      <c r="W356" s="155" t="str">
        <f t="shared" si="39"/>
        <v/>
      </c>
      <c r="X356" s="105" t="str">
        <f t="shared" si="40"/>
        <v/>
      </c>
      <c r="Y356" s="2">
        <f t="shared" si="41"/>
        <v>344</v>
      </c>
      <c r="Z356" t="str">
        <f t="shared" si="42"/>
        <v>ITM_PAtoTOR</v>
      </c>
    </row>
    <row r="357" spans="1:26">
      <c r="A357" s="3">
        <f>ROW()</f>
        <v>357</v>
      </c>
      <c r="B357" s="183">
        <v>345</v>
      </c>
      <c r="C357" s="1" t="s">
        <v>2328</v>
      </c>
      <c r="D357" s="1" t="s">
        <v>169</v>
      </c>
      <c r="E357" s="16" t="s">
        <v>285</v>
      </c>
      <c r="F357" s="16" t="s">
        <v>406</v>
      </c>
      <c r="G357" s="151">
        <v>0</v>
      </c>
      <c r="H357" s="151">
        <v>0</v>
      </c>
      <c r="I357" s="16" t="s">
        <v>523</v>
      </c>
      <c r="J357" s="16" t="s">
        <v>2188</v>
      </c>
      <c r="K357" s="134" t="s">
        <v>4567</v>
      </c>
      <c r="M357" s="21" t="s">
        <v>3249</v>
      </c>
      <c r="N357" s="21" t="s">
        <v>3782</v>
      </c>
      <c r="O357"/>
      <c r="P357" t="str">
        <f t="shared" si="43"/>
        <v>NOT EQUAL</v>
      </c>
      <c r="Q357"/>
      <c r="R357"/>
      <c r="S357" s="151">
        <f t="shared" si="38"/>
        <v>73</v>
      </c>
      <c r="T357" s="3"/>
      <c r="U357" s="114"/>
      <c r="V357" s="114"/>
      <c r="W357" s="155" t="str">
        <f t="shared" si="39"/>
        <v/>
      </c>
      <c r="X357" s="105" t="str">
        <f t="shared" si="40"/>
        <v/>
      </c>
      <c r="Y357" s="2">
        <f t="shared" si="41"/>
        <v>345</v>
      </c>
      <c r="Z357" t="str">
        <f t="shared" si="42"/>
        <v>ITM_PAtoTORb</v>
      </c>
    </row>
    <row r="358" spans="1:26">
      <c r="A358" s="3">
        <f>ROW()</f>
        <v>358</v>
      </c>
      <c r="B358" s="183">
        <v>346</v>
      </c>
      <c r="C358" s="1" t="s">
        <v>2328</v>
      </c>
      <c r="D358" s="1" t="s">
        <v>27</v>
      </c>
      <c r="E358" s="16" t="s">
        <v>405</v>
      </c>
      <c r="F358" s="16" t="s">
        <v>406</v>
      </c>
      <c r="G358" s="151">
        <v>0</v>
      </c>
      <c r="H358" s="151">
        <v>0</v>
      </c>
      <c r="I358" s="16" t="s">
        <v>3</v>
      </c>
      <c r="J358" s="16" t="s">
        <v>2188</v>
      </c>
      <c r="K358" s="134" t="s">
        <v>4567</v>
      </c>
      <c r="M358" s="21" t="s">
        <v>3028</v>
      </c>
      <c r="N358" s="21" t="s">
        <v>3782</v>
      </c>
      <c r="O358"/>
      <c r="P358" t="str">
        <f t="shared" si="43"/>
        <v>NOT EQUAL</v>
      </c>
      <c r="Q358"/>
      <c r="R358"/>
      <c r="S358" s="151">
        <f t="shared" si="38"/>
        <v>73</v>
      </c>
      <c r="T358" s="3"/>
      <c r="U358" s="114"/>
      <c r="V358" s="114"/>
      <c r="W358" s="155" t="str">
        <f t="shared" si="39"/>
        <v/>
      </c>
      <c r="X358" s="105" t="str">
        <f t="shared" si="40"/>
        <v/>
      </c>
      <c r="Y358" s="2">
        <f t="shared" si="41"/>
        <v>346</v>
      </c>
      <c r="Z358" t="str">
        <f t="shared" si="42"/>
        <v>ITM_TORtoPA</v>
      </c>
    </row>
    <row r="359" spans="1:26">
      <c r="A359" s="3">
        <f>ROW()</f>
        <v>359</v>
      </c>
      <c r="B359" s="183">
        <v>347</v>
      </c>
      <c r="C359" s="1" t="s">
        <v>2328</v>
      </c>
      <c r="D359" s="1" t="s">
        <v>27</v>
      </c>
      <c r="E359" s="16" t="s">
        <v>405</v>
      </c>
      <c r="F359" s="16" t="s">
        <v>525</v>
      </c>
      <c r="G359" s="151">
        <v>0</v>
      </c>
      <c r="H359" s="151">
        <v>0</v>
      </c>
      <c r="I359" s="16" t="s">
        <v>523</v>
      </c>
      <c r="J359" s="16" t="s">
        <v>2188</v>
      </c>
      <c r="K359" s="134" t="s">
        <v>4567</v>
      </c>
      <c r="M359" s="21" t="s">
        <v>3257</v>
      </c>
      <c r="N359" s="21" t="s">
        <v>3782</v>
      </c>
      <c r="O359"/>
      <c r="P359" t="str">
        <f t="shared" si="43"/>
        <v>NOT EQUAL</v>
      </c>
      <c r="Q359"/>
      <c r="R359"/>
      <c r="S359" s="151">
        <f t="shared" si="38"/>
        <v>73</v>
      </c>
      <c r="T359" s="3"/>
      <c r="U359" s="114"/>
      <c r="V359" s="114"/>
      <c r="W359" s="155" t="str">
        <f t="shared" si="39"/>
        <v/>
      </c>
      <c r="X359" s="105" t="str">
        <f t="shared" si="40"/>
        <v/>
      </c>
      <c r="Y359" s="2">
        <f t="shared" si="41"/>
        <v>347</v>
      </c>
      <c r="Z359" t="str">
        <f t="shared" si="42"/>
        <v>ITM_TORtoPAb</v>
      </c>
    </row>
    <row r="360" spans="1:26">
      <c r="A360" s="3">
        <f>ROW()</f>
        <v>360</v>
      </c>
      <c r="B360" s="183">
        <v>348</v>
      </c>
      <c r="C360" s="1" t="s">
        <v>2380</v>
      </c>
      <c r="D360" s="1" t="s">
        <v>169</v>
      </c>
      <c r="E360" s="16" t="s">
        <v>397</v>
      </c>
      <c r="F360" s="16" t="s">
        <v>397</v>
      </c>
      <c r="G360" s="151">
        <v>0</v>
      </c>
      <c r="H360" s="151">
        <v>0</v>
      </c>
      <c r="I360" s="16" t="s">
        <v>3</v>
      </c>
      <c r="J360" s="16" t="s">
        <v>2188</v>
      </c>
      <c r="K360" s="134" t="s">
        <v>4567</v>
      </c>
      <c r="M360" s="21" t="s">
        <v>3014</v>
      </c>
      <c r="N360" s="21" t="s">
        <v>3782</v>
      </c>
      <c r="O360"/>
      <c r="P360" t="str">
        <f t="shared" si="43"/>
        <v/>
      </c>
      <c r="Q360"/>
      <c r="R360"/>
      <c r="S360" s="151">
        <f t="shared" si="38"/>
        <v>73</v>
      </c>
      <c r="T360" s="3"/>
      <c r="U360" s="114"/>
      <c r="V360" s="114"/>
      <c r="W360" s="155" t="str">
        <f t="shared" si="39"/>
        <v/>
      </c>
      <c r="X360" s="105" t="str">
        <f t="shared" si="40"/>
        <v/>
      </c>
      <c r="Y360" s="2">
        <f t="shared" si="41"/>
        <v>348</v>
      </c>
      <c r="Z360" t="str">
        <f t="shared" si="42"/>
        <v>ITM_StoYEAR</v>
      </c>
    </row>
    <row r="361" spans="1:26">
      <c r="A361" s="3">
        <f>ROW()</f>
        <v>361</v>
      </c>
      <c r="B361" s="183">
        <v>349</v>
      </c>
      <c r="C361" s="1" t="s">
        <v>2380</v>
      </c>
      <c r="D361" s="1" t="s">
        <v>27</v>
      </c>
      <c r="E361" s="16" t="s">
        <v>441</v>
      </c>
      <c r="F361" s="16" t="s">
        <v>441</v>
      </c>
      <c r="G361" s="151">
        <v>0</v>
      </c>
      <c r="H361" s="151">
        <v>0</v>
      </c>
      <c r="I361" s="16" t="s">
        <v>3</v>
      </c>
      <c r="J361" s="16" t="s">
        <v>2188</v>
      </c>
      <c r="K361" s="134" t="s">
        <v>4567</v>
      </c>
      <c r="M361" s="21" t="s">
        <v>3095</v>
      </c>
      <c r="N361" s="21" t="s">
        <v>3782</v>
      </c>
      <c r="O361"/>
      <c r="P361" t="str">
        <f t="shared" si="43"/>
        <v/>
      </c>
      <c r="Q361"/>
      <c r="R361"/>
      <c r="S361" s="151">
        <f t="shared" si="38"/>
        <v>73</v>
      </c>
      <c r="T361" s="3"/>
      <c r="U361" s="114"/>
      <c r="V361" s="114"/>
      <c r="W361" s="155" t="str">
        <f t="shared" si="39"/>
        <v/>
      </c>
      <c r="X361" s="105" t="str">
        <f t="shared" si="40"/>
        <v/>
      </c>
      <c r="Y361" s="2">
        <f t="shared" si="41"/>
        <v>349</v>
      </c>
      <c r="Z361" t="str">
        <f t="shared" si="42"/>
        <v>ITM_YEARtoS</v>
      </c>
    </row>
    <row r="362" spans="1:26">
      <c r="A362" s="3">
        <f>ROW()</f>
        <v>362</v>
      </c>
      <c r="B362" s="183">
        <v>350</v>
      </c>
      <c r="C362" s="1" t="s">
        <v>2410</v>
      </c>
      <c r="D362" s="1" t="s">
        <v>27</v>
      </c>
      <c r="E362" s="16" t="s">
        <v>524</v>
      </c>
      <c r="F362" s="16" t="s">
        <v>2147</v>
      </c>
      <c r="G362" s="151">
        <v>0</v>
      </c>
      <c r="H362" s="151">
        <v>0</v>
      </c>
      <c r="I362" s="16" t="s">
        <v>3</v>
      </c>
      <c r="J362" s="16" t="s">
        <v>2188</v>
      </c>
      <c r="K362" s="134" t="s">
        <v>4567</v>
      </c>
      <c r="M362" s="21" t="s">
        <v>3225</v>
      </c>
      <c r="N362" s="21" t="s">
        <v>3782</v>
      </c>
      <c r="O362"/>
      <c r="P362" t="str">
        <f t="shared" si="43"/>
        <v>NOT EQUAL</v>
      </c>
      <c r="Q362"/>
      <c r="R362"/>
      <c r="S362" s="151">
        <f t="shared" si="38"/>
        <v>73</v>
      </c>
      <c r="T362" s="3"/>
      <c r="U362" s="114"/>
      <c r="V362" s="114"/>
      <c r="W362" s="155" t="str">
        <f t="shared" si="39"/>
        <v/>
      </c>
      <c r="X362" s="105" t="str">
        <f t="shared" si="40"/>
        <v/>
      </c>
      <c r="Y362" s="2">
        <f t="shared" si="41"/>
        <v>350</v>
      </c>
      <c r="Z362" t="str">
        <f t="shared" si="42"/>
        <v>ITM_CARATtoKG</v>
      </c>
    </row>
    <row r="363" spans="1:26">
      <c r="A363" s="3">
        <f>ROW()</f>
        <v>363</v>
      </c>
      <c r="B363" s="183">
        <v>351</v>
      </c>
      <c r="C363" s="1" t="s">
        <v>2410</v>
      </c>
      <c r="D363" s="1" t="s">
        <v>27</v>
      </c>
      <c r="E363" s="16" t="s">
        <v>524</v>
      </c>
      <c r="F363" s="16" t="s">
        <v>529</v>
      </c>
      <c r="G363" s="151">
        <v>0</v>
      </c>
      <c r="H363" s="151">
        <v>0</v>
      </c>
      <c r="I363" s="16" t="s">
        <v>523</v>
      </c>
      <c r="J363" s="16" t="s">
        <v>2188</v>
      </c>
      <c r="K363" s="134" t="s">
        <v>4567</v>
      </c>
      <c r="M363" s="21" t="s">
        <v>3247</v>
      </c>
      <c r="N363" s="21" t="s">
        <v>3782</v>
      </c>
      <c r="O363"/>
      <c r="P363" t="str">
        <f t="shared" si="43"/>
        <v>NOT EQUAL</v>
      </c>
      <c r="Q363"/>
      <c r="R363"/>
      <c r="S363" s="151">
        <f t="shared" si="38"/>
        <v>73</v>
      </c>
      <c r="T363" s="3"/>
      <c r="U363" s="114"/>
      <c r="V363" s="114"/>
      <c r="W363" s="155" t="str">
        <f t="shared" si="39"/>
        <v/>
      </c>
      <c r="X363" s="105" t="str">
        <f t="shared" si="40"/>
        <v/>
      </c>
      <c r="Y363" s="2">
        <f t="shared" si="41"/>
        <v>351</v>
      </c>
      <c r="Z363" t="str">
        <f t="shared" si="42"/>
        <v>ITM_CARATtoKGb</v>
      </c>
    </row>
    <row r="364" spans="1:26">
      <c r="A364" s="3">
        <f>ROW()</f>
        <v>364</v>
      </c>
      <c r="B364" s="183">
        <v>352</v>
      </c>
      <c r="C364" s="1" t="s">
        <v>2410</v>
      </c>
      <c r="D364" s="1" t="s">
        <v>27</v>
      </c>
      <c r="E364" s="16" t="s">
        <v>524</v>
      </c>
      <c r="F364" s="16" t="s">
        <v>964</v>
      </c>
      <c r="G364" s="142">
        <v>0</v>
      </c>
      <c r="H364" s="142">
        <v>0</v>
      </c>
      <c r="I364" s="16" t="s">
        <v>523</v>
      </c>
      <c r="J364" s="16" t="s">
        <v>2188</v>
      </c>
      <c r="K364" s="134" t="s">
        <v>4567</v>
      </c>
      <c r="M364" s="21" t="s">
        <v>3501</v>
      </c>
      <c r="N364" s="21" t="s">
        <v>3782</v>
      </c>
      <c r="O364"/>
      <c r="P364" t="str">
        <f t="shared" si="43"/>
        <v>NOT EQUAL</v>
      </c>
      <c r="Q364"/>
      <c r="R364"/>
      <c r="S364" s="151">
        <f t="shared" si="38"/>
        <v>73</v>
      </c>
      <c r="T364" s="3"/>
      <c r="U364" s="114"/>
      <c r="V364" s="114"/>
      <c r="W364" s="155" t="str">
        <f t="shared" si="39"/>
        <v/>
      </c>
      <c r="X364" s="105" t="str">
        <f t="shared" si="40"/>
        <v/>
      </c>
      <c r="Y364" s="2">
        <f t="shared" si="41"/>
        <v>352</v>
      </c>
      <c r="Z364" t="str">
        <f t="shared" si="42"/>
        <v>ITM_CARATtoKGc</v>
      </c>
    </row>
    <row r="365" spans="1:26">
      <c r="A365" s="3">
        <f>ROW()</f>
        <v>365</v>
      </c>
      <c r="B365" s="183">
        <v>353</v>
      </c>
      <c r="C365" s="1" t="s">
        <v>2410</v>
      </c>
      <c r="D365" s="1" t="s">
        <v>169</v>
      </c>
      <c r="E365" s="16" t="s">
        <v>528</v>
      </c>
      <c r="F365" s="16" t="s">
        <v>180</v>
      </c>
      <c r="G365" s="151">
        <v>0</v>
      </c>
      <c r="H365" s="151">
        <v>0</v>
      </c>
      <c r="I365" s="16" t="s">
        <v>3</v>
      </c>
      <c r="J365" s="16" t="s">
        <v>2188</v>
      </c>
      <c r="K365" s="134" t="s">
        <v>4567</v>
      </c>
      <c r="M365" s="21" t="s">
        <v>3240</v>
      </c>
      <c r="N365" s="21" t="s">
        <v>3782</v>
      </c>
      <c r="O365"/>
      <c r="P365" t="str">
        <f t="shared" si="43"/>
        <v>NOT EQUAL</v>
      </c>
      <c r="Q365"/>
      <c r="R365"/>
      <c r="S365" s="151">
        <f t="shared" si="38"/>
        <v>73</v>
      </c>
      <c r="T365" s="3"/>
      <c r="U365" s="114"/>
      <c r="V365" s="114"/>
      <c r="W365" s="155" t="str">
        <f t="shared" si="39"/>
        <v/>
      </c>
      <c r="X365" s="105" t="str">
        <f t="shared" si="40"/>
        <v/>
      </c>
      <c r="Y365" s="2">
        <f t="shared" si="41"/>
        <v>353</v>
      </c>
      <c r="Z365" t="str">
        <f t="shared" si="42"/>
        <v>ITM_KGtoCARAT</v>
      </c>
    </row>
    <row r="366" spans="1:26">
      <c r="A366" s="3">
        <f>ROW()</f>
        <v>366</v>
      </c>
      <c r="B366" s="183">
        <v>354</v>
      </c>
      <c r="C366" s="1" t="s">
        <v>2410</v>
      </c>
      <c r="D366" s="1" t="s">
        <v>169</v>
      </c>
      <c r="E366" s="16" t="s">
        <v>528</v>
      </c>
      <c r="F366" s="16" t="s">
        <v>2147</v>
      </c>
      <c r="G366" s="151">
        <v>0</v>
      </c>
      <c r="H366" s="151">
        <v>0</v>
      </c>
      <c r="I366" s="16" t="s">
        <v>523</v>
      </c>
      <c r="J366" s="16" t="s">
        <v>2188</v>
      </c>
      <c r="K366" s="134" t="s">
        <v>4567</v>
      </c>
      <c r="M366" s="21" t="s">
        <v>3256</v>
      </c>
      <c r="N366" s="21" t="s">
        <v>3782</v>
      </c>
      <c r="O366"/>
      <c r="P366" t="str">
        <f t="shared" si="43"/>
        <v>NOT EQUAL</v>
      </c>
      <c r="Q366"/>
      <c r="R366"/>
      <c r="S366" s="151">
        <f t="shared" si="38"/>
        <v>73</v>
      </c>
      <c r="T366" s="3"/>
      <c r="U366" s="114"/>
      <c r="V366" s="114"/>
      <c r="W366" s="155" t="str">
        <f t="shared" si="39"/>
        <v/>
      </c>
      <c r="X366" s="105" t="str">
        <f t="shared" si="40"/>
        <v/>
      </c>
      <c r="Y366" s="2">
        <f t="shared" si="41"/>
        <v>354</v>
      </c>
      <c r="Z366" t="str">
        <f t="shared" si="42"/>
        <v>ITM_KGtoCARATb</v>
      </c>
    </row>
    <row r="367" spans="1:26">
      <c r="A367" s="3">
        <f>ROW()</f>
        <v>367</v>
      </c>
      <c r="B367" s="183">
        <v>355</v>
      </c>
      <c r="C367" s="1" t="s">
        <v>2410</v>
      </c>
      <c r="D367" s="1" t="s">
        <v>169</v>
      </c>
      <c r="E367" s="16" t="s">
        <v>528</v>
      </c>
      <c r="F367" s="16" t="s">
        <v>964</v>
      </c>
      <c r="G367" s="142">
        <v>0</v>
      </c>
      <c r="H367" s="142">
        <v>0</v>
      </c>
      <c r="I367" s="16" t="s">
        <v>523</v>
      </c>
      <c r="J367" s="16" t="s">
        <v>2188</v>
      </c>
      <c r="K367" s="134" t="s">
        <v>4567</v>
      </c>
      <c r="M367" s="21" t="s">
        <v>3502</v>
      </c>
      <c r="N367" s="21" t="s">
        <v>3782</v>
      </c>
      <c r="O367"/>
      <c r="P367" t="str">
        <f t="shared" si="43"/>
        <v>NOT EQUAL</v>
      </c>
      <c r="Q367"/>
      <c r="R367"/>
      <c r="S367" s="151">
        <f t="shared" si="38"/>
        <v>73</v>
      </c>
      <c r="T367" s="3"/>
      <c r="U367" s="114"/>
      <c r="V367" s="114"/>
      <c r="W367" s="155" t="str">
        <f t="shared" si="39"/>
        <v/>
      </c>
      <c r="X367" s="105" t="str">
        <f t="shared" si="40"/>
        <v/>
      </c>
      <c r="Y367" s="2">
        <f t="shared" si="41"/>
        <v>355</v>
      </c>
      <c r="Z367" t="str">
        <f t="shared" si="42"/>
        <v>ITM_KGtoCARATc</v>
      </c>
    </row>
    <row r="368" spans="1:26">
      <c r="A368" s="3">
        <f>ROW()</f>
        <v>368</v>
      </c>
      <c r="B368" s="183">
        <v>356</v>
      </c>
      <c r="C368" s="1" t="s">
        <v>2413</v>
      </c>
      <c r="D368" s="1" t="s">
        <v>27</v>
      </c>
      <c r="E368" s="16" t="s">
        <v>1095</v>
      </c>
      <c r="F368" s="16" t="s">
        <v>1095</v>
      </c>
      <c r="G368" s="142">
        <v>0</v>
      </c>
      <c r="H368" s="142">
        <v>0</v>
      </c>
      <c r="I368" s="16" t="s">
        <v>3</v>
      </c>
      <c r="J368" s="16" t="s">
        <v>2188</v>
      </c>
      <c r="K368" s="134" t="s">
        <v>4567</v>
      </c>
      <c r="M368" s="21" t="s">
        <v>3479</v>
      </c>
      <c r="N368" s="21" t="s">
        <v>3782</v>
      </c>
      <c r="O368"/>
      <c r="P368" t="str">
        <f t="shared" si="43"/>
        <v/>
      </c>
      <c r="Q368"/>
      <c r="R368"/>
      <c r="S368" s="151">
        <f t="shared" si="38"/>
        <v>73</v>
      </c>
      <c r="T368" s="3"/>
      <c r="U368" s="114"/>
      <c r="V368" s="114"/>
      <c r="W368" s="155" t="str">
        <f t="shared" si="39"/>
        <v/>
      </c>
      <c r="X368" s="105" t="str">
        <f t="shared" si="40"/>
        <v/>
      </c>
      <c r="Y368" s="2">
        <f t="shared" si="41"/>
        <v>356</v>
      </c>
      <c r="Z368" t="str">
        <f t="shared" si="42"/>
        <v>ITM_QTtoM3</v>
      </c>
    </row>
    <row r="369" spans="1:26">
      <c r="A369" s="3">
        <f>ROW()</f>
        <v>369</v>
      </c>
      <c r="B369" s="183">
        <v>357</v>
      </c>
      <c r="C369" s="1" t="s">
        <v>2413</v>
      </c>
      <c r="D369" s="1" t="s">
        <v>169</v>
      </c>
      <c r="E369" s="16" t="s">
        <v>1096</v>
      </c>
      <c r="F369" s="16" t="s">
        <v>1096</v>
      </c>
      <c r="G369" s="142">
        <v>0</v>
      </c>
      <c r="H369" s="142">
        <v>0</v>
      </c>
      <c r="I369" s="16" t="s">
        <v>3</v>
      </c>
      <c r="J369" s="16" t="s">
        <v>2188</v>
      </c>
      <c r="K369" s="134" t="s">
        <v>4567</v>
      </c>
      <c r="M369" s="21" t="s">
        <v>3480</v>
      </c>
      <c r="N369" s="21" t="s">
        <v>3782</v>
      </c>
      <c r="O369"/>
      <c r="P369" t="str">
        <f t="shared" si="43"/>
        <v/>
      </c>
      <c r="Q369"/>
      <c r="R369"/>
      <c r="S369" s="151">
        <f t="shared" si="38"/>
        <v>73</v>
      </c>
      <c r="T369" s="3"/>
      <c r="U369" s="114"/>
      <c r="V369" s="114"/>
      <c r="W369" s="155" t="str">
        <f t="shared" si="39"/>
        <v/>
      </c>
      <c r="X369" s="105" t="str">
        <f t="shared" si="40"/>
        <v/>
      </c>
      <c r="Y369" s="2">
        <f t="shared" si="41"/>
        <v>357</v>
      </c>
      <c r="Z369" t="str">
        <f t="shared" si="42"/>
        <v>ITM_M3toQT</v>
      </c>
    </row>
    <row r="370" spans="1:26">
      <c r="A370" s="3">
        <f>ROW()</f>
        <v>370</v>
      </c>
      <c r="B370" s="183">
        <v>358</v>
      </c>
      <c r="C370" s="1" t="s">
        <v>2416</v>
      </c>
      <c r="D370" s="1" t="s">
        <v>27</v>
      </c>
      <c r="E370" s="16" t="s">
        <v>1100</v>
      </c>
      <c r="F370" s="16" t="s">
        <v>2155</v>
      </c>
      <c r="G370" s="142">
        <v>0</v>
      </c>
      <c r="H370" s="142">
        <v>0</v>
      </c>
      <c r="I370" s="16" t="s">
        <v>3</v>
      </c>
      <c r="J370" s="16" t="s">
        <v>2188</v>
      </c>
      <c r="K370" s="134" t="s">
        <v>4567</v>
      </c>
      <c r="M370" s="21" t="s">
        <v>3485</v>
      </c>
      <c r="N370" s="21" t="s">
        <v>3782</v>
      </c>
      <c r="O370"/>
      <c r="P370" t="str">
        <f t="shared" si="43"/>
        <v>NOT EQUAL</v>
      </c>
      <c r="Q370"/>
      <c r="R370"/>
      <c r="S370" s="151">
        <f t="shared" si="38"/>
        <v>73</v>
      </c>
      <c r="T370" s="3"/>
      <c r="U370" s="114"/>
      <c r="V370" s="114"/>
      <c r="W370" s="155" t="str">
        <f t="shared" si="39"/>
        <v/>
      </c>
      <c r="X370" s="105" t="str">
        <f t="shared" si="40"/>
        <v/>
      </c>
      <c r="Y370" s="2">
        <f t="shared" si="41"/>
        <v>358</v>
      </c>
      <c r="Z370" t="str">
        <f t="shared" si="42"/>
        <v>ITM_FATHOMtoM</v>
      </c>
    </row>
    <row r="371" spans="1:26">
      <c r="A371" s="3">
        <f>ROW()</f>
        <v>371</v>
      </c>
      <c r="B371" s="183">
        <v>359</v>
      </c>
      <c r="C371" s="1" t="s">
        <v>2416</v>
      </c>
      <c r="D371" s="1" t="s">
        <v>27</v>
      </c>
      <c r="E371" s="16" t="s">
        <v>1100</v>
      </c>
      <c r="F371" s="16" t="s">
        <v>2156</v>
      </c>
      <c r="G371" s="142">
        <v>0</v>
      </c>
      <c r="H371" s="142">
        <v>0</v>
      </c>
      <c r="I371" s="16" t="s">
        <v>523</v>
      </c>
      <c r="J371" s="16" t="s">
        <v>2188</v>
      </c>
      <c r="K371" s="134" t="s">
        <v>4567</v>
      </c>
      <c r="M371" s="21" t="s">
        <v>3486</v>
      </c>
      <c r="N371" s="21" t="s">
        <v>3782</v>
      </c>
      <c r="O371"/>
      <c r="P371" t="str">
        <f t="shared" si="43"/>
        <v>NOT EQUAL</v>
      </c>
      <c r="Q371"/>
      <c r="R371"/>
      <c r="S371" s="151">
        <f t="shared" si="38"/>
        <v>73</v>
      </c>
      <c r="T371" s="3"/>
      <c r="U371" s="114"/>
      <c r="V371" s="114"/>
      <c r="W371" s="155" t="str">
        <f t="shared" si="39"/>
        <v/>
      </c>
      <c r="X371" s="105" t="str">
        <f t="shared" si="40"/>
        <v/>
      </c>
      <c r="Y371" s="2">
        <f t="shared" si="41"/>
        <v>359</v>
      </c>
      <c r="Z371" t="str">
        <f t="shared" si="42"/>
        <v>ITM_FATHOMtoMb</v>
      </c>
    </row>
    <row r="372" spans="1:26">
      <c r="A372" s="3">
        <f>ROW()</f>
        <v>372</v>
      </c>
      <c r="B372" s="183">
        <v>360</v>
      </c>
      <c r="C372" s="1" t="s">
        <v>2416</v>
      </c>
      <c r="D372" s="1" t="s">
        <v>27</v>
      </c>
      <c r="E372" s="16" t="s">
        <v>1100</v>
      </c>
      <c r="F372" s="16" t="s">
        <v>964</v>
      </c>
      <c r="G372" s="142">
        <v>0</v>
      </c>
      <c r="H372" s="142">
        <v>0</v>
      </c>
      <c r="I372" s="16" t="s">
        <v>523</v>
      </c>
      <c r="J372" s="16" t="s">
        <v>2188</v>
      </c>
      <c r="K372" s="134" t="s">
        <v>4567</v>
      </c>
      <c r="M372" s="21" t="s">
        <v>3505</v>
      </c>
      <c r="N372" s="21" t="s">
        <v>3782</v>
      </c>
      <c r="O372"/>
      <c r="P372" t="str">
        <f t="shared" si="43"/>
        <v>NOT EQUAL</v>
      </c>
      <c r="Q372"/>
      <c r="R372"/>
      <c r="S372" s="151">
        <f t="shared" si="38"/>
        <v>73</v>
      </c>
      <c r="T372" s="3"/>
      <c r="U372" s="114"/>
      <c r="V372" s="114"/>
      <c r="W372" s="155" t="str">
        <f t="shared" si="39"/>
        <v/>
      </c>
      <c r="X372" s="105" t="str">
        <f t="shared" si="40"/>
        <v/>
      </c>
      <c r="Y372" s="2">
        <f t="shared" si="41"/>
        <v>360</v>
      </c>
      <c r="Z372" t="str">
        <f t="shared" si="42"/>
        <v>ITM_FATHOMtoMc</v>
      </c>
    </row>
    <row r="373" spans="1:26">
      <c r="A373" s="3">
        <f>ROW()</f>
        <v>373</v>
      </c>
      <c r="B373" s="183">
        <v>361</v>
      </c>
      <c r="C373" s="1" t="s">
        <v>2416</v>
      </c>
      <c r="D373" s="1" t="s">
        <v>169</v>
      </c>
      <c r="E373" s="16" t="s">
        <v>1101</v>
      </c>
      <c r="F373" s="16" t="s">
        <v>1973</v>
      </c>
      <c r="G373" s="142">
        <v>0</v>
      </c>
      <c r="H373" s="142">
        <v>0</v>
      </c>
      <c r="I373" s="16" t="s">
        <v>3</v>
      </c>
      <c r="J373" s="16" t="s">
        <v>2188</v>
      </c>
      <c r="K373" s="134" t="s">
        <v>4567</v>
      </c>
      <c r="M373" s="21" t="s">
        <v>3487</v>
      </c>
      <c r="N373" s="21" t="s">
        <v>3782</v>
      </c>
      <c r="O373"/>
      <c r="P373" t="str">
        <f t="shared" si="43"/>
        <v>NOT EQUAL</v>
      </c>
      <c r="Q373"/>
      <c r="R373"/>
      <c r="S373" s="151">
        <f t="shared" si="38"/>
        <v>73</v>
      </c>
      <c r="T373" s="3"/>
      <c r="U373" s="114"/>
      <c r="V373" s="114"/>
      <c r="W373" s="155" t="str">
        <f t="shared" si="39"/>
        <v/>
      </c>
      <c r="X373" s="105" t="str">
        <f t="shared" si="40"/>
        <v/>
      </c>
      <c r="Y373" s="2">
        <f t="shared" si="41"/>
        <v>361</v>
      </c>
      <c r="Z373" t="str">
        <f t="shared" si="42"/>
        <v>ITM_MtoFATHOM</v>
      </c>
    </row>
    <row r="374" spans="1:26">
      <c r="A374" s="3">
        <f>ROW()</f>
        <v>374</v>
      </c>
      <c r="B374" s="183">
        <v>362</v>
      </c>
      <c r="C374" s="1" t="s">
        <v>2416</v>
      </c>
      <c r="D374" s="1" t="s">
        <v>169</v>
      </c>
      <c r="E374" s="16" t="s">
        <v>1101</v>
      </c>
      <c r="F374" s="16" t="s">
        <v>2155</v>
      </c>
      <c r="G374" s="142">
        <v>0</v>
      </c>
      <c r="H374" s="142">
        <v>0</v>
      </c>
      <c r="I374" s="16" t="s">
        <v>523</v>
      </c>
      <c r="J374" s="16" t="s">
        <v>2188</v>
      </c>
      <c r="K374" s="134" t="s">
        <v>4567</v>
      </c>
      <c r="M374" s="21" t="s">
        <v>3488</v>
      </c>
      <c r="N374" s="21" t="s">
        <v>3782</v>
      </c>
      <c r="O374"/>
      <c r="P374" t="str">
        <f t="shared" si="43"/>
        <v>NOT EQUAL</v>
      </c>
      <c r="Q374"/>
      <c r="R374"/>
      <c r="S374" s="151">
        <f t="shared" si="38"/>
        <v>73</v>
      </c>
      <c r="T374" s="3"/>
      <c r="U374" s="114"/>
      <c r="V374" s="114"/>
      <c r="W374" s="155" t="str">
        <f t="shared" si="39"/>
        <v/>
      </c>
      <c r="X374" s="105" t="str">
        <f t="shared" si="40"/>
        <v/>
      </c>
      <c r="Y374" s="2">
        <f t="shared" si="41"/>
        <v>362</v>
      </c>
      <c r="Z374" t="str">
        <f t="shared" si="42"/>
        <v>ITM_MtoFATHOMb</v>
      </c>
    </row>
    <row r="375" spans="1:26">
      <c r="A375" s="3">
        <f>ROW()</f>
        <v>375</v>
      </c>
      <c r="B375" s="183">
        <v>363</v>
      </c>
      <c r="C375" s="1" t="s">
        <v>2416</v>
      </c>
      <c r="D375" s="1" t="s">
        <v>169</v>
      </c>
      <c r="E375" s="16" t="s">
        <v>1101</v>
      </c>
      <c r="F375" s="16" t="s">
        <v>964</v>
      </c>
      <c r="G375" s="142">
        <v>0</v>
      </c>
      <c r="H375" s="142">
        <v>0</v>
      </c>
      <c r="I375" s="16" t="s">
        <v>523</v>
      </c>
      <c r="J375" s="16" t="s">
        <v>2188</v>
      </c>
      <c r="K375" s="134" t="s">
        <v>4567</v>
      </c>
      <c r="M375" s="21" t="s">
        <v>3506</v>
      </c>
      <c r="N375" s="21" t="s">
        <v>3782</v>
      </c>
      <c r="O375"/>
      <c r="P375" t="str">
        <f t="shared" si="43"/>
        <v>NOT EQUAL</v>
      </c>
      <c r="Q375"/>
      <c r="R375"/>
      <c r="S375" s="151">
        <f t="shared" si="38"/>
        <v>73</v>
      </c>
      <c r="T375" s="3"/>
      <c r="U375" s="114"/>
      <c r="V375" s="114"/>
      <c r="W375" s="155" t="str">
        <f t="shared" si="39"/>
        <v/>
      </c>
      <c r="X375" s="105" t="str">
        <f t="shared" si="40"/>
        <v/>
      </c>
      <c r="Y375" s="2">
        <f t="shared" si="41"/>
        <v>363</v>
      </c>
      <c r="Z375" t="str">
        <f t="shared" si="42"/>
        <v>ITM_MtoFATHOMc</v>
      </c>
    </row>
    <row r="376" spans="1:26">
      <c r="A376" s="3">
        <f>ROW()</f>
        <v>376</v>
      </c>
      <c r="B376" s="183">
        <v>364</v>
      </c>
      <c r="C376" s="1" t="s">
        <v>2417</v>
      </c>
      <c r="D376" s="1" t="s">
        <v>27</v>
      </c>
      <c r="E376" s="16" t="s">
        <v>1102</v>
      </c>
      <c r="F376" s="16" t="s">
        <v>2157</v>
      </c>
      <c r="G376" s="142">
        <v>0</v>
      </c>
      <c r="H376" s="142">
        <v>0</v>
      </c>
      <c r="I376" s="16" t="s">
        <v>3</v>
      </c>
      <c r="J376" s="16" t="s">
        <v>2188</v>
      </c>
      <c r="K376" s="134" t="s">
        <v>4567</v>
      </c>
      <c r="M376" s="21" t="s">
        <v>3493</v>
      </c>
      <c r="N376" s="21" t="s">
        <v>3782</v>
      </c>
      <c r="O376"/>
      <c r="P376" t="str">
        <f t="shared" si="43"/>
        <v>NOT EQUAL</v>
      </c>
      <c r="Q376"/>
      <c r="R376"/>
      <c r="S376" s="151">
        <f t="shared" si="38"/>
        <v>73</v>
      </c>
      <c r="T376" s="3"/>
      <c r="U376" s="114"/>
      <c r="V376" s="114"/>
      <c r="W376" s="155" t="str">
        <f t="shared" si="39"/>
        <v/>
      </c>
      <c r="X376" s="105" t="str">
        <f t="shared" si="40"/>
        <v/>
      </c>
      <c r="Y376" s="2">
        <f t="shared" si="41"/>
        <v>364</v>
      </c>
      <c r="Z376" t="str">
        <f t="shared" si="42"/>
        <v>ITM_BARRELtoM3</v>
      </c>
    </row>
    <row r="377" spans="1:26">
      <c r="A377" s="3">
        <f>ROW()</f>
        <v>377</v>
      </c>
      <c r="B377" s="183">
        <v>365</v>
      </c>
      <c r="C377" s="1" t="s">
        <v>2417</v>
      </c>
      <c r="D377" s="1" t="s">
        <v>27</v>
      </c>
      <c r="E377" s="16" t="s">
        <v>1102</v>
      </c>
      <c r="F377" s="16" t="s">
        <v>2151</v>
      </c>
      <c r="G377" s="142">
        <v>0</v>
      </c>
      <c r="H377" s="142">
        <v>0</v>
      </c>
      <c r="I377" s="16" t="s">
        <v>523</v>
      </c>
      <c r="J377" s="16" t="s">
        <v>2188</v>
      </c>
      <c r="K377" s="134" t="s">
        <v>4567</v>
      </c>
      <c r="M377" s="21" t="s">
        <v>3494</v>
      </c>
      <c r="N377" s="21" t="s">
        <v>3782</v>
      </c>
      <c r="O377"/>
      <c r="P377" t="str">
        <f t="shared" si="43"/>
        <v>NOT EQUAL</v>
      </c>
      <c r="Q377"/>
      <c r="R377"/>
      <c r="S377" s="151">
        <f t="shared" si="38"/>
        <v>73</v>
      </c>
      <c r="T377" s="3"/>
      <c r="U377" s="114"/>
      <c r="V377" s="114"/>
      <c r="W377" s="155" t="str">
        <f t="shared" si="39"/>
        <v/>
      </c>
      <c r="X377" s="105" t="str">
        <f t="shared" si="40"/>
        <v/>
      </c>
      <c r="Y377" s="2">
        <f t="shared" si="41"/>
        <v>365</v>
      </c>
      <c r="Z377" t="str">
        <f t="shared" si="42"/>
        <v>ITM_BARRELtoM3b</v>
      </c>
    </row>
    <row r="378" spans="1:26">
      <c r="A378" s="3">
        <f>ROW()</f>
        <v>378</v>
      </c>
      <c r="B378" s="183">
        <v>366</v>
      </c>
      <c r="C378" s="1" t="s">
        <v>2417</v>
      </c>
      <c r="D378" s="1" t="s">
        <v>169</v>
      </c>
      <c r="E378" s="16" t="s">
        <v>1103</v>
      </c>
      <c r="F378" s="16" t="s">
        <v>2151</v>
      </c>
      <c r="G378" s="142">
        <v>0</v>
      </c>
      <c r="H378" s="142">
        <v>0</v>
      </c>
      <c r="I378" s="16" t="s">
        <v>3</v>
      </c>
      <c r="J378" s="16" t="s">
        <v>2188</v>
      </c>
      <c r="K378" s="134" t="s">
        <v>4567</v>
      </c>
      <c r="M378" s="21" t="s">
        <v>3495</v>
      </c>
      <c r="N378" s="21" t="s">
        <v>3782</v>
      </c>
      <c r="O378"/>
      <c r="P378" t="str">
        <f t="shared" si="43"/>
        <v>NOT EQUAL</v>
      </c>
      <c r="Q378"/>
      <c r="R378"/>
      <c r="S378" s="151">
        <f t="shared" si="38"/>
        <v>73</v>
      </c>
      <c r="T378" s="3"/>
      <c r="U378" s="114"/>
      <c r="V378" s="114"/>
      <c r="W378" s="155" t="str">
        <f t="shared" si="39"/>
        <v/>
      </c>
      <c r="X378" s="105" t="str">
        <f t="shared" si="40"/>
        <v/>
      </c>
      <c r="Y378" s="2">
        <f t="shared" si="41"/>
        <v>366</v>
      </c>
      <c r="Z378" t="str">
        <f t="shared" si="42"/>
        <v>ITM_M3toBARREL</v>
      </c>
    </row>
    <row r="379" spans="1:26">
      <c r="A379" s="3">
        <f>ROW()</f>
        <v>379</v>
      </c>
      <c r="B379" s="183">
        <v>367</v>
      </c>
      <c r="C379" s="1" t="s">
        <v>2417</v>
      </c>
      <c r="D379" s="1" t="s">
        <v>169</v>
      </c>
      <c r="E379" s="16" t="s">
        <v>1103</v>
      </c>
      <c r="F379" s="16" t="s">
        <v>2157</v>
      </c>
      <c r="G379" s="142">
        <v>0</v>
      </c>
      <c r="H379" s="142">
        <v>0</v>
      </c>
      <c r="I379" s="16" t="s">
        <v>523</v>
      </c>
      <c r="J379" s="16" t="s">
        <v>2188</v>
      </c>
      <c r="K379" s="134" t="s">
        <v>4567</v>
      </c>
      <c r="M379" s="21" t="s">
        <v>3496</v>
      </c>
      <c r="N379" s="21" t="s">
        <v>3782</v>
      </c>
      <c r="O379"/>
      <c r="P379" t="str">
        <f t="shared" si="43"/>
        <v>NOT EQUAL</v>
      </c>
      <c r="Q379"/>
      <c r="R379"/>
      <c r="S379" s="151">
        <f t="shared" si="38"/>
        <v>73</v>
      </c>
      <c r="T379" s="3"/>
      <c r="U379" s="114"/>
      <c r="V379" s="114"/>
      <c r="W379" s="155" t="str">
        <f t="shared" si="39"/>
        <v/>
      </c>
      <c r="X379" s="105" t="str">
        <f t="shared" si="40"/>
        <v/>
      </c>
      <c r="Y379" s="2">
        <f t="shared" si="41"/>
        <v>367</v>
      </c>
      <c r="Z379" t="str">
        <f t="shared" si="42"/>
        <v>ITM_M3toBARRELb</v>
      </c>
    </row>
    <row r="380" spans="1:26">
      <c r="A380" s="3">
        <f>ROW()</f>
        <v>380</v>
      </c>
      <c r="B380" s="183">
        <v>368</v>
      </c>
      <c r="C380" s="1" t="s">
        <v>2229</v>
      </c>
      <c r="D380" s="1" t="s">
        <v>27</v>
      </c>
      <c r="E380" s="16" t="s">
        <v>28</v>
      </c>
      <c r="F380" s="16" t="s">
        <v>964</v>
      </c>
      <c r="G380" s="142">
        <v>0</v>
      </c>
      <c r="H380" s="142">
        <v>0</v>
      </c>
      <c r="I380" s="16" t="s">
        <v>523</v>
      </c>
      <c r="J380" s="16" t="s">
        <v>2188</v>
      </c>
      <c r="K380" s="134" t="s">
        <v>4567</v>
      </c>
      <c r="M380" s="21" t="s">
        <v>3503</v>
      </c>
      <c r="N380" s="21" t="s">
        <v>3782</v>
      </c>
      <c r="O380"/>
      <c r="P380" t="str">
        <f t="shared" si="43"/>
        <v>NOT EQUAL</v>
      </c>
      <c r="Q380"/>
      <c r="R380"/>
      <c r="S380" s="151">
        <f t="shared" si="38"/>
        <v>73</v>
      </c>
      <c r="T380" s="3"/>
      <c r="U380" s="114"/>
      <c r="V380" s="114"/>
      <c r="W380" s="155" t="str">
        <f t="shared" si="39"/>
        <v/>
      </c>
      <c r="X380" s="105" t="str">
        <f t="shared" si="40"/>
        <v/>
      </c>
      <c r="Y380" s="2">
        <f t="shared" si="41"/>
        <v>368</v>
      </c>
      <c r="Z380" t="str">
        <f t="shared" si="42"/>
        <v>ITM_ATMtoPAb</v>
      </c>
    </row>
    <row r="381" spans="1:26">
      <c r="A381" s="3">
        <f>ROW()</f>
        <v>381</v>
      </c>
      <c r="B381" s="183">
        <v>369</v>
      </c>
      <c r="C381" s="1" t="s">
        <v>2229</v>
      </c>
      <c r="D381" s="1" t="s">
        <v>169</v>
      </c>
      <c r="E381" s="16" t="s">
        <v>280</v>
      </c>
      <c r="F381" s="16" t="s">
        <v>964</v>
      </c>
      <c r="G381" s="142">
        <v>0</v>
      </c>
      <c r="H381" s="142">
        <v>0</v>
      </c>
      <c r="I381" s="16" t="s">
        <v>523</v>
      </c>
      <c r="J381" s="16" t="s">
        <v>2188</v>
      </c>
      <c r="K381" s="134" t="s">
        <v>4567</v>
      </c>
      <c r="M381" s="21" t="s">
        <v>3504</v>
      </c>
      <c r="N381" s="21" t="s">
        <v>3782</v>
      </c>
      <c r="O381"/>
      <c r="P381" t="str">
        <f t="shared" si="43"/>
        <v>NOT EQUAL</v>
      </c>
      <c r="Q381"/>
      <c r="R381"/>
      <c r="S381" s="151">
        <f t="shared" si="38"/>
        <v>73</v>
      </c>
      <c r="T381" s="3"/>
      <c r="U381" s="114"/>
      <c r="V381" s="114"/>
      <c r="W381" s="155" t="str">
        <f t="shared" si="39"/>
        <v/>
      </c>
      <c r="X381" s="105" t="str">
        <f t="shared" si="40"/>
        <v/>
      </c>
      <c r="Y381" s="2">
        <f t="shared" si="41"/>
        <v>369</v>
      </c>
      <c r="Z381" t="str">
        <f t="shared" si="42"/>
        <v>ITM_PAtoATMb</v>
      </c>
    </row>
    <row r="382" spans="1:26">
      <c r="A382" s="3">
        <f>ROW()</f>
        <v>382</v>
      </c>
      <c r="B382" s="183">
        <v>370</v>
      </c>
      <c r="C382" s="1" t="s">
        <v>2419</v>
      </c>
      <c r="D382" s="1" t="s">
        <v>27</v>
      </c>
      <c r="E382" s="16" t="s">
        <v>1120</v>
      </c>
      <c r="F382" s="16" t="s">
        <v>1120</v>
      </c>
      <c r="G382" s="142">
        <v>0</v>
      </c>
      <c r="H382" s="142">
        <v>0</v>
      </c>
      <c r="I382" s="16" t="s">
        <v>3</v>
      </c>
      <c r="J382" s="16" t="s">
        <v>2188</v>
      </c>
      <c r="K382" s="134" t="s">
        <v>4567</v>
      </c>
      <c r="M382" s="21" t="s">
        <v>3537</v>
      </c>
      <c r="N382" s="21" t="s">
        <v>3782</v>
      </c>
      <c r="O382"/>
      <c r="P382" t="str">
        <f t="shared" si="43"/>
        <v/>
      </c>
      <c r="Q382"/>
      <c r="R382"/>
      <c r="S382" s="151">
        <f t="shared" si="38"/>
        <v>73</v>
      </c>
      <c r="T382" s="3"/>
      <c r="U382" s="114"/>
      <c r="V382" s="114"/>
      <c r="W382" s="155" t="str">
        <f t="shared" si="39"/>
        <v/>
      </c>
      <c r="X382" s="105" t="str">
        <f t="shared" si="40"/>
        <v/>
      </c>
      <c r="Y382" s="2">
        <f t="shared" si="41"/>
        <v>370</v>
      </c>
      <c r="Z382" t="str">
        <f t="shared" si="42"/>
        <v>ITM_HECTAREtoM2</v>
      </c>
    </row>
    <row r="383" spans="1:26">
      <c r="A383" s="3">
        <f>ROW()</f>
        <v>383</v>
      </c>
      <c r="B383" s="183">
        <v>371</v>
      </c>
      <c r="C383" s="1" t="s">
        <v>2419</v>
      </c>
      <c r="D383" s="1" t="s">
        <v>169</v>
      </c>
      <c r="E383" s="16" t="s">
        <v>1121</v>
      </c>
      <c r="F383" s="16" t="s">
        <v>1121</v>
      </c>
      <c r="G383" s="142">
        <v>0</v>
      </c>
      <c r="H383" s="142">
        <v>0</v>
      </c>
      <c r="I383" s="16" t="s">
        <v>3</v>
      </c>
      <c r="J383" s="16" t="s">
        <v>2188</v>
      </c>
      <c r="K383" s="134" t="s">
        <v>4567</v>
      </c>
      <c r="M383" s="21" t="s">
        <v>3538</v>
      </c>
      <c r="N383" s="21" t="s">
        <v>3782</v>
      </c>
      <c r="O383"/>
      <c r="P383" t="str">
        <f t="shared" si="43"/>
        <v/>
      </c>
      <c r="Q383"/>
      <c r="R383"/>
      <c r="S383" s="151">
        <f t="shared" si="38"/>
        <v>73</v>
      </c>
      <c r="T383" s="3"/>
      <c r="U383" s="114"/>
      <c r="V383" s="114"/>
      <c r="W383" s="155" t="str">
        <f t="shared" si="39"/>
        <v/>
      </c>
      <c r="X383" s="105" t="str">
        <f t="shared" si="40"/>
        <v/>
      </c>
      <c r="Y383" s="2">
        <f t="shared" si="41"/>
        <v>371</v>
      </c>
      <c r="Z383" t="str">
        <f t="shared" si="42"/>
        <v>ITM_M2toHECTARE</v>
      </c>
    </row>
    <row r="384" spans="1:26">
      <c r="A384" s="3">
        <f>ROW()</f>
        <v>384</v>
      </c>
      <c r="B384" s="183">
        <v>372</v>
      </c>
      <c r="C384" s="97" t="s">
        <v>2217</v>
      </c>
      <c r="D384" s="97" t="s">
        <v>7</v>
      </c>
      <c r="E384" s="157" t="str">
        <f t="shared" ref="E384:F397" si="44">""""&amp;TEXT($B384,"0000")&amp;""""</f>
        <v>"0372"</v>
      </c>
      <c r="F384" s="157" t="str">
        <f t="shared" si="44"/>
        <v>"0372"</v>
      </c>
      <c r="G384" s="160">
        <v>0</v>
      </c>
      <c r="H384" s="160">
        <v>0</v>
      </c>
      <c r="I384" s="98" t="s">
        <v>30</v>
      </c>
      <c r="J384" s="98" t="s">
        <v>2189</v>
      </c>
      <c r="K384" s="159" t="s">
        <v>4566</v>
      </c>
      <c r="L384" s="99"/>
      <c r="M384" s="21" t="str">
        <f t="shared" ref="M384:M397" si="45">"ITM_"&amp;TEXT($B384,"0000")</f>
        <v>ITM_0372</v>
      </c>
      <c r="N384" s="21"/>
      <c r="O384"/>
      <c r="P384" t="str">
        <f t="shared" si="43"/>
        <v/>
      </c>
      <c r="Q384"/>
      <c r="R384"/>
      <c r="S384" s="151">
        <f t="shared" si="38"/>
        <v>73</v>
      </c>
      <c r="T384" s="3"/>
      <c r="U384" s="114"/>
      <c r="V384" s="114"/>
      <c r="W384" s="155" t="str">
        <f t="shared" si="39"/>
        <v/>
      </c>
      <c r="X384" s="105" t="str">
        <f t="shared" si="40"/>
        <v/>
      </c>
      <c r="Y384" s="2">
        <f t="shared" si="41"/>
        <v>372</v>
      </c>
      <c r="Z384" t="str">
        <f t="shared" si="42"/>
        <v>ITM_0372</v>
      </c>
    </row>
    <row r="385" spans="1:26">
      <c r="A385" s="3">
        <f>ROW()</f>
        <v>385</v>
      </c>
      <c r="B385" s="183">
        <v>373</v>
      </c>
      <c r="C385" s="97" t="s">
        <v>2217</v>
      </c>
      <c r="D385" s="97" t="s">
        <v>7</v>
      </c>
      <c r="E385" s="157" t="str">
        <f t="shared" si="44"/>
        <v>"0373"</v>
      </c>
      <c r="F385" s="157" t="str">
        <f t="shared" si="44"/>
        <v>"0373"</v>
      </c>
      <c r="G385" s="158">
        <v>0</v>
      </c>
      <c r="H385" s="158">
        <v>0</v>
      </c>
      <c r="I385" s="98" t="s">
        <v>30</v>
      </c>
      <c r="J385" s="98" t="s">
        <v>2189</v>
      </c>
      <c r="K385" s="159" t="s">
        <v>4566</v>
      </c>
      <c r="L385" s="99"/>
      <c r="M385" s="21" t="str">
        <f t="shared" si="45"/>
        <v>ITM_0373</v>
      </c>
      <c r="N385" s="21"/>
      <c r="O385"/>
      <c r="P385" t="str">
        <f t="shared" si="43"/>
        <v/>
      </c>
      <c r="Q385"/>
      <c r="R385"/>
      <c r="S385" s="151">
        <f t="shared" si="38"/>
        <v>73</v>
      </c>
      <c r="T385" s="3"/>
      <c r="U385" s="114"/>
      <c r="V385" s="114"/>
      <c r="W385" s="155" t="str">
        <f t="shared" si="39"/>
        <v/>
      </c>
      <c r="X385" s="105" t="str">
        <f t="shared" si="40"/>
        <v/>
      </c>
      <c r="Y385" s="2">
        <f t="shared" si="41"/>
        <v>373</v>
      </c>
      <c r="Z385" t="str">
        <f t="shared" si="42"/>
        <v>ITM_0373</v>
      </c>
    </row>
    <row r="386" spans="1:26">
      <c r="A386" s="3">
        <f>ROW()</f>
        <v>386</v>
      </c>
      <c r="B386" s="183">
        <v>374</v>
      </c>
      <c r="C386" s="97" t="s">
        <v>2217</v>
      </c>
      <c r="D386" s="97" t="s">
        <v>7</v>
      </c>
      <c r="E386" s="157" t="str">
        <f t="shared" si="44"/>
        <v>"0374"</v>
      </c>
      <c r="F386" s="157" t="str">
        <f t="shared" si="44"/>
        <v>"0374"</v>
      </c>
      <c r="G386" s="158">
        <v>0</v>
      </c>
      <c r="H386" s="158">
        <v>0</v>
      </c>
      <c r="I386" s="98" t="s">
        <v>30</v>
      </c>
      <c r="J386" s="98" t="s">
        <v>2189</v>
      </c>
      <c r="K386" s="159" t="s">
        <v>4566</v>
      </c>
      <c r="L386" s="99"/>
      <c r="M386" s="21" t="str">
        <f t="shared" si="45"/>
        <v>ITM_0374</v>
      </c>
      <c r="N386" s="21"/>
      <c r="O386"/>
      <c r="P386" t="str">
        <f t="shared" si="43"/>
        <v/>
      </c>
      <c r="Q386"/>
      <c r="R386"/>
      <c r="S386" s="151">
        <f t="shared" si="38"/>
        <v>73</v>
      </c>
      <c r="T386" s="3"/>
      <c r="U386" s="114"/>
      <c r="V386" s="114"/>
      <c r="W386" s="155" t="str">
        <f t="shared" si="39"/>
        <v/>
      </c>
      <c r="X386" s="105" t="str">
        <f t="shared" si="40"/>
        <v/>
      </c>
      <c r="Y386" s="2">
        <f t="shared" si="41"/>
        <v>374</v>
      </c>
      <c r="Z386" t="str">
        <f t="shared" si="42"/>
        <v>ITM_0374</v>
      </c>
    </row>
    <row r="387" spans="1:26">
      <c r="A387" s="3">
        <f>ROW()</f>
        <v>387</v>
      </c>
      <c r="B387" s="183">
        <v>375</v>
      </c>
      <c r="C387" s="97" t="s">
        <v>2217</v>
      </c>
      <c r="D387" s="97" t="s">
        <v>7</v>
      </c>
      <c r="E387" s="157" t="str">
        <f t="shared" si="44"/>
        <v>"0375"</v>
      </c>
      <c r="F387" s="157" t="str">
        <f t="shared" si="44"/>
        <v>"0375"</v>
      </c>
      <c r="G387" s="160">
        <v>0</v>
      </c>
      <c r="H387" s="160">
        <v>0</v>
      </c>
      <c r="I387" s="98" t="s">
        <v>30</v>
      </c>
      <c r="J387" s="98" t="s">
        <v>2189</v>
      </c>
      <c r="K387" s="159" t="s">
        <v>4566</v>
      </c>
      <c r="L387" s="99"/>
      <c r="M387" s="21" t="str">
        <f t="shared" si="45"/>
        <v>ITM_0375</v>
      </c>
      <c r="N387" s="21"/>
      <c r="O387"/>
      <c r="P387" t="str">
        <f t="shared" si="43"/>
        <v/>
      </c>
      <c r="Q387"/>
      <c r="R387"/>
      <c r="S387" s="151">
        <f t="shared" si="38"/>
        <v>73</v>
      </c>
      <c r="T387" s="3"/>
      <c r="U387" s="114"/>
      <c r="V387" s="114"/>
      <c r="W387" s="155" t="str">
        <f t="shared" si="39"/>
        <v/>
      </c>
      <c r="X387" s="105" t="str">
        <f t="shared" si="40"/>
        <v/>
      </c>
      <c r="Y387" s="2">
        <f t="shared" si="41"/>
        <v>375</v>
      </c>
      <c r="Z387" t="str">
        <f t="shared" si="42"/>
        <v>ITM_0375</v>
      </c>
    </row>
    <row r="388" spans="1:26">
      <c r="A388" s="3">
        <f>ROW()</f>
        <v>388</v>
      </c>
      <c r="B388" s="183">
        <v>376</v>
      </c>
      <c r="C388" s="97" t="s">
        <v>2217</v>
      </c>
      <c r="D388" s="97" t="s">
        <v>7</v>
      </c>
      <c r="E388" s="157" t="str">
        <f t="shared" si="44"/>
        <v>"0376"</v>
      </c>
      <c r="F388" s="157" t="str">
        <f t="shared" si="44"/>
        <v>"0376"</v>
      </c>
      <c r="G388" s="160">
        <v>0</v>
      </c>
      <c r="H388" s="160">
        <v>0</v>
      </c>
      <c r="I388" s="98" t="s">
        <v>30</v>
      </c>
      <c r="J388" s="98" t="s">
        <v>2189</v>
      </c>
      <c r="K388" s="159" t="s">
        <v>4566</v>
      </c>
      <c r="L388" s="99"/>
      <c r="M388" s="21" t="str">
        <f t="shared" si="45"/>
        <v>ITM_0376</v>
      </c>
      <c r="N388" s="21"/>
      <c r="O388"/>
      <c r="P388" t="str">
        <f t="shared" si="43"/>
        <v/>
      </c>
      <c r="Q388"/>
      <c r="R388"/>
      <c r="S388" s="151">
        <f t="shared" si="38"/>
        <v>73</v>
      </c>
      <c r="T388" s="3"/>
      <c r="U388" s="114"/>
      <c r="V388" s="114"/>
      <c r="W388" s="155" t="str">
        <f t="shared" si="39"/>
        <v/>
      </c>
      <c r="X388" s="105" t="str">
        <f t="shared" si="40"/>
        <v/>
      </c>
      <c r="Y388" s="2">
        <f t="shared" si="41"/>
        <v>376</v>
      </c>
      <c r="Z388" t="str">
        <f t="shared" si="42"/>
        <v>ITM_0376</v>
      </c>
    </row>
    <row r="389" spans="1:26">
      <c r="A389" s="3">
        <f>ROW()</f>
        <v>389</v>
      </c>
      <c r="B389" s="183">
        <v>377</v>
      </c>
      <c r="C389" s="97" t="s">
        <v>2217</v>
      </c>
      <c r="D389" s="97" t="s">
        <v>7</v>
      </c>
      <c r="E389" s="157" t="str">
        <f t="shared" si="44"/>
        <v>"0377"</v>
      </c>
      <c r="F389" s="157" t="str">
        <f t="shared" si="44"/>
        <v>"0377"</v>
      </c>
      <c r="G389" s="160">
        <v>0</v>
      </c>
      <c r="H389" s="160">
        <v>0</v>
      </c>
      <c r="I389" s="98" t="s">
        <v>30</v>
      </c>
      <c r="J389" s="98" t="s">
        <v>2189</v>
      </c>
      <c r="K389" s="159" t="s">
        <v>4566</v>
      </c>
      <c r="L389" s="99"/>
      <c r="M389" s="21" t="str">
        <f t="shared" si="45"/>
        <v>ITM_0377</v>
      </c>
      <c r="N389" s="21"/>
      <c r="O389"/>
      <c r="P389" t="str">
        <f t="shared" si="43"/>
        <v/>
      </c>
      <c r="Q389"/>
      <c r="R389"/>
      <c r="S389" s="151">
        <f t="shared" si="38"/>
        <v>73</v>
      </c>
      <c r="T389" s="3"/>
      <c r="U389" s="114"/>
      <c r="V389" s="114"/>
      <c r="W389" s="155" t="str">
        <f t="shared" si="39"/>
        <v/>
      </c>
      <c r="X389" s="105" t="str">
        <f t="shared" si="40"/>
        <v/>
      </c>
      <c r="Y389" s="2">
        <f t="shared" si="41"/>
        <v>377</v>
      </c>
      <c r="Z389" t="str">
        <f t="shared" si="42"/>
        <v>ITM_0377</v>
      </c>
    </row>
    <row r="390" spans="1:26">
      <c r="A390" s="3">
        <f>ROW()</f>
        <v>390</v>
      </c>
      <c r="B390" s="183">
        <v>378</v>
      </c>
      <c r="C390" s="97" t="s">
        <v>2217</v>
      </c>
      <c r="D390" s="97" t="s">
        <v>7</v>
      </c>
      <c r="E390" s="157" t="str">
        <f t="shared" si="44"/>
        <v>"0378"</v>
      </c>
      <c r="F390" s="157" t="str">
        <f t="shared" si="44"/>
        <v>"0378"</v>
      </c>
      <c r="G390" s="160">
        <v>0</v>
      </c>
      <c r="H390" s="160">
        <v>0</v>
      </c>
      <c r="I390" s="98" t="s">
        <v>30</v>
      </c>
      <c r="J390" s="98" t="s">
        <v>2189</v>
      </c>
      <c r="K390" s="159" t="s">
        <v>4566</v>
      </c>
      <c r="L390" s="99"/>
      <c r="M390" s="21" t="str">
        <f t="shared" si="45"/>
        <v>ITM_0378</v>
      </c>
      <c r="N390" s="21"/>
      <c r="O390"/>
      <c r="P390" t="str">
        <f t="shared" si="43"/>
        <v/>
      </c>
      <c r="Q390"/>
      <c r="R390"/>
      <c r="S390" s="151">
        <f t="shared" si="38"/>
        <v>73</v>
      </c>
      <c r="T390" s="3"/>
      <c r="U390" s="114"/>
      <c r="V390" s="114"/>
      <c r="W390" s="155" t="str">
        <f t="shared" si="39"/>
        <v/>
      </c>
      <c r="X390" s="105" t="str">
        <f t="shared" si="40"/>
        <v/>
      </c>
      <c r="Y390" s="2">
        <f t="shared" si="41"/>
        <v>378</v>
      </c>
      <c r="Z390" t="str">
        <f t="shared" si="42"/>
        <v>ITM_0378</v>
      </c>
    </row>
    <row r="391" spans="1:26">
      <c r="A391" s="3">
        <f>ROW()</f>
        <v>391</v>
      </c>
      <c r="B391" s="183">
        <v>379</v>
      </c>
      <c r="C391" s="97" t="s">
        <v>2217</v>
      </c>
      <c r="D391" s="97" t="s">
        <v>7</v>
      </c>
      <c r="E391" s="157" t="str">
        <f t="shared" si="44"/>
        <v>"0379"</v>
      </c>
      <c r="F391" s="157" t="str">
        <f t="shared" si="44"/>
        <v>"0379"</v>
      </c>
      <c r="G391" s="160">
        <v>0</v>
      </c>
      <c r="H391" s="160">
        <v>0</v>
      </c>
      <c r="I391" s="98" t="s">
        <v>30</v>
      </c>
      <c r="J391" s="98" t="s">
        <v>2189</v>
      </c>
      <c r="K391" s="159" t="s">
        <v>4566</v>
      </c>
      <c r="L391" s="99"/>
      <c r="M391" s="21" t="str">
        <f t="shared" si="45"/>
        <v>ITM_0379</v>
      </c>
      <c r="N391" s="21"/>
      <c r="O391"/>
      <c r="P391" t="str">
        <f t="shared" si="43"/>
        <v/>
      </c>
      <c r="Q391"/>
      <c r="R391"/>
      <c r="S391" s="151">
        <f t="shared" ref="S391:S454" si="46">IF(X391&lt;&gt;"",S390+1,S390)</f>
        <v>73</v>
      </c>
      <c r="T391" s="3"/>
      <c r="U391" s="114"/>
      <c r="V391" s="114"/>
      <c r="W391" s="155" t="str">
        <f t="shared" ref="W391:W454" si="47">IF( OR(U391="CNST", I391="CAT_REGS"),(E391),
IF(U391="YES",UPPER(E391),
IF(   AND(U391&lt;&gt;"NO",I391="CAT_FNCT",D391&lt;&gt;"multiply", D391&lt;&gt;"divide"),IF(J391="SLS_ENABLED",   UPPER(E391),""),"")))</f>
        <v/>
      </c>
      <c r="X391" s="105" t="str">
        <f t="shared" ref="X391:X454" si="48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2">
        <f t="shared" ref="Y391:Y454" si="49">B391</f>
        <v>379</v>
      </c>
      <c r="Z391" t="str">
        <f t="shared" ref="Z391:Z454" si="50">M391</f>
        <v>ITM_0379</v>
      </c>
    </row>
    <row r="392" spans="1:26">
      <c r="A392" s="3">
        <f>ROW()</f>
        <v>392</v>
      </c>
      <c r="B392" s="183">
        <v>380</v>
      </c>
      <c r="C392" s="97" t="s">
        <v>2217</v>
      </c>
      <c r="D392" s="97" t="s">
        <v>7</v>
      </c>
      <c r="E392" s="157" t="str">
        <f t="shared" si="44"/>
        <v>"0380"</v>
      </c>
      <c r="F392" s="157" t="str">
        <f t="shared" si="44"/>
        <v>"0380"</v>
      </c>
      <c r="G392" s="160">
        <v>0</v>
      </c>
      <c r="H392" s="160">
        <v>0</v>
      </c>
      <c r="I392" s="98" t="s">
        <v>30</v>
      </c>
      <c r="J392" s="98" t="s">
        <v>2189</v>
      </c>
      <c r="K392" s="159" t="s">
        <v>4566</v>
      </c>
      <c r="L392" s="99"/>
      <c r="M392" s="21" t="str">
        <f t="shared" si="45"/>
        <v>ITM_0380</v>
      </c>
      <c r="N392" s="21"/>
      <c r="O392"/>
      <c r="P392" t="str">
        <f t="shared" si="43"/>
        <v/>
      </c>
      <c r="Q392"/>
      <c r="R392"/>
      <c r="S392" s="151">
        <f t="shared" si="46"/>
        <v>73</v>
      </c>
      <c r="T392" s="3"/>
      <c r="U392" s="114"/>
      <c r="V392" s="114"/>
      <c r="W392" s="155" t="str">
        <f t="shared" si="47"/>
        <v/>
      </c>
      <c r="X392" s="105" t="str">
        <f t="shared" si="48"/>
        <v/>
      </c>
      <c r="Y392" s="2">
        <f t="shared" si="49"/>
        <v>380</v>
      </c>
      <c r="Z392" t="str">
        <f t="shared" si="50"/>
        <v>ITM_0380</v>
      </c>
    </row>
    <row r="393" spans="1:26">
      <c r="A393" s="3">
        <f>ROW()</f>
        <v>393</v>
      </c>
      <c r="B393" s="183">
        <v>381</v>
      </c>
      <c r="C393" s="97" t="s">
        <v>2217</v>
      </c>
      <c r="D393" s="97" t="s">
        <v>7</v>
      </c>
      <c r="E393" s="157" t="str">
        <f t="shared" si="44"/>
        <v>"0381"</v>
      </c>
      <c r="F393" s="157" t="str">
        <f t="shared" si="44"/>
        <v>"0381"</v>
      </c>
      <c r="G393" s="160">
        <v>0</v>
      </c>
      <c r="H393" s="160">
        <v>0</v>
      </c>
      <c r="I393" s="98" t="s">
        <v>30</v>
      </c>
      <c r="J393" s="98" t="s">
        <v>2189</v>
      </c>
      <c r="K393" s="159" t="s">
        <v>4566</v>
      </c>
      <c r="L393" s="99"/>
      <c r="M393" s="21" t="str">
        <f t="shared" si="45"/>
        <v>ITM_0381</v>
      </c>
      <c r="N393" s="21"/>
      <c r="O393"/>
      <c r="P393" t="str">
        <f t="shared" si="43"/>
        <v/>
      </c>
      <c r="Q393"/>
      <c r="R393"/>
      <c r="S393" s="151">
        <f t="shared" si="46"/>
        <v>73</v>
      </c>
      <c r="T393" s="3"/>
      <c r="U393" s="114"/>
      <c r="V393" s="114"/>
      <c r="W393" s="155" t="str">
        <f t="shared" si="47"/>
        <v/>
      </c>
      <c r="X393" s="105" t="str">
        <f t="shared" si="48"/>
        <v/>
      </c>
      <c r="Y393" s="2">
        <f t="shared" si="49"/>
        <v>381</v>
      </c>
      <c r="Z393" t="str">
        <f t="shared" si="50"/>
        <v>ITM_0381</v>
      </c>
    </row>
    <row r="394" spans="1:26">
      <c r="A394" s="3">
        <f>ROW()</f>
        <v>394</v>
      </c>
      <c r="B394" s="183">
        <v>382</v>
      </c>
      <c r="C394" s="97" t="s">
        <v>2217</v>
      </c>
      <c r="D394" s="97" t="s">
        <v>7</v>
      </c>
      <c r="E394" s="157" t="str">
        <f t="shared" si="44"/>
        <v>"0382"</v>
      </c>
      <c r="F394" s="157" t="str">
        <f t="shared" si="44"/>
        <v>"0382"</v>
      </c>
      <c r="G394" s="160">
        <v>0</v>
      </c>
      <c r="H394" s="160">
        <v>0</v>
      </c>
      <c r="I394" s="98" t="s">
        <v>30</v>
      </c>
      <c r="J394" s="98" t="s">
        <v>2189</v>
      </c>
      <c r="K394" s="159" t="s">
        <v>4566</v>
      </c>
      <c r="L394" s="99"/>
      <c r="M394" s="21" t="str">
        <f t="shared" si="45"/>
        <v>ITM_0382</v>
      </c>
      <c r="N394" s="21"/>
      <c r="O394"/>
      <c r="P394" t="str">
        <f t="shared" si="43"/>
        <v/>
      </c>
      <c r="Q394"/>
      <c r="R394"/>
      <c r="S394" s="151">
        <f t="shared" si="46"/>
        <v>73</v>
      </c>
      <c r="T394" s="3"/>
      <c r="U394" s="114"/>
      <c r="V394" s="114"/>
      <c r="W394" s="155" t="str">
        <f t="shared" si="47"/>
        <v/>
      </c>
      <c r="X394" s="105" t="str">
        <f t="shared" si="48"/>
        <v/>
      </c>
      <c r="Y394" s="2">
        <f t="shared" si="49"/>
        <v>382</v>
      </c>
      <c r="Z394" t="str">
        <f t="shared" si="50"/>
        <v>ITM_0382</v>
      </c>
    </row>
    <row r="395" spans="1:26">
      <c r="A395" s="3">
        <f>ROW()</f>
        <v>395</v>
      </c>
      <c r="B395" s="183">
        <v>383</v>
      </c>
      <c r="C395" s="97" t="s">
        <v>2217</v>
      </c>
      <c r="D395" s="97" t="s">
        <v>7</v>
      </c>
      <c r="E395" s="157" t="str">
        <f t="shared" si="44"/>
        <v>"0383"</v>
      </c>
      <c r="F395" s="157" t="str">
        <f t="shared" si="44"/>
        <v>"0383"</v>
      </c>
      <c r="G395" s="160">
        <v>0</v>
      </c>
      <c r="H395" s="160">
        <v>0</v>
      </c>
      <c r="I395" s="98" t="s">
        <v>30</v>
      </c>
      <c r="J395" s="98" t="s">
        <v>2189</v>
      </c>
      <c r="K395" s="159" t="s">
        <v>4566</v>
      </c>
      <c r="L395" s="99"/>
      <c r="M395" s="21" t="str">
        <f t="shared" si="45"/>
        <v>ITM_0383</v>
      </c>
      <c r="N395" s="21"/>
      <c r="O395"/>
      <c r="P395" t="str">
        <f t="shared" si="43"/>
        <v/>
      </c>
      <c r="Q395"/>
      <c r="R395"/>
      <c r="S395" s="151">
        <f t="shared" si="46"/>
        <v>73</v>
      </c>
      <c r="T395" s="3"/>
      <c r="U395" s="114"/>
      <c r="V395" s="114"/>
      <c r="W395" s="155" t="str">
        <f t="shared" si="47"/>
        <v/>
      </c>
      <c r="X395" s="105" t="str">
        <f t="shared" si="48"/>
        <v/>
      </c>
      <c r="Y395" s="2">
        <f t="shared" si="49"/>
        <v>383</v>
      </c>
      <c r="Z395" t="str">
        <f t="shared" si="50"/>
        <v>ITM_0383</v>
      </c>
    </row>
    <row r="396" spans="1:26">
      <c r="A396" s="3">
        <f>ROW()</f>
        <v>396</v>
      </c>
      <c r="B396" s="183">
        <v>384</v>
      </c>
      <c r="C396" s="97" t="s">
        <v>2217</v>
      </c>
      <c r="D396" s="97" t="s">
        <v>7</v>
      </c>
      <c r="E396" s="157" t="str">
        <f t="shared" si="44"/>
        <v>"0384"</v>
      </c>
      <c r="F396" s="157" t="str">
        <f t="shared" si="44"/>
        <v>"0384"</v>
      </c>
      <c r="G396" s="160">
        <v>0</v>
      </c>
      <c r="H396" s="160">
        <v>0</v>
      </c>
      <c r="I396" s="98" t="s">
        <v>30</v>
      </c>
      <c r="J396" s="98" t="s">
        <v>2189</v>
      </c>
      <c r="K396" s="159" t="s">
        <v>4566</v>
      </c>
      <c r="L396" s="99"/>
      <c r="M396" s="21" t="str">
        <f t="shared" si="45"/>
        <v>ITM_0384</v>
      </c>
      <c r="N396" s="21"/>
      <c r="O396"/>
      <c r="P396" t="str">
        <f t="shared" si="43"/>
        <v/>
      </c>
      <c r="Q396"/>
      <c r="R396"/>
      <c r="S396" s="151">
        <f t="shared" si="46"/>
        <v>73</v>
      </c>
      <c r="T396" s="3"/>
      <c r="U396" s="114"/>
      <c r="V396" s="114"/>
      <c r="W396" s="155" t="str">
        <f t="shared" si="47"/>
        <v/>
      </c>
      <c r="X396" s="105" t="str">
        <f t="shared" si="48"/>
        <v/>
      </c>
      <c r="Y396" s="2">
        <f t="shared" si="49"/>
        <v>384</v>
      </c>
      <c r="Z396" t="str">
        <f t="shared" si="50"/>
        <v>ITM_0384</v>
      </c>
    </row>
    <row r="397" spans="1:26">
      <c r="A397" s="3">
        <f>ROW()</f>
        <v>397</v>
      </c>
      <c r="B397" s="183">
        <v>385</v>
      </c>
      <c r="C397" s="97" t="s">
        <v>2217</v>
      </c>
      <c r="D397" s="97" t="s">
        <v>7</v>
      </c>
      <c r="E397" s="157" t="str">
        <f t="shared" si="44"/>
        <v>"0385"</v>
      </c>
      <c r="F397" s="157" t="str">
        <f t="shared" si="44"/>
        <v>"0385"</v>
      </c>
      <c r="G397" s="160">
        <v>0</v>
      </c>
      <c r="H397" s="160">
        <v>0</v>
      </c>
      <c r="I397" s="98" t="s">
        <v>30</v>
      </c>
      <c r="J397" s="98" t="s">
        <v>2189</v>
      </c>
      <c r="K397" s="159" t="s">
        <v>4566</v>
      </c>
      <c r="L397" s="99"/>
      <c r="M397" s="21" t="str">
        <f t="shared" si="45"/>
        <v>ITM_0385</v>
      </c>
      <c r="N397" s="21"/>
      <c r="O397"/>
      <c r="P397" t="str">
        <f t="shared" ref="P397:P466" si="51">IF(E397=F397,"","NOT EQUAL")</f>
        <v/>
      </c>
      <c r="Q397"/>
      <c r="R397"/>
      <c r="S397" s="151">
        <f t="shared" si="46"/>
        <v>73</v>
      </c>
      <c r="T397" s="3"/>
      <c r="U397" s="114"/>
      <c r="V397" s="114"/>
      <c r="W397" s="155" t="str">
        <f t="shared" si="47"/>
        <v/>
      </c>
      <c r="X397" s="105" t="str">
        <f t="shared" si="48"/>
        <v/>
      </c>
      <c r="Y397" s="2">
        <f t="shared" si="49"/>
        <v>385</v>
      </c>
      <c r="Z397" t="str">
        <f t="shared" si="50"/>
        <v>ITM_0385</v>
      </c>
    </row>
    <row r="398" spans="1:26" s="169" customFormat="1">
      <c r="A398" s="168"/>
      <c r="B398" s="180">
        <v>385.1</v>
      </c>
      <c r="D398" s="170"/>
      <c r="E398" s="171"/>
      <c r="F398" s="171"/>
      <c r="G398" s="172"/>
      <c r="H398" s="172"/>
      <c r="I398" s="173"/>
      <c r="J398" s="173"/>
      <c r="K398" s="174"/>
      <c r="M398" s="171"/>
      <c r="N398" s="171"/>
      <c r="O398" s="175"/>
      <c r="P398" s="175"/>
      <c r="Q398" s="175"/>
      <c r="R398" s="175"/>
      <c r="S398" s="151">
        <f t="shared" si="46"/>
        <v>73</v>
      </c>
      <c r="T398" s="176"/>
      <c r="U398" s="177"/>
      <c r="V398" s="177"/>
      <c r="W398" s="155" t="str">
        <f t="shared" si="47"/>
        <v/>
      </c>
      <c r="X398" s="105" t="str">
        <f t="shared" si="48"/>
        <v/>
      </c>
      <c r="Y398" s="2">
        <f t="shared" si="49"/>
        <v>385.1</v>
      </c>
      <c r="Z398">
        <f t="shared" si="50"/>
        <v>0</v>
      </c>
    </row>
    <row r="399" spans="1:26" s="169" customFormat="1">
      <c r="A399" s="168"/>
      <c r="B399" s="180">
        <v>385.2</v>
      </c>
      <c r="D399" s="170"/>
      <c r="E399" s="171"/>
      <c r="F399" s="171"/>
      <c r="G399" s="172"/>
      <c r="H399" s="172"/>
      <c r="I399" s="173"/>
      <c r="J399" s="173"/>
      <c r="K399" s="174"/>
      <c r="M399" s="171"/>
      <c r="N399" s="171"/>
      <c r="O399" s="175"/>
      <c r="P399" s="175"/>
      <c r="Q399" s="175"/>
      <c r="R399" s="175"/>
      <c r="S399" s="151">
        <f t="shared" si="46"/>
        <v>73</v>
      </c>
      <c r="T399" s="176"/>
      <c r="U399" s="177"/>
      <c r="V399" s="177"/>
      <c r="W399" s="155" t="str">
        <f t="shared" si="47"/>
        <v/>
      </c>
      <c r="X399" s="105" t="str">
        <f t="shared" si="48"/>
        <v/>
      </c>
      <c r="Y399" s="2">
        <f t="shared" si="49"/>
        <v>385.2</v>
      </c>
      <c r="Z399">
        <f t="shared" si="50"/>
        <v>0</v>
      </c>
    </row>
    <row r="400" spans="1:26" s="169" customFormat="1">
      <c r="A400" s="168"/>
      <c r="B400" s="180">
        <v>385.3</v>
      </c>
      <c r="C400" s="169" t="s">
        <v>4593</v>
      </c>
      <c r="D400" s="170"/>
      <c r="E400" s="171"/>
      <c r="F400" s="171"/>
      <c r="G400" s="172"/>
      <c r="H400" s="172"/>
      <c r="I400" s="173"/>
      <c r="J400" s="173"/>
      <c r="K400" s="174"/>
      <c r="M400" s="171"/>
      <c r="N400" s="171"/>
      <c r="O400" s="175"/>
      <c r="P400" s="175"/>
      <c r="Q400" s="175"/>
      <c r="R400" s="175"/>
      <c r="S400" s="151">
        <f t="shared" si="46"/>
        <v>73</v>
      </c>
      <c r="T400" s="176"/>
      <c r="U400" s="177"/>
      <c r="V400" s="177"/>
      <c r="W400" s="155" t="str">
        <f t="shared" si="47"/>
        <v/>
      </c>
      <c r="X400" s="105" t="str">
        <f t="shared" si="48"/>
        <v/>
      </c>
      <c r="Y400" s="2">
        <f t="shared" si="49"/>
        <v>385.3</v>
      </c>
      <c r="Z400">
        <f t="shared" si="50"/>
        <v>0</v>
      </c>
    </row>
    <row r="401" spans="1:26">
      <c r="A401" s="3">
        <f>ROW()</f>
        <v>401</v>
      </c>
      <c r="B401" s="183">
        <v>386</v>
      </c>
      <c r="C401" s="1" t="s">
        <v>2262</v>
      </c>
      <c r="D401" s="36" t="s">
        <v>4141</v>
      </c>
      <c r="E401" s="16" t="s">
        <v>105</v>
      </c>
      <c r="F401" s="16" t="s">
        <v>105</v>
      </c>
      <c r="G401" s="151">
        <v>0</v>
      </c>
      <c r="H401" s="151">
        <v>99</v>
      </c>
      <c r="I401" s="16" t="s">
        <v>3</v>
      </c>
      <c r="J401" s="16" t="s">
        <v>2189</v>
      </c>
      <c r="K401" s="134" t="s">
        <v>4567</v>
      </c>
      <c r="M401" s="21" t="s">
        <v>2594</v>
      </c>
      <c r="N401" s="21" t="s">
        <v>3782</v>
      </c>
      <c r="O401"/>
      <c r="P401" t="str">
        <f t="shared" si="51"/>
        <v/>
      </c>
      <c r="Q401"/>
      <c r="R401"/>
      <c r="S401" s="151">
        <f t="shared" si="46"/>
        <v>73</v>
      </c>
      <c r="T401" s="3"/>
      <c r="U401" s="114"/>
      <c r="V401" s="114"/>
      <c r="W401" s="155" t="str">
        <f t="shared" si="47"/>
        <v/>
      </c>
      <c r="X401" s="105" t="str">
        <f t="shared" si="48"/>
        <v/>
      </c>
      <c r="Y401" s="2">
        <f t="shared" si="49"/>
        <v>386</v>
      </c>
      <c r="Z401" t="str">
        <f t="shared" si="50"/>
        <v>ITM_FCC</v>
      </c>
    </row>
    <row r="402" spans="1:26">
      <c r="A402" s="3">
        <f>ROW()</f>
        <v>402</v>
      </c>
      <c r="B402" s="183">
        <v>387</v>
      </c>
      <c r="C402" s="1" t="s">
        <v>2264</v>
      </c>
      <c r="D402" s="36" t="s">
        <v>4141</v>
      </c>
      <c r="E402" s="16" t="s">
        <v>107</v>
      </c>
      <c r="F402" s="16" t="s">
        <v>107</v>
      </c>
      <c r="G402" s="151">
        <v>0</v>
      </c>
      <c r="H402" s="151">
        <v>99</v>
      </c>
      <c r="I402" s="16" t="s">
        <v>3</v>
      </c>
      <c r="J402" s="16" t="s">
        <v>2189</v>
      </c>
      <c r="K402" s="134" t="s">
        <v>4567</v>
      </c>
      <c r="M402" s="21" t="s">
        <v>2596</v>
      </c>
      <c r="N402" s="21" t="s">
        <v>3782</v>
      </c>
      <c r="O402"/>
      <c r="P402" t="str">
        <f t="shared" si="51"/>
        <v/>
      </c>
      <c r="Q402"/>
      <c r="R402"/>
      <c r="S402" s="151">
        <f t="shared" si="46"/>
        <v>73</v>
      </c>
      <c r="T402" s="3"/>
      <c r="U402" s="114"/>
      <c r="V402" s="114"/>
      <c r="W402" s="155" t="str">
        <f t="shared" si="47"/>
        <v/>
      </c>
      <c r="X402" s="105" t="str">
        <f t="shared" si="48"/>
        <v/>
      </c>
      <c r="Y402" s="2">
        <f t="shared" si="49"/>
        <v>387</v>
      </c>
      <c r="Z402" t="str">
        <f t="shared" si="50"/>
        <v>ITM_FCS</v>
      </c>
    </row>
    <row r="403" spans="1:26">
      <c r="A403" s="3">
        <f>ROW()</f>
        <v>403</v>
      </c>
      <c r="B403" s="183">
        <v>388</v>
      </c>
      <c r="C403" s="1" t="s">
        <v>2263</v>
      </c>
      <c r="D403" s="36" t="s">
        <v>4141</v>
      </c>
      <c r="E403" s="16" t="s">
        <v>106</v>
      </c>
      <c r="F403" s="16" t="s">
        <v>106</v>
      </c>
      <c r="G403" s="151">
        <v>0</v>
      </c>
      <c r="H403" s="151">
        <v>99</v>
      </c>
      <c r="I403" s="16" t="s">
        <v>3</v>
      </c>
      <c r="J403" s="16" t="s">
        <v>2189</v>
      </c>
      <c r="K403" s="134" t="s">
        <v>4567</v>
      </c>
      <c r="M403" s="21" t="s">
        <v>2595</v>
      </c>
      <c r="N403" s="21" t="s">
        <v>3782</v>
      </c>
      <c r="O403"/>
      <c r="P403" t="str">
        <f t="shared" si="51"/>
        <v/>
      </c>
      <c r="Q403"/>
      <c r="R403"/>
      <c r="S403" s="151">
        <f t="shared" si="46"/>
        <v>73</v>
      </c>
      <c r="T403" s="3"/>
      <c r="U403" s="114"/>
      <c r="V403" s="114"/>
      <c r="W403" s="155" t="str">
        <f t="shared" si="47"/>
        <v/>
      </c>
      <c r="X403" s="105" t="str">
        <f t="shared" si="48"/>
        <v/>
      </c>
      <c r="Y403" s="2">
        <f t="shared" si="49"/>
        <v>388</v>
      </c>
      <c r="Z403" t="str">
        <f t="shared" si="50"/>
        <v>ITM_FCF</v>
      </c>
    </row>
    <row r="404" spans="1:26">
      <c r="A404" s="3">
        <f>ROW()</f>
        <v>404</v>
      </c>
      <c r="B404" s="183">
        <v>389</v>
      </c>
      <c r="C404" s="1" t="s">
        <v>2274</v>
      </c>
      <c r="D404" s="36" t="s">
        <v>4141</v>
      </c>
      <c r="E404" s="16" t="s">
        <v>116</v>
      </c>
      <c r="F404" s="16" t="s">
        <v>116</v>
      </c>
      <c r="G404" s="151">
        <v>0</v>
      </c>
      <c r="H404" s="151">
        <v>99</v>
      </c>
      <c r="I404" s="16" t="s">
        <v>3</v>
      </c>
      <c r="J404" s="16" t="s">
        <v>2189</v>
      </c>
      <c r="K404" s="134" t="s">
        <v>4567</v>
      </c>
      <c r="M404" s="21" t="s">
        <v>2615</v>
      </c>
      <c r="N404" s="21" t="s">
        <v>3782</v>
      </c>
      <c r="O404"/>
      <c r="P404" t="str">
        <f t="shared" si="51"/>
        <v/>
      </c>
      <c r="Q404"/>
      <c r="R404"/>
      <c r="S404" s="151">
        <f t="shared" si="46"/>
        <v>73</v>
      </c>
      <c r="T404" s="3"/>
      <c r="U404" s="114"/>
      <c r="V404" s="114"/>
      <c r="W404" s="155" t="str">
        <f t="shared" si="47"/>
        <v/>
      </c>
      <c r="X404" s="105" t="str">
        <f t="shared" si="48"/>
        <v/>
      </c>
      <c r="Y404" s="2">
        <f t="shared" si="49"/>
        <v>389</v>
      </c>
      <c r="Z404" t="str">
        <f t="shared" si="50"/>
        <v>ITM_FSC</v>
      </c>
    </row>
    <row r="405" spans="1:26">
      <c r="A405" s="3">
        <f>ROW()</f>
        <v>405</v>
      </c>
      <c r="B405" s="183">
        <v>390</v>
      </c>
      <c r="C405" s="1" t="s">
        <v>2276</v>
      </c>
      <c r="D405" s="36" t="s">
        <v>4141</v>
      </c>
      <c r="E405" s="16" t="s">
        <v>118</v>
      </c>
      <c r="F405" s="16" t="s">
        <v>118</v>
      </c>
      <c r="G405" s="151">
        <v>0</v>
      </c>
      <c r="H405" s="151">
        <v>99</v>
      </c>
      <c r="I405" s="16" t="s">
        <v>3</v>
      </c>
      <c r="J405" s="16" t="s">
        <v>2189</v>
      </c>
      <c r="K405" s="134" t="s">
        <v>4567</v>
      </c>
      <c r="M405" s="21" t="s">
        <v>2617</v>
      </c>
      <c r="N405" s="21" t="s">
        <v>3782</v>
      </c>
      <c r="O405"/>
      <c r="P405" t="str">
        <f t="shared" si="51"/>
        <v/>
      </c>
      <c r="Q405"/>
      <c r="R405"/>
      <c r="S405" s="151">
        <f t="shared" si="46"/>
        <v>73</v>
      </c>
      <c r="T405" s="3"/>
      <c r="U405" s="114"/>
      <c r="V405" s="114"/>
      <c r="W405" s="155" t="str">
        <f t="shared" si="47"/>
        <v/>
      </c>
      <c r="X405" s="105" t="str">
        <f t="shared" si="48"/>
        <v/>
      </c>
      <c r="Y405" s="2">
        <f t="shared" si="49"/>
        <v>390</v>
      </c>
      <c r="Z405" t="str">
        <f t="shared" si="50"/>
        <v>ITM_FSS</v>
      </c>
    </row>
    <row r="406" spans="1:26">
      <c r="A406" s="3">
        <f>ROW()</f>
        <v>406</v>
      </c>
      <c r="B406" s="183">
        <v>391</v>
      </c>
      <c r="C406" s="1" t="s">
        <v>2275</v>
      </c>
      <c r="D406" s="36" t="s">
        <v>4141</v>
      </c>
      <c r="E406" s="16" t="s">
        <v>117</v>
      </c>
      <c r="F406" s="16" t="s">
        <v>117</v>
      </c>
      <c r="G406" s="151">
        <v>0</v>
      </c>
      <c r="H406" s="151">
        <v>99</v>
      </c>
      <c r="I406" s="16" t="s">
        <v>3</v>
      </c>
      <c r="J406" s="16" t="s">
        <v>2189</v>
      </c>
      <c r="K406" s="134" t="s">
        <v>4567</v>
      </c>
      <c r="M406" s="21" t="s">
        <v>2616</v>
      </c>
      <c r="N406" s="21" t="s">
        <v>3782</v>
      </c>
      <c r="O406"/>
      <c r="P406" t="str">
        <f t="shared" si="51"/>
        <v/>
      </c>
      <c r="Q406"/>
      <c r="R406"/>
      <c r="S406" s="151">
        <f t="shared" si="46"/>
        <v>73</v>
      </c>
      <c r="T406" s="3"/>
      <c r="U406" s="114"/>
      <c r="V406" s="114"/>
      <c r="W406" s="155" t="str">
        <f t="shared" si="47"/>
        <v/>
      </c>
      <c r="X406" s="105" t="str">
        <f t="shared" si="48"/>
        <v/>
      </c>
      <c r="Y406" s="2">
        <f t="shared" si="49"/>
        <v>391</v>
      </c>
      <c r="Z406" t="str">
        <f t="shared" si="50"/>
        <v>ITM_FSF</v>
      </c>
    </row>
    <row r="407" spans="1:26">
      <c r="A407" s="3">
        <f>ROW()</f>
        <v>407</v>
      </c>
      <c r="B407" s="183">
        <v>392</v>
      </c>
      <c r="C407" s="1" t="s">
        <v>2324</v>
      </c>
      <c r="D407" s="1" t="s">
        <v>7</v>
      </c>
      <c r="E407" s="16" t="s">
        <v>1981</v>
      </c>
      <c r="F407" s="16" t="s">
        <v>1981</v>
      </c>
      <c r="G407" s="151">
        <v>0</v>
      </c>
      <c r="H407" s="151">
        <v>0</v>
      </c>
      <c r="I407" s="16" t="s">
        <v>3</v>
      </c>
      <c r="J407" s="16" t="s">
        <v>2188</v>
      </c>
      <c r="K407" s="134" t="s">
        <v>4567</v>
      </c>
      <c r="M407" s="21" t="s">
        <v>2838</v>
      </c>
      <c r="N407" s="21" t="s">
        <v>3782</v>
      </c>
      <c r="O407"/>
      <c r="P407" t="str">
        <f t="shared" si="51"/>
        <v/>
      </c>
      <c r="Q407"/>
      <c r="R407"/>
      <c r="S407" s="151">
        <f t="shared" si="46"/>
        <v>74</v>
      </c>
      <c r="T407" s="3" t="s">
        <v>4529</v>
      </c>
      <c r="U407" s="114"/>
      <c r="V407" s="114"/>
      <c r="W407" s="155" t="str">
        <f t="shared" si="47"/>
        <v>"NOT"</v>
      </c>
      <c r="X407" s="105" t="str">
        <f t="shared" si="48"/>
        <v>NOT</v>
      </c>
      <c r="Y407" s="2">
        <f t="shared" si="49"/>
        <v>392</v>
      </c>
      <c r="Z407" t="str">
        <f t="shared" si="50"/>
        <v>ITM_NOT</v>
      </c>
    </row>
    <row r="408" spans="1:26">
      <c r="A408" s="3">
        <f>ROW()</f>
        <v>408</v>
      </c>
      <c r="B408" s="183">
        <v>393</v>
      </c>
      <c r="C408" s="30" t="s">
        <v>3940</v>
      </c>
      <c r="D408" s="1" t="s">
        <v>7</v>
      </c>
      <c r="E408" s="16" t="s">
        <v>1802</v>
      </c>
      <c r="F408" s="16" t="s">
        <v>1802</v>
      </c>
      <c r="G408" s="151">
        <v>0</v>
      </c>
      <c r="H408" s="151">
        <v>0</v>
      </c>
      <c r="I408" s="16" t="s">
        <v>3</v>
      </c>
      <c r="J408" s="16" t="s">
        <v>2188</v>
      </c>
      <c r="K408" s="134" t="s">
        <v>4567</v>
      </c>
      <c r="M408" s="21" t="s">
        <v>2455</v>
      </c>
      <c r="N408" s="21" t="s">
        <v>3782</v>
      </c>
      <c r="O408"/>
      <c r="P408" t="str">
        <f t="shared" si="51"/>
        <v/>
      </c>
      <c r="Q408"/>
      <c r="R408"/>
      <c r="S408" s="151">
        <f t="shared" si="46"/>
        <v>75</v>
      </c>
      <c r="T408" s="3" t="s">
        <v>4529</v>
      </c>
      <c r="U408" s="114"/>
      <c r="V408" s="114"/>
      <c r="W408" s="155" t="str">
        <f t="shared" si="47"/>
        <v>"AND"</v>
      </c>
      <c r="X408" s="105" t="str">
        <f t="shared" si="48"/>
        <v>AND</v>
      </c>
      <c r="Y408" s="2">
        <f t="shared" si="49"/>
        <v>393</v>
      </c>
      <c r="Z408" t="str">
        <f t="shared" si="50"/>
        <v>ITM_AND</v>
      </c>
    </row>
    <row r="409" spans="1:26">
      <c r="A409" s="3">
        <f>ROW()</f>
        <v>409</v>
      </c>
      <c r="B409" s="183">
        <v>394</v>
      </c>
      <c r="C409" s="34" t="s">
        <v>3951</v>
      </c>
      <c r="D409" s="1" t="s">
        <v>7</v>
      </c>
      <c r="E409" s="16" t="s">
        <v>275</v>
      </c>
      <c r="F409" s="16" t="s">
        <v>275</v>
      </c>
      <c r="G409" s="151">
        <v>0</v>
      </c>
      <c r="H409" s="151">
        <v>0</v>
      </c>
      <c r="I409" s="16" t="s">
        <v>3</v>
      </c>
      <c r="J409" s="16" t="s">
        <v>2188</v>
      </c>
      <c r="K409" s="134" t="s">
        <v>4567</v>
      </c>
      <c r="M409" s="21" t="s">
        <v>2844</v>
      </c>
      <c r="N409" s="21" t="s">
        <v>3782</v>
      </c>
      <c r="O409"/>
      <c r="P409" t="str">
        <f t="shared" si="51"/>
        <v/>
      </c>
      <c r="Q409"/>
      <c r="R409"/>
      <c r="S409" s="151">
        <f t="shared" si="46"/>
        <v>76</v>
      </c>
      <c r="T409" s="3" t="s">
        <v>4529</v>
      </c>
      <c r="U409" s="114"/>
      <c r="V409" s="114"/>
      <c r="W409" s="155" t="str">
        <f t="shared" si="47"/>
        <v>"OR"</v>
      </c>
      <c r="X409" s="105" t="str">
        <f t="shared" si="48"/>
        <v>OR</v>
      </c>
      <c r="Y409" s="2">
        <f t="shared" si="49"/>
        <v>394</v>
      </c>
      <c r="Z409" t="str">
        <f t="shared" si="50"/>
        <v>ITM_OR</v>
      </c>
    </row>
    <row r="410" spans="1:26">
      <c r="A410" s="3">
        <f>ROW()</f>
        <v>410</v>
      </c>
      <c r="B410" s="183">
        <v>395</v>
      </c>
      <c r="C410" s="34" t="s">
        <v>3961</v>
      </c>
      <c r="D410" s="1" t="s">
        <v>7</v>
      </c>
      <c r="E410" s="16" t="s">
        <v>2083</v>
      </c>
      <c r="F410" s="16" t="s">
        <v>2083</v>
      </c>
      <c r="G410" s="151">
        <v>0</v>
      </c>
      <c r="H410" s="151">
        <v>0</v>
      </c>
      <c r="I410" s="16" t="s">
        <v>3</v>
      </c>
      <c r="J410" s="16" t="s">
        <v>2188</v>
      </c>
      <c r="K410" s="134" t="s">
        <v>4567</v>
      </c>
      <c r="M410" s="21" t="s">
        <v>3071</v>
      </c>
      <c r="N410" s="21" t="s">
        <v>3782</v>
      </c>
      <c r="O410"/>
      <c r="P410" t="str">
        <f t="shared" si="51"/>
        <v/>
      </c>
      <c r="Q410"/>
      <c r="R410"/>
      <c r="S410" s="151">
        <f t="shared" si="46"/>
        <v>77</v>
      </c>
      <c r="T410" s="3" t="s">
        <v>4529</v>
      </c>
      <c r="U410" s="114"/>
      <c r="V410" s="114"/>
      <c r="W410" s="155" t="str">
        <f t="shared" si="47"/>
        <v>"XOR"</v>
      </c>
      <c r="X410" s="105" t="str">
        <f t="shared" si="48"/>
        <v>XOR</v>
      </c>
      <c r="Y410" s="2">
        <f t="shared" si="49"/>
        <v>395</v>
      </c>
      <c r="Z410" t="str">
        <f t="shared" si="50"/>
        <v>ITM_XOR</v>
      </c>
    </row>
    <row r="411" spans="1:26">
      <c r="A411" s="3">
        <f>ROW()</f>
        <v>411</v>
      </c>
      <c r="B411" s="183">
        <v>396</v>
      </c>
      <c r="C411" s="34" t="s">
        <v>3949</v>
      </c>
      <c r="D411" s="1" t="s">
        <v>7</v>
      </c>
      <c r="E411" s="16" t="s">
        <v>265</v>
      </c>
      <c r="F411" s="16" t="s">
        <v>265</v>
      </c>
      <c r="G411" s="114">
        <v>0</v>
      </c>
      <c r="H411" s="114">
        <v>0</v>
      </c>
      <c r="I411" s="16" t="s">
        <v>3</v>
      </c>
      <c r="J411" s="16" t="s">
        <v>2188</v>
      </c>
      <c r="K411" s="134" t="s">
        <v>4567</v>
      </c>
      <c r="M411" s="21" t="s">
        <v>2821</v>
      </c>
      <c r="N411" s="21" t="s">
        <v>3782</v>
      </c>
      <c r="O411"/>
      <c r="P411" t="str">
        <f t="shared" si="51"/>
        <v/>
      </c>
      <c r="Q411"/>
      <c r="R411"/>
      <c r="S411" s="151">
        <f t="shared" si="46"/>
        <v>78</v>
      </c>
      <c r="T411" s="3" t="s">
        <v>4529</v>
      </c>
      <c r="U411" s="114"/>
      <c r="V411" s="114"/>
      <c r="W411" s="155" t="str">
        <f t="shared" si="47"/>
        <v>"NAND"</v>
      </c>
      <c r="X411" s="105" t="str">
        <f t="shared" si="48"/>
        <v>NAND</v>
      </c>
      <c r="Y411" s="2">
        <f t="shared" si="49"/>
        <v>396</v>
      </c>
      <c r="Z411" t="str">
        <f t="shared" si="50"/>
        <v>ITM_NAND</v>
      </c>
    </row>
    <row r="412" spans="1:26">
      <c r="A412" s="3">
        <f>ROW()</f>
        <v>412</v>
      </c>
      <c r="B412" s="183">
        <v>397</v>
      </c>
      <c r="C412" s="34" t="s">
        <v>3950</v>
      </c>
      <c r="D412" s="1" t="s">
        <v>7</v>
      </c>
      <c r="E412" s="16" t="s">
        <v>1978</v>
      </c>
      <c r="F412" s="16" t="s">
        <v>1978</v>
      </c>
      <c r="G412" s="151">
        <v>0</v>
      </c>
      <c r="H412" s="151">
        <v>0</v>
      </c>
      <c r="I412" s="16" t="s">
        <v>3</v>
      </c>
      <c r="J412" s="16" t="s">
        <v>2188</v>
      </c>
      <c r="K412" s="134" t="s">
        <v>4567</v>
      </c>
      <c r="M412" s="21" t="s">
        <v>2832</v>
      </c>
      <c r="N412" s="21" t="s">
        <v>3782</v>
      </c>
      <c r="O412"/>
      <c r="P412" t="str">
        <f t="shared" si="51"/>
        <v/>
      </c>
      <c r="Q412"/>
      <c r="R412"/>
      <c r="S412" s="151">
        <f t="shared" si="46"/>
        <v>79</v>
      </c>
      <c r="T412" s="3" t="s">
        <v>4529</v>
      </c>
      <c r="U412" s="114"/>
      <c r="V412" s="114"/>
      <c r="W412" s="155" t="str">
        <f t="shared" si="47"/>
        <v>"NOR"</v>
      </c>
      <c r="X412" s="105" t="str">
        <f t="shared" si="48"/>
        <v>NOR</v>
      </c>
      <c r="Y412" s="2">
        <f t="shared" si="49"/>
        <v>397</v>
      </c>
      <c r="Z412" t="str">
        <f t="shared" si="50"/>
        <v>ITM_NOR</v>
      </c>
    </row>
    <row r="413" spans="1:26">
      <c r="A413" s="3">
        <f>ROW()</f>
        <v>413</v>
      </c>
      <c r="B413" s="183">
        <v>398</v>
      </c>
      <c r="C413" s="34" t="s">
        <v>3960</v>
      </c>
      <c r="D413" s="1" t="s">
        <v>7</v>
      </c>
      <c r="E413" s="16" t="s">
        <v>429</v>
      </c>
      <c r="F413" s="16" t="s">
        <v>429</v>
      </c>
      <c r="G413" s="151">
        <v>0</v>
      </c>
      <c r="H413" s="151">
        <v>0</v>
      </c>
      <c r="I413" s="16" t="s">
        <v>3</v>
      </c>
      <c r="J413" s="16" t="s">
        <v>2188</v>
      </c>
      <c r="K413" s="134" t="s">
        <v>4567</v>
      </c>
      <c r="M413" s="21" t="s">
        <v>3070</v>
      </c>
      <c r="N413" s="21" t="s">
        <v>3782</v>
      </c>
      <c r="O413"/>
      <c r="P413" t="str">
        <f t="shared" si="51"/>
        <v/>
      </c>
      <c r="Q413"/>
      <c r="R413"/>
      <c r="S413" s="151">
        <f t="shared" si="46"/>
        <v>80</v>
      </c>
      <c r="T413" s="3" t="s">
        <v>4529</v>
      </c>
      <c r="U413" s="114"/>
      <c r="V413" s="114"/>
      <c r="W413" s="155" t="str">
        <f t="shared" si="47"/>
        <v>"XNOR"</v>
      </c>
      <c r="X413" s="105" t="str">
        <f t="shared" si="48"/>
        <v>XNOR</v>
      </c>
      <c r="Y413" s="2">
        <f t="shared" si="49"/>
        <v>398</v>
      </c>
      <c r="Z413" t="str">
        <f t="shared" si="50"/>
        <v>ITM_XNOR</v>
      </c>
    </row>
    <row r="414" spans="1:26">
      <c r="A414" s="3">
        <f>ROW()</f>
        <v>414</v>
      </c>
      <c r="B414" s="183">
        <v>399</v>
      </c>
      <c r="C414" s="34" t="s">
        <v>3943</v>
      </c>
      <c r="D414" s="34" t="s">
        <v>14</v>
      </c>
      <c r="E414" s="16" t="s">
        <v>1815</v>
      </c>
      <c r="F414" s="16" t="s">
        <v>1815</v>
      </c>
      <c r="G414" s="151">
        <v>0</v>
      </c>
      <c r="H414" s="151">
        <v>63</v>
      </c>
      <c r="I414" s="16" t="s">
        <v>3</v>
      </c>
      <c r="J414" s="16" t="s">
        <v>2188</v>
      </c>
      <c r="K414" s="134" t="s">
        <v>4567</v>
      </c>
      <c r="M414" s="21" t="s">
        <v>2485</v>
      </c>
      <c r="N414" s="21" t="s">
        <v>3782</v>
      </c>
      <c r="O414"/>
      <c r="P414" t="str">
        <f t="shared" si="51"/>
        <v/>
      </c>
      <c r="Q414"/>
      <c r="R414"/>
      <c r="S414" s="151">
        <f t="shared" si="46"/>
        <v>81</v>
      </c>
      <c r="T414" s="3"/>
      <c r="U414" s="114"/>
      <c r="V414" s="114"/>
      <c r="W414" s="155" t="str">
        <f t="shared" si="47"/>
        <v>"BS?"</v>
      </c>
      <c r="X414" s="105" t="str">
        <f t="shared" si="48"/>
        <v>BS?</v>
      </c>
      <c r="Y414" s="2">
        <f t="shared" si="49"/>
        <v>399</v>
      </c>
      <c r="Z414" t="str">
        <f t="shared" si="50"/>
        <v>ITM_BS</v>
      </c>
    </row>
    <row r="415" spans="1:26">
      <c r="A415" s="3">
        <f>ROW()</f>
        <v>415</v>
      </c>
      <c r="B415" s="183">
        <v>400</v>
      </c>
      <c r="C415" s="34" t="s">
        <v>3942</v>
      </c>
      <c r="D415" s="34" t="s">
        <v>14</v>
      </c>
      <c r="E415" s="16" t="s">
        <v>1809</v>
      </c>
      <c r="F415" s="16" t="s">
        <v>1809</v>
      </c>
      <c r="G415" s="151">
        <v>0</v>
      </c>
      <c r="H415" s="151">
        <v>63</v>
      </c>
      <c r="I415" s="16" t="s">
        <v>3</v>
      </c>
      <c r="J415" s="16" t="s">
        <v>2188</v>
      </c>
      <c r="K415" s="134" t="s">
        <v>4567</v>
      </c>
      <c r="M415" s="21" t="s">
        <v>2473</v>
      </c>
      <c r="N415" s="21" t="s">
        <v>3782</v>
      </c>
      <c r="O415"/>
      <c r="P415" t="str">
        <f t="shared" si="51"/>
        <v/>
      </c>
      <c r="Q415"/>
      <c r="R415"/>
      <c r="S415" s="151">
        <f t="shared" si="46"/>
        <v>82</v>
      </c>
      <c r="T415" s="3"/>
      <c r="U415" s="114"/>
      <c r="V415" s="114"/>
      <c r="W415" s="155" t="str">
        <f t="shared" si="47"/>
        <v>"BC?"</v>
      </c>
      <c r="X415" s="105" t="str">
        <f t="shared" si="48"/>
        <v>BC?</v>
      </c>
      <c r="Y415" s="2">
        <f t="shared" si="49"/>
        <v>400</v>
      </c>
      <c r="Z415" t="str">
        <f t="shared" si="50"/>
        <v>ITM_BC</v>
      </c>
    </row>
    <row r="416" spans="1:26">
      <c r="A416" s="3">
        <f>ROW()</f>
        <v>416</v>
      </c>
      <c r="B416" s="183">
        <v>401</v>
      </c>
      <c r="C416" s="34" t="s">
        <v>3944</v>
      </c>
      <c r="D416" s="34" t="s">
        <v>14</v>
      </c>
      <c r="E416" s="16" t="s">
        <v>42</v>
      </c>
      <c r="F416" s="16" t="s">
        <v>42</v>
      </c>
      <c r="G416" s="151">
        <v>0</v>
      </c>
      <c r="H416" s="151">
        <v>63</v>
      </c>
      <c r="I416" s="16" t="s">
        <v>3</v>
      </c>
      <c r="J416" s="16" t="s">
        <v>2188</v>
      </c>
      <c r="K416" s="134" t="s">
        <v>4567</v>
      </c>
      <c r="M416" s="21" t="s">
        <v>2499</v>
      </c>
      <c r="N416" s="21" t="s">
        <v>3782</v>
      </c>
      <c r="O416"/>
      <c r="P416" t="str">
        <f t="shared" si="51"/>
        <v/>
      </c>
      <c r="Q416"/>
      <c r="R416"/>
      <c r="S416" s="151">
        <f t="shared" si="46"/>
        <v>83</v>
      </c>
      <c r="T416" s="3"/>
      <c r="U416" s="114"/>
      <c r="V416" s="114"/>
      <c r="W416" s="155" t="str">
        <f t="shared" si="47"/>
        <v>"CB"</v>
      </c>
      <c r="X416" s="105" t="str">
        <f t="shared" si="48"/>
        <v>CB</v>
      </c>
      <c r="Y416" s="2">
        <f t="shared" si="49"/>
        <v>401</v>
      </c>
      <c r="Z416" t="str">
        <f t="shared" si="50"/>
        <v>ITM_CB</v>
      </c>
    </row>
    <row r="417" spans="1:26">
      <c r="A417" s="3">
        <f>ROW()</f>
        <v>417</v>
      </c>
      <c r="B417" s="183">
        <v>402</v>
      </c>
      <c r="C417" s="34" t="s">
        <v>3957</v>
      </c>
      <c r="D417" s="34" t="s">
        <v>14</v>
      </c>
      <c r="E417" s="16" t="s">
        <v>341</v>
      </c>
      <c r="F417" s="16" t="s">
        <v>341</v>
      </c>
      <c r="G417" s="151">
        <v>0</v>
      </c>
      <c r="H417" s="151">
        <v>63</v>
      </c>
      <c r="I417" s="16" t="s">
        <v>3</v>
      </c>
      <c r="J417" s="16" t="s">
        <v>2188</v>
      </c>
      <c r="K417" s="134" t="s">
        <v>4567</v>
      </c>
      <c r="M417" s="21" t="s">
        <v>2947</v>
      </c>
      <c r="N417" s="21" t="s">
        <v>3782</v>
      </c>
      <c r="O417"/>
      <c r="P417" t="str">
        <f t="shared" si="51"/>
        <v/>
      </c>
      <c r="Q417"/>
      <c r="R417"/>
      <c r="S417" s="151">
        <f t="shared" si="46"/>
        <v>84</v>
      </c>
      <c r="T417" s="3"/>
      <c r="U417" s="114"/>
      <c r="V417" s="114"/>
      <c r="W417" s="155" t="str">
        <f t="shared" si="47"/>
        <v>"SB"</v>
      </c>
      <c r="X417" s="105" t="str">
        <f t="shared" si="48"/>
        <v>SB</v>
      </c>
      <c r="Y417" s="2">
        <f t="shared" si="49"/>
        <v>402</v>
      </c>
      <c r="Z417" t="str">
        <f t="shared" si="50"/>
        <v>ITM_SB</v>
      </c>
    </row>
    <row r="418" spans="1:26">
      <c r="A418" s="3">
        <f>ROW()</f>
        <v>418</v>
      </c>
      <c r="B418" s="183">
        <v>403</v>
      </c>
      <c r="C418" s="34" t="s">
        <v>3945</v>
      </c>
      <c r="D418" s="34" t="s">
        <v>14</v>
      </c>
      <c r="E418" s="16" t="s">
        <v>103</v>
      </c>
      <c r="F418" s="16" t="s">
        <v>103</v>
      </c>
      <c r="G418" s="151">
        <v>0</v>
      </c>
      <c r="H418" s="151">
        <v>63</v>
      </c>
      <c r="I418" s="16" t="s">
        <v>3</v>
      </c>
      <c r="J418" s="16" t="s">
        <v>2188</v>
      </c>
      <c r="K418" s="134" t="s">
        <v>4567</v>
      </c>
      <c r="M418" s="21" t="s">
        <v>2591</v>
      </c>
      <c r="N418" s="21" t="s">
        <v>3782</v>
      </c>
      <c r="O418"/>
      <c r="P418" t="str">
        <f t="shared" si="51"/>
        <v/>
      </c>
      <c r="Q418"/>
      <c r="R418"/>
      <c r="S418" s="151">
        <f t="shared" si="46"/>
        <v>85</v>
      </c>
      <c r="T418" s="3"/>
      <c r="U418" s="114"/>
      <c r="V418" s="114"/>
      <c r="W418" s="155" t="str">
        <f t="shared" si="47"/>
        <v>"FB"</v>
      </c>
      <c r="X418" s="105" t="str">
        <f t="shared" si="48"/>
        <v>FB</v>
      </c>
      <c r="Y418" s="2">
        <f t="shared" si="49"/>
        <v>403</v>
      </c>
      <c r="Z418" t="str">
        <f t="shared" si="50"/>
        <v>ITM_FB</v>
      </c>
    </row>
    <row r="419" spans="1:26">
      <c r="A419" s="3">
        <f>ROW()</f>
        <v>419</v>
      </c>
      <c r="B419" s="183">
        <v>404</v>
      </c>
      <c r="C419" s="34" t="s">
        <v>3953</v>
      </c>
      <c r="D419" s="34" t="s">
        <v>14</v>
      </c>
      <c r="E419" s="16" t="s">
        <v>326</v>
      </c>
      <c r="F419" s="16" t="s">
        <v>326</v>
      </c>
      <c r="G419" s="151">
        <v>0</v>
      </c>
      <c r="H419" s="151">
        <v>63</v>
      </c>
      <c r="I419" s="16" t="s">
        <v>3</v>
      </c>
      <c r="J419" s="16" t="s">
        <v>2188</v>
      </c>
      <c r="K419" s="134" t="s">
        <v>4567</v>
      </c>
      <c r="M419" s="21" t="s">
        <v>2919</v>
      </c>
      <c r="N419" s="21" t="s">
        <v>3782</v>
      </c>
      <c r="O419"/>
      <c r="P419" t="str">
        <f t="shared" si="51"/>
        <v/>
      </c>
      <c r="Q419"/>
      <c r="R419"/>
      <c r="S419" s="151">
        <f t="shared" si="46"/>
        <v>86</v>
      </c>
      <c r="T419" s="3" t="s">
        <v>4529</v>
      </c>
      <c r="U419" s="114"/>
      <c r="V419" s="114"/>
      <c r="W419" s="155" t="str">
        <f t="shared" si="47"/>
        <v>"RL"</v>
      </c>
      <c r="X419" s="105" t="str">
        <f t="shared" si="48"/>
        <v>RL</v>
      </c>
      <c r="Y419" s="2">
        <f t="shared" si="49"/>
        <v>404</v>
      </c>
      <c r="Z419" t="str">
        <f t="shared" si="50"/>
        <v>ITM_RL</v>
      </c>
    </row>
    <row r="420" spans="1:26">
      <c r="A420" s="3">
        <f>ROW()</f>
        <v>420</v>
      </c>
      <c r="B420" s="183">
        <v>405</v>
      </c>
      <c r="C420" s="34" t="s">
        <v>3954</v>
      </c>
      <c r="D420" s="34" t="s">
        <v>14</v>
      </c>
      <c r="E420" s="16" t="s">
        <v>2019</v>
      </c>
      <c r="F420" s="16" t="s">
        <v>2019</v>
      </c>
      <c r="G420" s="151">
        <v>0</v>
      </c>
      <c r="H420" s="151">
        <v>63</v>
      </c>
      <c r="I420" s="16" t="s">
        <v>3</v>
      </c>
      <c r="J420" s="16" t="s">
        <v>2188</v>
      </c>
      <c r="K420" s="134" t="s">
        <v>4567</v>
      </c>
      <c r="M420" s="21" t="s">
        <v>2920</v>
      </c>
      <c r="N420" s="21" t="s">
        <v>3782</v>
      </c>
      <c r="O420"/>
      <c r="P420" t="str">
        <f t="shared" si="51"/>
        <v/>
      </c>
      <c r="Q420"/>
      <c r="R420"/>
      <c r="S420" s="151">
        <f t="shared" si="46"/>
        <v>87</v>
      </c>
      <c r="T420" s="3" t="s">
        <v>4529</v>
      </c>
      <c r="U420" s="114"/>
      <c r="V420" s="114"/>
      <c r="W420" s="155" t="str">
        <f t="shared" si="47"/>
        <v>"RLC"</v>
      </c>
      <c r="X420" s="105" t="str">
        <f t="shared" si="48"/>
        <v>RLC</v>
      </c>
      <c r="Y420" s="2">
        <f t="shared" si="49"/>
        <v>405</v>
      </c>
      <c r="Z420" t="str">
        <f t="shared" si="50"/>
        <v>ITM_RLC</v>
      </c>
    </row>
    <row r="421" spans="1:26">
      <c r="A421" s="3">
        <f>ROW()</f>
        <v>421</v>
      </c>
      <c r="B421" s="183">
        <v>406</v>
      </c>
      <c r="C421" s="34" t="s">
        <v>3955</v>
      </c>
      <c r="D421" s="34" t="s">
        <v>14</v>
      </c>
      <c r="E421" s="16" t="s">
        <v>329</v>
      </c>
      <c r="F421" s="16" t="s">
        <v>329</v>
      </c>
      <c r="G421" s="151">
        <v>0</v>
      </c>
      <c r="H421" s="151">
        <v>63</v>
      </c>
      <c r="I421" s="16" t="s">
        <v>3</v>
      </c>
      <c r="J421" s="16" t="s">
        <v>2188</v>
      </c>
      <c r="K421" s="134" t="s">
        <v>4567</v>
      </c>
      <c r="M421" s="21" t="s">
        <v>2928</v>
      </c>
      <c r="N421" s="21" t="s">
        <v>3782</v>
      </c>
      <c r="O421"/>
      <c r="P421" t="str">
        <f t="shared" si="51"/>
        <v/>
      </c>
      <c r="Q421"/>
      <c r="R421"/>
      <c r="S421" s="151">
        <f t="shared" si="46"/>
        <v>88</v>
      </c>
      <c r="T421" s="3" t="s">
        <v>4529</v>
      </c>
      <c r="U421" s="114"/>
      <c r="V421" s="114"/>
      <c r="W421" s="155" t="str">
        <f t="shared" si="47"/>
        <v>"RR"</v>
      </c>
      <c r="X421" s="105" t="str">
        <f t="shared" si="48"/>
        <v>RR</v>
      </c>
      <c r="Y421" s="2">
        <f t="shared" si="49"/>
        <v>406</v>
      </c>
      <c r="Z421" t="str">
        <f t="shared" si="50"/>
        <v>ITM_RR</v>
      </c>
    </row>
    <row r="422" spans="1:26">
      <c r="A422" s="3">
        <f>ROW()</f>
        <v>422</v>
      </c>
      <c r="B422" s="183">
        <v>407</v>
      </c>
      <c r="C422" s="34" t="s">
        <v>3956</v>
      </c>
      <c r="D422" s="34" t="s">
        <v>14</v>
      </c>
      <c r="E422" s="16" t="s">
        <v>2023</v>
      </c>
      <c r="F422" s="16" t="s">
        <v>2023</v>
      </c>
      <c r="G422" s="151">
        <v>0</v>
      </c>
      <c r="H422" s="151">
        <v>63</v>
      </c>
      <c r="I422" s="16" t="s">
        <v>3</v>
      </c>
      <c r="J422" s="16" t="s">
        <v>2188</v>
      </c>
      <c r="K422" s="134" t="s">
        <v>4567</v>
      </c>
      <c r="M422" s="21" t="s">
        <v>2929</v>
      </c>
      <c r="N422" s="21" t="s">
        <v>3782</v>
      </c>
      <c r="O422"/>
      <c r="P422" t="str">
        <f t="shared" si="51"/>
        <v/>
      </c>
      <c r="Q422"/>
      <c r="R422"/>
      <c r="S422" s="151">
        <f t="shared" si="46"/>
        <v>89</v>
      </c>
      <c r="T422" s="3" t="s">
        <v>4529</v>
      </c>
      <c r="U422" s="114"/>
      <c r="V422" s="114"/>
      <c r="W422" s="155" t="str">
        <f t="shared" si="47"/>
        <v>"RRC"</v>
      </c>
      <c r="X422" s="105" t="str">
        <f t="shared" si="48"/>
        <v>RRC</v>
      </c>
      <c r="Y422" s="2">
        <f t="shared" si="49"/>
        <v>407</v>
      </c>
      <c r="Z422" t="str">
        <f t="shared" si="50"/>
        <v>ITM_RRC</v>
      </c>
    </row>
    <row r="423" spans="1:26">
      <c r="A423" s="3">
        <f>ROW()</f>
        <v>423</v>
      </c>
      <c r="B423" s="183">
        <v>408</v>
      </c>
      <c r="C423" s="34" t="s">
        <v>3958</v>
      </c>
      <c r="D423" s="34" t="s">
        <v>14</v>
      </c>
      <c r="E423" s="16" t="s">
        <v>368</v>
      </c>
      <c r="F423" s="16" t="s">
        <v>368</v>
      </c>
      <c r="G423" s="151">
        <v>0</v>
      </c>
      <c r="H423" s="151">
        <v>63</v>
      </c>
      <c r="I423" s="16" t="s">
        <v>3</v>
      </c>
      <c r="J423" s="16" t="s">
        <v>2188</v>
      </c>
      <c r="K423" s="134" t="s">
        <v>4567</v>
      </c>
      <c r="M423" s="21" t="s">
        <v>2975</v>
      </c>
      <c r="N423" s="21" t="s">
        <v>3782</v>
      </c>
      <c r="O423"/>
      <c r="P423" t="str">
        <f t="shared" si="51"/>
        <v/>
      </c>
      <c r="Q423"/>
      <c r="R423"/>
      <c r="S423" s="151">
        <f t="shared" si="46"/>
        <v>90</v>
      </c>
      <c r="T423" s="3" t="s">
        <v>4529</v>
      </c>
      <c r="U423" s="114"/>
      <c r="V423" s="114"/>
      <c r="W423" s="155" t="str">
        <f t="shared" si="47"/>
        <v>"SL"</v>
      </c>
      <c r="X423" s="105" t="str">
        <f t="shared" si="48"/>
        <v>SL</v>
      </c>
      <c r="Y423" s="2">
        <f t="shared" si="49"/>
        <v>408</v>
      </c>
      <c r="Z423" t="str">
        <f t="shared" si="50"/>
        <v>ITM_SL</v>
      </c>
    </row>
    <row r="424" spans="1:26">
      <c r="A424" s="3">
        <f>ROW()</f>
        <v>424</v>
      </c>
      <c r="B424" s="183">
        <v>409</v>
      </c>
      <c r="C424" s="34" t="s">
        <v>3959</v>
      </c>
      <c r="D424" s="34" t="s">
        <v>14</v>
      </c>
      <c r="E424" s="16" t="s">
        <v>372</v>
      </c>
      <c r="F424" s="16" t="s">
        <v>372</v>
      </c>
      <c r="G424" s="151">
        <v>0</v>
      </c>
      <c r="H424" s="151">
        <v>63</v>
      </c>
      <c r="I424" s="16" t="s">
        <v>3</v>
      </c>
      <c r="J424" s="16" t="s">
        <v>2188</v>
      </c>
      <c r="K424" s="134" t="s">
        <v>4567</v>
      </c>
      <c r="M424" s="21" t="s">
        <v>2982</v>
      </c>
      <c r="N424" s="21" t="s">
        <v>3782</v>
      </c>
      <c r="O424"/>
      <c r="P424" t="str">
        <f t="shared" si="51"/>
        <v/>
      </c>
      <c r="Q424"/>
      <c r="R424"/>
      <c r="S424" s="151">
        <f t="shared" si="46"/>
        <v>91</v>
      </c>
      <c r="T424" s="3" t="s">
        <v>4529</v>
      </c>
      <c r="U424" s="114"/>
      <c r="V424" s="114"/>
      <c r="W424" s="155" t="str">
        <f t="shared" si="47"/>
        <v>"SR"</v>
      </c>
      <c r="X424" s="105" t="str">
        <f t="shared" si="48"/>
        <v>SR</v>
      </c>
      <c r="Y424" s="2">
        <f t="shared" si="49"/>
        <v>409</v>
      </c>
      <c r="Z424" t="str">
        <f t="shared" si="50"/>
        <v>ITM_SR</v>
      </c>
    </row>
    <row r="425" spans="1:26">
      <c r="A425" s="3">
        <f>ROW()</f>
        <v>425</v>
      </c>
      <c r="B425" s="183">
        <v>410</v>
      </c>
      <c r="C425" s="30" t="s">
        <v>3941</v>
      </c>
      <c r="D425" s="30" t="s">
        <v>14</v>
      </c>
      <c r="E425" s="16" t="s">
        <v>1806</v>
      </c>
      <c r="F425" s="16" t="s">
        <v>1806</v>
      </c>
      <c r="G425" s="151">
        <v>0</v>
      </c>
      <c r="H425" s="151">
        <v>63</v>
      </c>
      <c r="I425" s="16" t="s">
        <v>3</v>
      </c>
      <c r="J425" s="16" t="s">
        <v>2188</v>
      </c>
      <c r="K425" s="134" t="s">
        <v>4567</v>
      </c>
      <c r="M425" s="21" t="s">
        <v>2463</v>
      </c>
      <c r="N425" s="21" t="s">
        <v>3782</v>
      </c>
      <c r="O425"/>
      <c r="P425" t="str">
        <f t="shared" si="51"/>
        <v/>
      </c>
      <c r="Q425"/>
      <c r="R425"/>
      <c r="S425" s="151">
        <f t="shared" si="46"/>
        <v>92</v>
      </c>
      <c r="T425" s="3"/>
      <c r="U425" s="114"/>
      <c r="V425" s="114"/>
      <c r="W425" s="155" t="str">
        <f t="shared" si="47"/>
        <v>"ASR"</v>
      </c>
      <c r="X425" s="105" t="str">
        <f t="shared" si="48"/>
        <v>ASR</v>
      </c>
      <c r="Y425" s="2">
        <f t="shared" si="49"/>
        <v>410</v>
      </c>
      <c r="Z425" t="str">
        <f t="shared" si="50"/>
        <v>ITM_ASR</v>
      </c>
    </row>
    <row r="426" spans="1:26">
      <c r="A426" s="3">
        <f>ROW()</f>
        <v>426</v>
      </c>
      <c r="B426" s="183">
        <v>411</v>
      </c>
      <c r="C426" s="34" t="s">
        <v>3946</v>
      </c>
      <c r="D426" s="1" t="s">
        <v>7</v>
      </c>
      <c r="E426" s="16" t="s">
        <v>193</v>
      </c>
      <c r="F426" s="16" t="s">
        <v>193</v>
      </c>
      <c r="G426" s="151">
        <v>0</v>
      </c>
      <c r="H426" s="151">
        <v>0</v>
      </c>
      <c r="I426" s="16" t="s">
        <v>3</v>
      </c>
      <c r="J426" s="16" t="s">
        <v>2188</v>
      </c>
      <c r="K426" s="134" t="s">
        <v>4567</v>
      </c>
      <c r="M426" s="21" t="s">
        <v>2724</v>
      </c>
      <c r="N426" s="21" t="s">
        <v>3782</v>
      </c>
      <c r="O426"/>
      <c r="P426" t="str">
        <f t="shared" si="51"/>
        <v/>
      </c>
      <c r="Q426"/>
      <c r="R426"/>
      <c r="S426" s="151">
        <f t="shared" si="46"/>
        <v>93</v>
      </c>
      <c r="T426" s="3"/>
      <c r="U426" s="114"/>
      <c r="V426" s="114"/>
      <c r="W426" s="155" t="str">
        <f t="shared" si="47"/>
        <v>"LJ"</v>
      </c>
      <c r="X426" s="105" t="str">
        <f t="shared" si="48"/>
        <v>LJ</v>
      </c>
      <c r="Y426" s="2">
        <f t="shared" si="49"/>
        <v>411</v>
      </c>
      <c r="Z426" t="str">
        <f t="shared" si="50"/>
        <v>ITM_LJ</v>
      </c>
    </row>
    <row r="427" spans="1:26">
      <c r="A427" s="3">
        <f>ROW()</f>
        <v>427</v>
      </c>
      <c r="B427" s="183">
        <v>412</v>
      </c>
      <c r="C427" s="34" t="s">
        <v>3952</v>
      </c>
      <c r="D427" s="1" t="s">
        <v>7</v>
      </c>
      <c r="E427" s="16" t="s">
        <v>324</v>
      </c>
      <c r="F427" s="16" t="s">
        <v>324</v>
      </c>
      <c r="G427" s="151">
        <v>0</v>
      </c>
      <c r="H427" s="151">
        <v>0</v>
      </c>
      <c r="I427" s="16" t="s">
        <v>3</v>
      </c>
      <c r="J427" s="16" t="s">
        <v>2188</v>
      </c>
      <c r="K427" s="134" t="s">
        <v>4567</v>
      </c>
      <c r="M427" s="21" t="s">
        <v>2917</v>
      </c>
      <c r="N427" s="21" t="s">
        <v>3782</v>
      </c>
      <c r="O427"/>
      <c r="P427" t="str">
        <f t="shared" si="51"/>
        <v/>
      </c>
      <c r="Q427"/>
      <c r="R427"/>
      <c r="S427" s="151">
        <f t="shared" si="46"/>
        <v>94</v>
      </c>
      <c r="T427" s="3"/>
      <c r="U427" s="114"/>
      <c r="V427" s="114"/>
      <c r="W427" s="155" t="str">
        <f t="shared" si="47"/>
        <v>"RJ"</v>
      </c>
      <c r="X427" s="105" t="str">
        <f t="shared" si="48"/>
        <v>RJ</v>
      </c>
      <c r="Y427" s="2">
        <f t="shared" si="49"/>
        <v>412</v>
      </c>
      <c r="Z427" t="str">
        <f t="shared" si="50"/>
        <v>ITM_RJ</v>
      </c>
    </row>
    <row r="428" spans="1:26">
      <c r="A428" s="3">
        <f>ROW()</f>
        <v>428</v>
      </c>
      <c r="B428" s="183">
        <v>413</v>
      </c>
      <c r="C428" s="34" t="s">
        <v>3947</v>
      </c>
      <c r="D428" s="34" t="s">
        <v>14</v>
      </c>
      <c r="E428" s="16" t="s">
        <v>1937</v>
      </c>
      <c r="F428" s="16" t="s">
        <v>1937</v>
      </c>
      <c r="G428" s="151">
        <v>0</v>
      </c>
      <c r="H428" s="151">
        <v>64</v>
      </c>
      <c r="I428" s="16" t="s">
        <v>3</v>
      </c>
      <c r="J428" s="16" t="s">
        <v>2188</v>
      </c>
      <c r="K428" s="134" t="s">
        <v>4567</v>
      </c>
      <c r="M428" s="21" t="s">
        <v>2758</v>
      </c>
      <c r="N428" s="21" t="s">
        <v>3782</v>
      </c>
      <c r="O428"/>
      <c r="P428" t="str">
        <f t="shared" si="51"/>
        <v/>
      </c>
      <c r="Q428"/>
      <c r="R428"/>
      <c r="S428" s="151">
        <f t="shared" si="46"/>
        <v>95</v>
      </c>
      <c r="T428" s="3"/>
      <c r="U428" s="114"/>
      <c r="V428" s="114"/>
      <c r="W428" s="155" t="str">
        <f t="shared" si="47"/>
        <v>"MASKL"</v>
      </c>
      <c r="X428" s="105" t="str">
        <f t="shared" si="48"/>
        <v>MASKL</v>
      </c>
      <c r="Y428" s="2">
        <f t="shared" si="49"/>
        <v>413</v>
      </c>
      <c r="Z428" t="str">
        <f t="shared" si="50"/>
        <v>ITM_MASKL</v>
      </c>
    </row>
    <row r="429" spans="1:26">
      <c r="A429" s="3">
        <f>ROW()</f>
        <v>429</v>
      </c>
      <c r="B429" s="183">
        <v>414</v>
      </c>
      <c r="C429" s="34" t="s">
        <v>3948</v>
      </c>
      <c r="D429" s="34" t="s">
        <v>14</v>
      </c>
      <c r="E429" s="16" t="s">
        <v>1938</v>
      </c>
      <c r="F429" s="16" t="s">
        <v>1938</v>
      </c>
      <c r="G429" s="151">
        <v>0</v>
      </c>
      <c r="H429" s="151">
        <v>64</v>
      </c>
      <c r="I429" s="16" t="s">
        <v>3</v>
      </c>
      <c r="J429" s="16" t="s">
        <v>2188</v>
      </c>
      <c r="K429" s="134" t="s">
        <v>4567</v>
      </c>
      <c r="M429" s="21" t="s">
        <v>2759</v>
      </c>
      <c r="N429" s="21" t="s">
        <v>3782</v>
      </c>
      <c r="O429"/>
      <c r="P429" t="str">
        <f t="shared" si="51"/>
        <v/>
      </c>
      <c r="Q429"/>
      <c r="R429"/>
      <c r="S429" s="151">
        <f t="shared" si="46"/>
        <v>96</v>
      </c>
      <c r="T429" s="3"/>
      <c r="U429" s="114"/>
      <c r="V429" s="114"/>
      <c r="W429" s="155" t="str">
        <f t="shared" si="47"/>
        <v>"MASKR"</v>
      </c>
      <c r="X429" s="105" t="str">
        <f t="shared" si="48"/>
        <v>MASKR</v>
      </c>
      <c r="Y429" s="2">
        <f t="shared" si="49"/>
        <v>414</v>
      </c>
      <c r="Z429" t="str">
        <f t="shared" si="50"/>
        <v>ITM_MASKR</v>
      </c>
    </row>
    <row r="430" spans="1:26">
      <c r="A430" s="3">
        <f>ROW()</f>
        <v>430</v>
      </c>
      <c r="B430" s="183">
        <v>415</v>
      </c>
      <c r="C430" s="1" t="s">
        <v>2315</v>
      </c>
      <c r="D430" s="1" t="s">
        <v>7</v>
      </c>
      <c r="E430" s="16" t="s">
        <v>223</v>
      </c>
      <c r="F430" s="16" t="s">
        <v>223</v>
      </c>
      <c r="G430" s="151">
        <v>0</v>
      </c>
      <c r="H430" s="151">
        <v>0</v>
      </c>
      <c r="I430" s="16" t="s">
        <v>3</v>
      </c>
      <c r="J430" s="16" t="s">
        <v>2188</v>
      </c>
      <c r="K430" s="134" t="s">
        <v>4567</v>
      </c>
      <c r="M430" s="21" t="s">
        <v>2772</v>
      </c>
      <c r="N430" s="21" t="s">
        <v>3782</v>
      </c>
      <c r="O430"/>
      <c r="P430" t="str">
        <f t="shared" si="51"/>
        <v/>
      </c>
      <c r="Q430"/>
      <c r="R430"/>
      <c r="S430" s="151">
        <f t="shared" si="46"/>
        <v>97</v>
      </c>
      <c r="T430" s="3"/>
      <c r="U430" s="114"/>
      <c r="V430" s="114"/>
      <c r="W430" s="155" t="str">
        <f t="shared" si="47"/>
        <v>"MIRROR"</v>
      </c>
      <c r="X430" s="105" t="str">
        <f t="shared" si="48"/>
        <v>MIRROR</v>
      </c>
      <c r="Y430" s="2">
        <f t="shared" si="49"/>
        <v>415</v>
      </c>
      <c r="Z430" t="str">
        <f t="shared" si="50"/>
        <v>ITM_MIRROR</v>
      </c>
    </row>
    <row r="431" spans="1:26">
      <c r="A431" s="3">
        <f>ROW()</f>
        <v>431</v>
      </c>
      <c r="B431" s="183">
        <v>416</v>
      </c>
      <c r="C431" s="34" t="s">
        <v>3962</v>
      </c>
      <c r="D431" s="1" t="s">
        <v>7</v>
      </c>
      <c r="E431" s="16" t="s">
        <v>521</v>
      </c>
      <c r="F431" s="139" t="s">
        <v>521</v>
      </c>
      <c r="G431" s="151">
        <v>0</v>
      </c>
      <c r="H431" s="151">
        <v>0</v>
      </c>
      <c r="I431" s="16" t="s">
        <v>3</v>
      </c>
      <c r="J431" s="16" t="s">
        <v>2188</v>
      </c>
      <c r="K431" s="134" t="s">
        <v>4567</v>
      </c>
      <c r="M431" s="21" t="s">
        <v>3222</v>
      </c>
      <c r="N431" s="21" t="s">
        <v>3782</v>
      </c>
      <c r="O431"/>
      <c r="P431" t="str">
        <f t="shared" si="51"/>
        <v/>
      </c>
      <c r="Q431"/>
      <c r="R431"/>
      <c r="S431" s="151">
        <f t="shared" si="46"/>
        <v>98</v>
      </c>
      <c r="T431" s="3" t="s">
        <v>4529</v>
      </c>
      <c r="U431" s="114"/>
      <c r="V431" s="114"/>
      <c r="W431" s="155" t="str">
        <f t="shared" si="47"/>
        <v>"#B"</v>
      </c>
      <c r="X431" s="105" t="str">
        <f t="shared" si="48"/>
        <v>#B</v>
      </c>
      <c r="Y431" s="2">
        <f t="shared" si="49"/>
        <v>416</v>
      </c>
      <c r="Z431" t="str">
        <f t="shared" si="50"/>
        <v>ITM_NUMB</v>
      </c>
    </row>
    <row r="432" spans="1:26">
      <c r="A432" s="3">
        <f>ROW()</f>
        <v>432</v>
      </c>
      <c r="B432" s="183">
        <v>417</v>
      </c>
      <c r="C432" s="1" t="s">
        <v>4366</v>
      </c>
      <c r="D432" s="1" t="s">
        <v>14</v>
      </c>
      <c r="E432" s="135" t="s">
        <v>2029</v>
      </c>
      <c r="F432" s="138" t="s">
        <v>2029</v>
      </c>
      <c r="G432" s="151">
        <v>0</v>
      </c>
      <c r="H432" s="151">
        <v>99</v>
      </c>
      <c r="I432" s="16" t="s">
        <v>3</v>
      </c>
      <c r="J432" s="16" t="s">
        <v>2188</v>
      </c>
      <c r="K432" s="134" t="s">
        <v>4567</v>
      </c>
      <c r="M432" s="21" t="s">
        <v>2952</v>
      </c>
      <c r="N432" s="21" t="s">
        <v>3782</v>
      </c>
      <c r="O432"/>
      <c r="P432" t="str">
        <f t="shared" si="51"/>
        <v/>
      </c>
      <c r="Q432"/>
      <c r="R432"/>
      <c r="S432" s="151">
        <f t="shared" si="46"/>
        <v>99</v>
      </c>
      <c r="T432" s="3" t="s">
        <v>4528</v>
      </c>
      <c r="U432" s="114"/>
      <c r="V432" s="114"/>
      <c r="W432" s="155" t="str">
        <f t="shared" si="47"/>
        <v>"SDL"</v>
      </c>
      <c r="X432" s="105" t="str">
        <f t="shared" si="48"/>
        <v>SDL</v>
      </c>
      <c r="Y432" s="2">
        <f t="shared" si="49"/>
        <v>417</v>
      </c>
      <c r="Z432" t="str">
        <f t="shared" si="50"/>
        <v>ITM_SDL</v>
      </c>
    </row>
    <row r="433" spans="1:26">
      <c r="A433" s="3">
        <f>ROW()</f>
        <v>433</v>
      </c>
      <c r="B433" s="183">
        <v>418</v>
      </c>
      <c r="C433" s="1" t="s">
        <v>4367</v>
      </c>
      <c r="D433" s="1" t="s">
        <v>14</v>
      </c>
      <c r="E433" s="135" t="s">
        <v>2030</v>
      </c>
      <c r="F433" s="138" t="s">
        <v>2030</v>
      </c>
      <c r="G433" s="151">
        <v>0</v>
      </c>
      <c r="H433" s="151">
        <v>99</v>
      </c>
      <c r="I433" s="16" t="s">
        <v>3</v>
      </c>
      <c r="J433" s="16" t="s">
        <v>2188</v>
      </c>
      <c r="K433" s="134" t="s">
        <v>4567</v>
      </c>
      <c r="M433" s="21" t="s">
        <v>2953</v>
      </c>
      <c r="N433" s="21" t="s">
        <v>3782</v>
      </c>
      <c r="O433"/>
      <c r="P433" t="str">
        <f t="shared" si="51"/>
        <v/>
      </c>
      <c r="Q433"/>
      <c r="R433"/>
      <c r="S433" s="151">
        <f t="shared" si="46"/>
        <v>100</v>
      </c>
      <c r="T433" s="3" t="s">
        <v>4528</v>
      </c>
      <c r="U433" s="114"/>
      <c r="V433" s="114"/>
      <c r="W433" s="155" t="str">
        <f t="shared" si="47"/>
        <v>"SDR"</v>
      </c>
      <c r="X433" s="105" t="str">
        <f t="shared" si="48"/>
        <v>SDR</v>
      </c>
      <c r="Y433" s="2">
        <f t="shared" si="49"/>
        <v>418</v>
      </c>
      <c r="Z433" t="str">
        <f t="shared" si="50"/>
        <v>ITM_SDR</v>
      </c>
    </row>
    <row r="434" spans="1:26">
      <c r="A434" s="3">
        <f>ROW()</f>
        <v>434</v>
      </c>
      <c r="B434" s="183">
        <v>419</v>
      </c>
      <c r="C434" s="97" t="s">
        <v>2217</v>
      </c>
      <c r="D434" s="97" t="s">
        <v>7</v>
      </c>
      <c r="E434" s="157" t="str">
        <f t="shared" ref="E434:F437" si="52">""""&amp;TEXT($B434,"0000")&amp;""""</f>
        <v>"0419"</v>
      </c>
      <c r="F434" s="157" t="str">
        <f t="shared" si="52"/>
        <v>"0419"</v>
      </c>
      <c r="G434" s="160">
        <v>0</v>
      </c>
      <c r="H434" s="160">
        <v>0</v>
      </c>
      <c r="I434" s="98" t="s">
        <v>30</v>
      </c>
      <c r="J434" s="98" t="s">
        <v>2189</v>
      </c>
      <c r="K434" s="159" t="s">
        <v>4566</v>
      </c>
      <c r="L434" s="99"/>
      <c r="M434" s="21" t="str">
        <f>"ITM_"&amp;TEXT($B434,"0000")</f>
        <v>ITM_0419</v>
      </c>
      <c r="N434" s="21"/>
      <c r="O434"/>
      <c r="P434" t="str">
        <f t="shared" si="51"/>
        <v/>
      </c>
      <c r="Q434"/>
      <c r="R434"/>
      <c r="S434" s="151">
        <f t="shared" si="46"/>
        <v>100</v>
      </c>
      <c r="T434" s="3"/>
      <c r="U434" s="114"/>
      <c r="V434" s="114"/>
      <c r="W434" s="155" t="str">
        <f t="shared" si="47"/>
        <v/>
      </c>
      <c r="X434" s="105" t="str">
        <f t="shared" si="48"/>
        <v/>
      </c>
      <c r="Y434" s="2">
        <f t="shared" si="49"/>
        <v>419</v>
      </c>
      <c r="Z434" t="str">
        <f t="shared" si="50"/>
        <v>ITM_0419</v>
      </c>
    </row>
    <row r="435" spans="1:26">
      <c r="A435" s="3">
        <f>ROW()</f>
        <v>435</v>
      </c>
      <c r="B435" s="183">
        <v>420</v>
      </c>
      <c r="C435" s="97" t="s">
        <v>2217</v>
      </c>
      <c r="D435" s="97" t="s">
        <v>7</v>
      </c>
      <c r="E435" s="157" t="str">
        <f t="shared" si="52"/>
        <v>"0420"</v>
      </c>
      <c r="F435" s="157" t="str">
        <f t="shared" si="52"/>
        <v>"0420"</v>
      </c>
      <c r="G435" s="160">
        <v>0</v>
      </c>
      <c r="H435" s="160">
        <v>0</v>
      </c>
      <c r="I435" s="98" t="s">
        <v>30</v>
      </c>
      <c r="J435" s="98" t="s">
        <v>2189</v>
      </c>
      <c r="K435" s="159" t="s">
        <v>4566</v>
      </c>
      <c r="L435" s="99"/>
      <c r="M435" s="21" t="str">
        <f>"ITM_"&amp;TEXT($B435,"0000")</f>
        <v>ITM_0420</v>
      </c>
      <c r="N435" s="21"/>
      <c r="O435"/>
      <c r="P435" t="str">
        <f t="shared" si="51"/>
        <v/>
      </c>
      <c r="Q435"/>
      <c r="R435"/>
      <c r="S435" s="151">
        <f t="shared" si="46"/>
        <v>100</v>
      </c>
      <c r="T435" s="3"/>
      <c r="U435" s="114"/>
      <c r="V435" s="114"/>
      <c r="W435" s="155" t="str">
        <f t="shared" si="47"/>
        <v/>
      </c>
      <c r="X435" s="105" t="str">
        <f t="shared" si="48"/>
        <v/>
      </c>
      <c r="Y435" s="2">
        <f t="shared" si="49"/>
        <v>420</v>
      </c>
      <c r="Z435" t="str">
        <f t="shared" si="50"/>
        <v>ITM_0420</v>
      </c>
    </row>
    <row r="436" spans="1:26">
      <c r="A436" s="3">
        <f>ROW()</f>
        <v>436</v>
      </c>
      <c r="B436" s="183">
        <v>421</v>
      </c>
      <c r="C436" s="97" t="s">
        <v>2217</v>
      </c>
      <c r="D436" s="97" t="s">
        <v>7</v>
      </c>
      <c r="E436" s="157" t="str">
        <f t="shared" si="52"/>
        <v>"0421"</v>
      </c>
      <c r="F436" s="157" t="str">
        <f t="shared" si="52"/>
        <v>"0421"</v>
      </c>
      <c r="G436" s="160">
        <v>0</v>
      </c>
      <c r="H436" s="160">
        <v>0</v>
      </c>
      <c r="I436" s="98" t="s">
        <v>30</v>
      </c>
      <c r="J436" s="98" t="s">
        <v>2189</v>
      </c>
      <c r="K436" s="159" t="s">
        <v>4566</v>
      </c>
      <c r="L436" s="99"/>
      <c r="M436" s="21" t="str">
        <f>"ITM_"&amp;TEXT($B436,"0000")</f>
        <v>ITM_0421</v>
      </c>
      <c r="N436" s="21"/>
      <c r="O436"/>
      <c r="P436" t="str">
        <f t="shared" si="51"/>
        <v/>
      </c>
      <c r="Q436"/>
      <c r="R436"/>
      <c r="S436" s="151">
        <f t="shared" si="46"/>
        <v>100</v>
      </c>
      <c r="T436" s="3"/>
      <c r="U436" s="114"/>
      <c r="V436" s="114"/>
      <c r="W436" s="155" t="str">
        <f t="shared" si="47"/>
        <v/>
      </c>
      <c r="X436" s="105" t="str">
        <f t="shared" si="48"/>
        <v/>
      </c>
      <c r="Y436" s="2">
        <f t="shared" si="49"/>
        <v>421</v>
      </c>
      <c r="Z436" t="str">
        <f t="shared" si="50"/>
        <v>ITM_0421</v>
      </c>
    </row>
    <row r="437" spans="1:26">
      <c r="A437" s="3">
        <f>ROW()</f>
        <v>437</v>
      </c>
      <c r="B437" s="183">
        <v>422</v>
      </c>
      <c r="C437" s="97" t="s">
        <v>2217</v>
      </c>
      <c r="D437" s="97" t="s">
        <v>7</v>
      </c>
      <c r="E437" s="157" t="str">
        <f t="shared" si="52"/>
        <v>"0422"</v>
      </c>
      <c r="F437" s="157" t="str">
        <f t="shared" si="52"/>
        <v>"0422"</v>
      </c>
      <c r="G437" s="160">
        <v>0</v>
      </c>
      <c r="H437" s="160">
        <v>0</v>
      </c>
      <c r="I437" s="98" t="s">
        <v>30</v>
      </c>
      <c r="J437" s="98" t="s">
        <v>2189</v>
      </c>
      <c r="K437" s="159" t="s">
        <v>4566</v>
      </c>
      <c r="L437" s="99"/>
      <c r="M437" s="21" t="str">
        <f>"ITM_"&amp;TEXT($B437,"0000")</f>
        <v>ITM_0422</v>
      </c>
      <c r="N437" s="21"/>
      <c r="O437"/>
      <c r="P437" t="str">
        <f t="shared" si="51"/>
        <v/>
      </c>
      <c r="Q437"/>
      <c r="R437"/>
      <c r="S437" s="151">
        <f t="shared" si="46"/>
        <v>100</v>
      </c>
      <c r="T437" s="3"/>
      <c r="U437" s="114"/>
      <c r="V437" s="114"/>
      <c r="W437" s="155" t="str">
        <f t="shared" si="47"/>
        <v/>
      </c>
      <c r="X437" s="105" t="str">
        <f t="shared" si="48"/>
        <v/>
      </c>
      <c r="Y437" s="2">
        <f t="shared" si="49"/>
        <v>422</v>
      </c>
      <c r="Z437" t="str">
        <f t="shared" si="50"/>
        <v>ITM_0422</v>
      </c>
    </row>
    <row r="438" spans="1:26" s="169" customFormat="1">
      <c r="A438" s="168"/>
      <c r="B438" s="180">
        <v>422.1</v>
      </c>
      <c r="D438" s="170"/>
      <c r="E438" s="171"/>
      <c r="F438" s="171"/>
      <c r="G438" s="172"/>
      <c r="H438" s="172"/>
      <c r="I438" s="173"/>
      <c r="J438" s="173"/>
      <c r="K438" s="174"/>
      <c r="M438" s="171"/>
      <c r="N438" s="171"/>
      <c r="O438" s="175"/>
      <c r="P438" s="175"/>
      <c r="Q438" s="175"/>
      <c r="R438" s="175"/>
      <c r="S438" s="151">
        <f t="shared" si="46"/>
        <v>100</v>
      </c>
      <c r="T438" s="176"/>
      <c r="U438" s="177"/>
      <c r="V438" s="177"/>
      <c r="W438" s="155" t="str">
        <f t="shared" si="47"/>
        <v/>
      </c>
      <c r="X438" s="105" t="str">
        <f t="shared" si="48"/>
        <v/>
      </c>
      <c r="Y438" s="2">
        <f t="shared" si="49"/>
        <v>422.1</v>
      </c>
      <c r="Z438">
        <f t="shared" si="50"/>
        <v>0</v>
      </c>
    </row>
    <row r="439" spans="1:26" s="169" customFormat="1">
      <c r="A439" s="168"/>
      <c r="B439" s="180">
        <v>422.2</v>
      </c>
      <c r="D439" s="170"/>
      <c r="E439" s="171"/>
      <c r="F439" s="171"/>
      <c r="G439" s="172"/>
      <c r="H439" s="172"/>
      <c r="I439" s="173"/>
      <c r="J439" s="173"/>
      <c r="K439" s="174"/>
      <c r="M439" s="171"/>
      <c r="N439" s="171"/>
      <c r="O439" s="175"/>
      <c r="P439" s="175"/>
      <c r="Q439" s="175"/>
      <c r="R439" s="175"/>
      <c r="S439" s="151">
        <f t="shared" si="46"/>
        <v>100</v>
      </c>
      <c r="T439" s="176"/>
      <c r="U439" s="177"/>
      <c r="V439" s="177"/>
      <c r="W439" s="155" t="str">
        <f t="shared" si="47"/>
        <v/>
      </c>
      <c r="X439" s="105" t="str">
        <f t="shared" si="48"/>
        <v/>
      </c>
      <c r="Y439" s="2">
        <f t="shared" si="49"/>
        <v>422.2</v>
      </c>
      <c r="Z439">
        <f t="shared" si="50"/>
        <v>0</v>
      </c>
    </row>
    <row r="440" spans="1:26" s="169" customFormat="1">
      <c r="A440" s="168"/>
      <c r="B440" s="180">
        <v>422.3</v>
      </c>
      <c r="C440" s="169" t="s">
        <v>4590</v>
      </c>
      <c r="D440" s="170"/>
      <c r="E440" s="171"/>
      <c r="F440" s="171"/>
      <c r="G440" s="172"/>
      <c r="H440" s="172"/>
      <c r="I440" s="173"/>
      <c r="J440" s="173"/>
      <c r="K440" s="174"/>
      <c r="M440" s="171"/>
      <c r="N440" s="171"/>
      <c r="O440" s="175"/>
      <c r="P440" s="175"/>
      <c r="Q440" s="175"/>
      <c r="R440" s="175"/>
      <c r="S440" s="151">
        <f t="shared" si="46"/>
        <v>100</v>
      </c>
      <c r="T440" s="176"/>
      <c r="U440" s="177"/>
      <c r="V440" s="177"/>
      <c r="W440" s="155" t="str">
        <f t="shared" si="47"/>
        <v/>
      </c>
      <c r="X440" s="105" t="str">
        <f t="shared" si="48"/>
        <v/>
      </c>
      <c r="Y440" s="2">
        <f t="shared" si="49"/>
        <v>422.3</v>
      </c>
      <c r="Z440">
        <f t="shared" si="50"/>
        <v>0</v>
      </c>
    </row>
    <row r="441" spans="1:26">
      <c r="A441" s="3">
        <f>ROW()</f>
        <v>441</v>
      </c>
      <c r="B441" s="183">
        <v>423</v>
      </c>
      <c r="C441" s="1" t="s">
        <v>2397</v>
      </c>
      <c r="D441" s="1">
        <v>1</v>
      </c>
      <c r="E441" s="16" t="s">
        <v>1301</v>
      </c>
      <c r="F441" s="16" t="s">
        <v>1301</v>
      </c>
      <c r="G441" s="151">
        <v>0</v>
      </c>
      <c r="H441" s="151">
        <v>0</v>
      </c>
      <c r="I441" s="16" t="s">
        <v>3</v>
      </c>
      <c r="J441" s="16" t="s">
        <v>2190</v>
      </c>
      <c r="K441" s="134" t="s">
        <v>4567</v>
      </c>
      <c r="M441" s="21" t="s">
        <v>1780</v>
      </c>
      <c r="N441" s="21" t="s">
        <v>3782</v>
      </c>
      <c r="O441"/>
      <c r="P441" t="str">
        <f t="shared" si="51"/>
        <v/>
      </c>
      <c r="Q441"/>
      <c r="R441"/>
      <c r="S441" s="151">
        <f t="shared" si="46"/>
        <v>101</v>
      </c>
      <c r="T441" s="3" t="s">
        <v>4534</v>
      </c>
      <c r="U441" s="114"/>
      <c r="V441" s="114" t="s">
        <v>4446</v>
      </c>
      <c r="W441" s="155" t="str">
        <f t="shared" si="47"/>
        <v/>
      </c>
      <c r="X441" s="105" t="str">
        <f t="shared" si="48"/>
        <v>SUM+</v>
      </c>
      <c r="Y441" s="2">
        <f t="shared" si="49"/>
        <v>423</v>
      </c>
      <c r="Z441" t="str">
        <f t="shared" si="50"/>
        <v>ITM_SIGMAPLUS</v>
      </c>
    </row>
    <row r="442" spans="1:26">
      <c r="A442" s="3">
        <f>ROW()</f>
        <v>442</v>
      </c>
      <c r="B442" s="183">
        <v>424</v>
      </c>
      <c r="C442" s="1" t="s">
        <v>2397</v>
      </c>
      <c r="D442" s="1">
        <v>2</v>
      </c>
      <c r="E442" s="16" t="s">
        <v>2116</v>
      </c>
      <c r="F442" s="16" t="s">
        <v>2116</v>
      </c>
      <c r="G442" s="151">
        <v>0</v>
      </c>
      <c r="H442" s="151">
        <v>0</v>
      </c>
      <c r="I442" s="16" t="s">
        <v>3</v>
      </c>
      <c r="J442" s="16" t="s">
        <v>2190</v>
      </c>
      <c r="K442" s="134" t="s">
        <v>4567</v>
      </c>
      <c r="M442" s="21" t="s">
        <v>3158</v>
      </c>
      <c r="N442" s="21" t="s">
        <v>3782</v>
      </c>
      <c r="O442"/>
      <c r="P442" t="str">
        <f t="shared" si="51"/>
        <v/>
      </c>
      <c r="Q442"/>
      <c r="R442"/>
      <c r="S442" s="151">
        <f t="shared" si="46"/>
        <v>101</v>
      </c>
      <c r="T442" s="3"/>
      <c r="U442" s="114"/>
      <c r="V442" s="114"/>
      <c r="W442" s="155" t="str">
        <f t="shared" si="47"/>
        <v/>
      </c>
      <c r="X442" s="105" t="str">
        <f t="shared" si="48"/>
        <v/>
      </c>
      <c r="Y442" s="2">
        <f t="shared" si="49"/>
        <v>424</v>
      </c>
      <c r="Z442" t="str">
        <f t="shared" si="50"/>
        <v>ITM_SIGMAMINUS</v>
      </c>
    </row>
    <row r="443" spans="1:26">
      <c r="A443" s="3">
        <f>ROW()</f>
        <v>443</v>
      </c>
      <c r="B443" s="183">
        <v>425</v>
      </c>
      <c r="C443" s="1" t="s">
        <v>2325</v>
      </c>
      <c r="D443" s="1">
        <v>0</v>
      </c>
      <c r="E443" s="16" t="s">
        <v>1983</v>
      </c>
      <c r="F443" s="16" t="s">
        <v>581</v>
      </c>
      <c r="G443" s="151">
        <v>0</v>
      </c>
      <c r="H443" s="151">
        <v>0</v>
      </c>
      <c r="I443" s="16" t="s">
        <v>3</v>
      </c>
      <c r="J443" s="16" t="s">
        <v>2188</v>
      </c>
      <c r="K443" s="134" t="s">
        <v>4567</v>
      </c>
      <c r="M443" s="21" t="s">
        <v>2840</v>
      </c>
      <c r="N443" s="21" t="s">
        <v>3782</v>
      </c>
      <c r="O443"/>
      <c r="P443" t="str">
        <f t="shared" si="51"/>
        <v>NOT EQUAL</v>
      </c>
      <c r="Q443"/>
      <c r="R443"/>
      <c r="S443" s="151">
        <f t="shared" si="46"/>
        <v>102</v>
      </c>
      <c r="T443" s="3" t="s">
        <v>4534</v>
      </c>
      <c r="U443" s="114"/>
      <c r="V443" s="114"/>
      <c r="W443" s="155" t="str">
        <f t="shared" si="47"/>
        <v>"N" STD_SIGMA</v>
      </c>
      <c r="X443" s="105" t="str">
        <f t="shared" si="48"/>
        <v>NSUM</v>
      </c>
      <c r="Y443" s="2">
        <f t="shared" si="49"/>
        <v>425</v>
      </c>
      <c r="Z443" t="str">
        <f t="shared" si="50"/>
        <v>ITM_NSIGMA</v>
      </c>
    </row>
    <row r="444" spans="1:26">
      <c r="A444" s="3">
        <f>ROW()</f>
        <v>444</v>
      </c>
      <c r="B444" s="183">
        <v>426</v>
      </c>
      <c r="C444" s="1" t="s">
        <v>2325</v>
      </c>
      <c r="D444" s="1">
        <v>1</v>
      </c>
      <c r="E444" s="16" t="s">
        <v>2111</v>
      </c>
      <c r="F444" s="16" t="s">
        <v>2111</v>
      </c>
      <c r="G444" s="151">
        <v>0</v>
      </c>
      <c r="H444" s="151">
        <v>0</v>
      </c>
      <c r="I444" s="16" t="s">
        <v>3</v>
      </c>
      <c r="J444" s="16" t="s">
        <v>2188</v>
      </c>
      <c r="K444" s="134" t="s">
        <v>4567</v>
      </c>
      <c r="M444" s="21" t="s">
        <v>3150</v>
      </c>
      <c r="N444" s="21" t="s">
        <v>3782</v>
      </c>
      <c r="O444"/>
      <c r="P444" t="str">
        <f t="shared" si="51"/>
        <v/>
      </c>
      <c r="Q444"/>
      <c r="R444"/>
      <c r="S444" s="151">
        <f t="shared" si="46"/>
        <v>103</v>
      </c>
      <c r="T444" s="3" t="s">
        <v>4534</v>
      </c>
      <c r="U444" s="114"/>
      <c r="V444" s="114"/>
      <c r="W444" s="155" t="str">
        <f t="shared" si="47"/>
        <v>STD_SIGMA "X"</v>
      </c>
      <c r="X444" s="105" t="str">
        <f t="shared" si="48"/>
        <v>SUMX</v>
      </c>
      <c r="Y444" s="2">
        <f t="shared" si="49"/>
        <v>426</v>
      </c>
      <c r="Z444" t="str">
        <f t="shared" si="50"/>
        <v>ITM_SIGMAx</v>
      </c>
    </row>
    <row r="445" spans="1:26">
      <c r="A445" s="3">
        <f>ROW()</f>
        <v>445</v>
      </c>
      <c r="B445" s="183">
        <v>427</v>
      </c>
      <c r="C445" s="1" t="s">
        <v>2325</v>
      </c>
      <c r="D445" s="1">
        <v>2</v>
      </c>
      <c r="E445" s="16" t="s">
        <v>2114</v>
      </c>
      <c r="F445" s="16" t="s">
        <v>2114</v>
      </c>
      <c r="G445" s="151">
        <v>0</v>
      </c>
      <c r="H445" s="151">
        <v>0</v>
      </c>
      <c r="I445" s="16" t="s">
        <v>3</v>
      </c>
      <c r="J445" s="16" t="s">
        <v>2188</v>
      </c>
      <c r="K445" s="134" t="s">
        <v>4567</v>
      </c>
      <c r="M445" s="21" t="s">
        <v>3155</v>
      </c>
      <c r="N445" s="21" t="s">
        <v>3782</v>
      </c>
      <c r="O445"/>
      <c r="P445" t="str">
        <f t="shared" si="51"/>
        <v/>
      </c>
      <c r="Q445"/>
      <c r="R445"/>
      <c r="S445" s="151">
        <f t="shared" si="46"/>
        <v>104</v>
      </c>
      <c r="T445" s="3" t="s">
        <v>4534</v>
      </c>
      <c r="U445" s="114"/>
      <c r="V445" s="114"/>
      <c r="W445" s="155" t="str">
        <f t="shared" si="47"/>
        <v>STD_SIGMA "Y"</v>
      </c>
      <c r="X445" s="105" t="str">
        <f t="shared" si="48"/>
        <v>SUMY</v>
      </c>
      <c r="Y445" s="2">
        <f t="shared" si="49"/>
        <v>427</v>
      </c>
      <c r="Z445" t="str">
        <f t="shared" si="50"/>
        <v>ITM_SIGMAy</v>
      </c>
    </row>
    <row r="446" spans="1:26">
      <c r="A446" s="3">
        <f>ROW()</f>
        <v>446</v>
      </c>
      <c r="B446" s="183">
        <v>428</v>
      </c>
      <c r="C446" s="1" t="s">
        <v>2325</v>
      </c>
      <c r="D446" s="1">
        <v>3</v>
      </c>
      <c r="E446" s="16" t="s">
        <v>2112</v>
      </c>
      <c r="F446" s="16" t="s">
        <v>2112</v>
      </c>
      <c r="G446" s="151">
        <v>0</v>
      </c>
      <c r="H446" s="151">
        <v>0</v>
      </c>
      <c r="I446" s="16" t="s">
        <v>3</v>
      </c>
      <c r="J446" s="16" t="s">
        <v>2188</v>
      </c>
      <c r="K446" s="134" t="s">
        <v>4567</v>
      </c>
      <c r="M446" s="21" t="s">
        <v>3151</v>
      </c>
      <c r="N446" s="21" t="s">
        <v>3782</v>
      </c>
      <c r="O446"/>
      <c r="P446" t="str">
        <f t="shared" si="51"/>
        <v/>
      </c>
      <c r="Q446"/>
      <c r="R446"/>
      <c r="S446" s="151">
        <f t="shared" si="46"/>
        <v>105</v>
      </c>
      <c r="T446" s="3" t="s">
        <v>4534</v>
      </c>
      <c r="U446" s="114"/>
      <c r="V446" s="114"/>
      <c r="W446" s="155" t="str">
        <f t="shared" si="47"/>
        <v>STD_SIGMA "X" STD_SUP_2</v>
      </c>
      <c r="X446" s="105" t="str">
        <f t="shared" si="48"/>
        <v>SUMX^2</v>
      </c>
      <c r="Y446" s="2">
        <f t="shared" si="49"/>
        <v>428</v>
      </c>
      <c r="Z446" t="str">
        <f t="shared" si="50"/>
        <v>ITM_SIGMAx2</v>
      </c>
    </row>
    <row r="447" spans="1:26">
      <c r="A447" s="3">
        <f>ROW()</f>
        <v>447</v>
      </c>
      <c r="B447" s="183">
        <v>429</v>
      </c>
      <c r="C447" s="1" t="s">
        <v>2325</v>
      </c>
      <c r="D447" s="1">
        <v>4</v>
      </c>
      <c r="E447" s="16" t="s">
        <v>2113</v>
      </c>
      <c r="F447" s="16" t="s">
        <v>2113</v>
      </c>
      <c r="G447" s="151">
        <v>0</v>
      </c>
      <c r="H447" s="151">
        <v>0</v>
      </c>
      <c r="I447" s="16" t="s">
        <v>3</v>
      </c>
      <c r="J447" s="16" t="s">
        <v>2188</v>
      </c>
      <c r="K447" s="134" t="s">
        <v>4567</v>
      </c>
      <c r="M447" s="21" t="s">
        <v>3152</v>
      </c>
      <c r="N447" s="21" t="s">
        <v>3782</v>
      </c>
      <c r="O447"/>
      <c r="P447" t="str">
        <f t="shared" si="51"/>
        <v/>
      </c>
      <c r="Q447"/>
      <c r="R447"/>
      <c r="S447" s="151">
        <f t="shared" si="46"/>
        <v>106</v>
      </c>
      <c r="T447" s="3" t="s">
        <v>4534</v>
      </c>
      <c r="U447" s="114"/>
      <c r="V447" s="114"/>
      <c r="W447" s="155" t="str">
        <f t="shared" si="47"/>
        <v>STD_SIGMA "X" STD_SUP_2 "Y"</v>
      </c>
      <c r="X447" s="105" t="str">
        <f t="shared" si="48"/>
        <v>SUMX^2Y</v>
      </c>
      <c r="Y447" s="2">
        <f t="shared" si="49"/>
        <v>429</v>
      </c>
      <c r="Z447" t="str">
        <f t="shared" si="50"/>
        <v>ITM_SIGMAx2y</v>
      </c>
    </row>
    <row r="448" spans="1:26">
      <c r="A448" s="3">
        <f>ROW()</f>
        <v>448</v>
      </c>
      <c r="B448" s="183">
        <v>430</v>
      </c>
      <c r="C448" s="1" t="s">
        <v>2325</v>
      </c>
      <c r="D448" s="1">
        <v>5</v>
      </c>
      <c r="E448" s="16" t="s">
        <v>2115</v>
      </c>
      <c r="F448" s="139" t="s">
        <v>2115</v>
      </c>
      <c r="G448" s="151">
        <v>0</v>
      </c>
      <c r="H448" s="151">
        <v>0</v>
      </c>
      <c r="I448" s="16" t="s">
        <v>3</v>
      </c>
      <c r="J448" s="16" t="s">
        <v>2188</v>
      </c>
      <c r="K448" s="134" t="s">
        <v>4567</v>
      </c>
      <c r="M448" s="21" t="s">
        <v>3156</v>
      </c>
      <c r="N448" s="21" t="s">
        <v>3782</v>
      </c>
      <c r="O448"/>
      <c r="P448" t="str">
        <f t="shared" si="51"/>
        <v/>
      </c>
      <c r="Q448"/>
      <c r="R448"/>
      <c r="S448" s="151">
        <f t="shared" si="46"/>
        <v>107</v>
      </c>
      <c r="T448" s="3" t="s">
        <v>4534</v>
      </c>
      <c r="U448" s="114"/>
      <c r="V448" s="114"/>
      <c r="W448" s="155" t="str">
        <f t="shared" si="47"/>
        <v>STD_SIGMA "Y" STD_SUP_2</v>
      </c>
      <c r="X448" s="105" t="str">
        <f t="shared" si="48"/>
        <v>SUMY^2</v>
      </c>
      <c r="Y448" s="2">
        <f t="shared" si="49"/>
        <v>430</v>
      </c>
      <c r="Z448" t="str">
        <f t="shared" si="50"/>
        <v>ITM_SIGMAy2</v>
      </c>
    </row>
    <row r="449" spans="1:26">
      <c r="A449" s="3">
        <f>ROW()</f>
        <v>449</v>
      </c>
      <c r="B449" s="183">
        <v>431</v>
      </c>
      <c r="C449" s="1" t="s">
        <v>2325</v>
      </c>
      <c r="D449" s="1">
        <v>6</v>
      </c>
      <c r="E449" s="135" t="s">
        <v>477</v>
      </c>
      <c r="F449" s="138" t="s">
        <v>477</v>
      </c>
      <c r="G449" s="151">
        <v>0</v>
      </c>
      <c r="H449" s="151">
        <v>0</v>
      </c>
      <c r="I449" s="16" t="s">
        <v>3</v>
      </c>
      <c r="J449" s="16" t="s">
        <v>2188</v>
      </c>
      <c r="K449" s="134" t="s">
        <v>4567</v>
      </c>
      <c r="M449" s="21" t="s">
        <v>3154</v>
      </c>
      <c r="N449" s="21" t="s">
        <v>3782</v>
      </c>
      <c r="O449"/>
      <c r="P449" t="str">
        <f t="shared" si="51"/>
        <v/>
      </c>
      <c r="Q449"/>
      <c r="R449"/>
      <c r="S449" s="151">
        <f t="shared" si="46"/>
        <v>108</v>
      </c>
      <c r="T449" s="3" t="s">
        <v>4534</v>
      </c>
      <c r="U449" s="114"/>
      <c r="V449" s="114"/>
      <c r="W449" s="155" t="str">
        <f t="shared" si="47"/>
        <v>STD_SIGMA "XY"</v>
      </c>
      <c r="X449" s="105" t="str">
        <f t="shared" si="48"/>
        <v>SUMXY</v>
      </c>
      <c r="Y449" s="2">
        <f t="shared" si="49"/>
        <v>431</v>
      </c>
      <c r="Z449" t="str">
        <f t="shared" si="50"/>
        <v>ITM_SIGMAxy</v>
      </c>
    </row>
    <row r="450" spans="1:26">
      <c r="A450" s="3">
        <f>ROW()</f>
        <v>450</v>
      </c>
      <c r="B450" s="183">
        <v>432</v>
      </c>
      <c r="C450" s="1" t="s">
        <v>2325</v>
      </c>
      <c r="D450" s="1">
        <v>7</v>
      </c>
      <c r="E450" s="135" t="s">
        <v>474</v>
      </c>
      <c r="F450" s="138" t="s">
        <v>474</v>
      </c>
      <c r="G450" s="151">
        <v>0</v>
      </c>
      <c r="H450" s="151">
        <v>0</v>
      </c>
      <c r="I450" s="16" t="s">
        <v>3</v>
      </c>
      <c r="J450" s="16" t="s">
        <v>2188</v>
      </c>
      <c r="K450" s="134" t="s">
        <v>4567</v>
      </c>
      <c r="M450" s="21" t="s">
        <v>3147</v>
      </c>
      <c r="N450" s="21" t="s">
        <v>3782</v>
      </c>
      <c r="O450"/>
      <c r="P450" t="str">
        <f t="shared" si="51"/>
        <v/>
      </c>
      <c r="Q450"/>
      <c r="R450"/>
      <c r="S450" s="151">
        <f t="shared" si="46"/>
        <v>109</v>
      </c>
      <c r="T450" s="3" t="s">
        <v>4534</v>
      </c>
      <c r="U450" s="114"/>
      <c r="V450" s="114"/>
      <c r="W450" s="155" t="str">
        <f t="shared" si="47"/>
        <v>STD_SIGMA "LNXY"</v>
      </c>
      <c r="X450" s="105" t="str">
        <f t="shared" si="48"/>
        <v>SUMLNXY</v>
      </c>
      <c r="Y450" s="2">
        <f t="shared" si="49"/>
        <v>432</v>
      </c>
      <c r="Z450" t="str">
        <f t="shared" si="50"/>
        <v>ITM_SIGMAlnxy</v>
      </c>
    </row>
    <row r="451" spans="1:26">
      <c r="A451" s="3">
        <f>ROW()</f>
        <v>451</v>
      </c>
      <c r="B451" s="183">
        <v>433</v>
      </c>
      <c r="C451" s="1" t="s">
        <v>2325</v>
      </c>
      <c r="D451" s="1">
        <v>8</v>
      </c>
      <c r="E451" s="16" t="s">
        <v>2109</v>
      </c>
      <c r="F451" s="16" t="s">
        <v>2109</v>
      </c>
      <c r="G451" s="151">
        <v>0</v>
      </c>
      <c r="H451" s="151">
        <v>0</v>
      </c>
      <c r="I451" s="16" t="s">
        <v>3</v>
      </c>
      <c r="J451" s="16" t="s">
        <v>2188</v>
      </c>
      <c r="K451" s="134" t="s">
        <v>4567</v>
      </c>
      <c r="M451" s="21" t="s">
        <v>3146</v>
      </c>
      <c r="N451" s="21" t="s">
        <v>3782</v>
      </c>
      <c r="O451"/>
      <c r="P451" t="str">
        <f t="shared" si="51"/>
        <v/>
      </c>
      <c r="Q451"/>
      <c r="R451"/>
      <c r="S451" s="151">
        <f t="shared" si="46"/>
        <v>110</v>
      </c>
      <c r="T451" s="3" t="s">
        <v>4534</v>
      </c>
      <c r="U451" s="114"/>
      <c r="V451" s="114"/>
      <c r="W451" s="155" t="str">
        <f t="shared" si="47"/>
        <v>STD_SIGMA "LNX"</v>
      </c>
      <c r="X451" s="105" t="str">
        <f t="shared" si="48"/>
        <v>SUMLNX</v>
      </c>
      <c r="Y451" s="2">
        <f t="shared" si="49"/>
        <v>433</v>
      </c>
      <c r="Z451" t="str">
        <f t="shared" si="50"/>
        <v>ITM_SIGMAlnx</v>
      </c>
    </row>
    <row r="452" spans="1:26">
      <c r="A452" s="3">
        <f>ROW()</f>
        <v>452</v>
      </c>
      <c r="B452" s="183">
        <v>434</v>
      </c>
      <c r="C452" s="1" t="s">
        <v>2325</v>
      </c>
      <c r="D452" s="1">
        <v>9</v>
      </c>
      <c r="E452" s="16" t="s">
        <v>472</v>
      </c>
      <c r="F452" s="16" t="s">
        <v>472</v>
      </c>
      <c r="G452" s="151">
        <v>0</v>
      </c>
      <c r="H452" s="151">
        <v>0</v>
      </c>
      <c r="I452" s="16" t="s">
        <v>3</v>
      </c>
      <c r="J452" s="16" t="s">
        <v>2188</v>
      </c>
      <c r="K452" s="134" t="s">
        <v>4567</v>
      </c>
      <c r="M452" s="21" t="s">
        <v>3144</v>
      </c>
      <c r="N452" s="21" t="s">
        <v>3782</v>
      </c>
      <c r="O452"/>
      <c r="P452" t="str">
        <f t="shared" si="51"/>
        <v/>
      </c>
      <c r="Q452"/>
      <c r="R452"/>
      <c r="S452" s="151">
        <f t="shared" si="46"/>
        <v>111</v>
      </c>
      <c r="T452" s="3" t="s">
        <v>4534</v>
      </c>
      <c r="U452" s="114"/>
      <c r="V452" s="114"/>
      <c r="W452" s="155" t="str">
        <f t="shared" si="47"/>
        <v>STD_SIGMA "LN" STD_SUP_2 "X"</v>
      </c>
      <c r="X452" s="105" t="str">
        <f t="shared" si="48"/>
        <v>SUMLN^2X</v>
      </c>
      <c r="Y452" s="2">
        <f t="shared" si="49"/>
        <v>434</v>
      </c>
      <c r="Z452" t="str">
        <f t="shared" si="50"/>
        <v>ITM_SIGMAln2x</v>
      </c>
    </row>
    <row r="453" spans="1:26">
      <c r="A453" s="3">
        <f>ROW()</f>
        <v>453</v>
      </c>
      <c r="B453" s="183">
        <v>435</v>
      </c>
      <c r="C453" s="1" t="s">
        <v>2325</v>
      </c>
      <c r="D453" s="1">
        <v>10</v>
      </c>
      <c r="E453" s="16" t="s">
        <v>478</v>
      </c>
      <c r="F453" s="16" t="s">
        <v>478</v>
      </c>
      <c r="G453" s="151">
        <v>0</v>
      </c>
      <c r="H453" s="151">
        <v>0</v>
      </c>
      <c r="I453" s="16" t="s">
        <v>3</v>
      </c>
      <c r="J453" s="16" t="s">
        <v>2188</v>
      </c>
      <c r="K453" s="134" t="s">
        <v>4567</v>
      </c>
      <c r="M453" s="21" t="s">
        <v>3157</v>
      </c>
      <c r="N453" s="21" t="s">
        <v>3782</v>
      </c>
      <c r="O453"/>
      <c r="P453" t="str">
        <f t="shared" si="51"/>
        <v/>
      </c>
      <c r="Q453"/>
      <c r="R453"/>
      <c r="S453" s="151">
        <f t="shared" si="46"/>
        <v>112</v>
      </c>
      <c r="T453" s="3" t="s">
        <v>4534</v>
      </c>
      <c r="U453" s="114"/>
      <c r="V453" s="114"/>
      <c r="W453" s="155" t="str">
        <f t="shared" si="47"/>
        <v>STD_SIGMA "YLNX"</v>
      </c>
      <c r="X453" s="105" t="str">
        <f t="shared" si="48"/>
        <v>SUMYLNX</v>
      </c>
      <c r="Y453" s="2">
        <f t="shared" si="49"/>
        <v>435</v>
      </c>
      <c r="Z453" t="str">
        <f t="shared" si="50"/>
        <v>ITM_SIGMAylnx</v>
      </c>
    </row>
    <row r="454" spans="1:26">
      <c r="A454" s="3">
        <f>ROW()</f>
        <v>454</v>
      </c>
      <c r="B454" s="183">
        <v>436</v>
      </c>
      <c r="C454" s="1" t="s">
        <v>2325</v>
      </c>
      <c r="D454" s="1">
        <v>11</v>
      </c>
      <c r="E454" s="16" t="s">
        <v>475</v>
      </c>
      <c r="F454" s="16" t="s">
        <v>475</v>
      </c>
      <c r="G454" s="151">
        <v>0</v>
      </c>
      <c r="H454" s="151">
        <v>0</v>
      </c>
      <c r="I454" s="16" t="s">
        <v>3</v>
      </c>
      <c r="J454" s="16" t="s">
        <v>2188</v>
      </c>
      <c r="K454" s="134" t="s">
        <v>4567</v>
      </c>
      <c r="M454" s="21" t="s">
        <v>3148</v>
      </c>
      <c r="N454" s="21" t="s">
        <v>3782</v>
      </c>
      <c r="O454"/>
      <c r="P454" t="str">
        <f t="shared" si="51"/>
        <v/>
      </c>
      <c r="Q454"/>
      <c r="R454"/>
      <c r="S454" s="151">
        <f t="shared" si="46"/>
        <v>113</v>
      </c>
      <c r="T454" s="3" t="s">
        <v>4534</v>
      </c>
      <c r="U454" s="114"/>
      <c r="V454" s="114"/>
      <c r="W454" s="155" t="str">
        <f t="shared" si="47"/>
        <v>STD_SIGMA "LNY"</v>
      </c>
      <c r="X454" s="105" t="str">
        <f t="shared" si="48"/>
        <v>SUMLNY</v>
      </c>
      <c r="Y454" s="2">
        <f t="shared" si="49"/>
        <v>436</v>
      </c>
      <c r="Z454" t="str">
        <f t="shared" si="50"/>
        <v>ITM_SIGMAlny</v>
      </c>
    </row>
    <row r="455" spans="1:26">
      <c r="A455" s="3">
        <f>ROW()</f>
        <v>455</v>
      </c>
      <c r="B455" s="183">
        <v>437</v>
      </c>
      <c r="C455" s="1" t="s">
        <v>2325</v>
      </c>
      <c r="D455" s="1">
        <v>12</v>
      </c>
      <c r="E455" s="16" t="s">
        <v>473</v>
      </c>
      <c r="F455" s="16" t="s">
        <v>473</v>
      </c>
      <c r="G455" s="151">
        <v>0</v>
      </c>
      <c r="H455" s="151">
        <v>0</v>
      </c>
      <c r="I455" s="16" t="s">
        <v>3</v>
      </c>
      <c r="J455" s="16" t="s">
        <v>2188</v>
      </c>
      <c r="K455" s="134" t="s">
        <v>4567</v>
      </c>
      <c r="M455" s="21" t="s">
        <v>3145</v>
      </c>
      <c r="N455" s="21" t="s">
        <v>3782</v>
      </c>
      <c r="O455"/>
      <c r="P455" t="str">
        <f t="shared" si="51"/>
        <v/>
      </c>
      <c r="Q455"/>
      <c r="R455"/>
      <c r="S455" s="151">
        <f t="shared" ref="S455:S518" si="53">IF(X455&lt;&gt;"",S454+1,S454)</f>
        <v>114</v>
      </c>
      <c r="T455" s="3" t="s">
        <v>4534</v>
      </c>
      <c r="U455" s="114"/>
      <c r="V455" s="114"/>
      <c r="W455" s="155" t="str">
        <f t="shared" ref="W455:W518" si="54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105" t="str">
        <f t="shared" ref="X455:X518" si="55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SUMLN^2Y</v>
      </c>
      <c r="Y455" s="2">
        <f t="shared" ref="Y455:Y518" si="56">B455</f>
        <v>437</v>
      </c>
      <c r="Z455" t="str">
        <f t="shared" ref="Z455:Z518" si="57">M455</f>
        <v>ITM_SIGMAln2y</v>
      </c>
    </row>
    <row r="456" spans="1:26">
      <c r="A456" s="3">
        <f>ROW()</f>
        <v>456</v>
      </c>
      <c r="B456" s="183">
        <v>438</v>
      </c>
      <c r="C456" s="1" t="s">
        <v>2325</v>
      </c>
      <c r="D456" s="1">
        <v>13</v>
      </c>
      <c r="E456" s="16" t="s">
        <v>476</v>
      </c>
      <c r="F456" s="16" t="s">
        <v>476</v>
      </c>
      <c r="G456" s="151">
        <v>0</v>
      </c>
      <c r="H456" s="151">
        <v>0</v>
      </c>
      <c r="I456" s="16" t="s">
        <v>3</v>
      </c>
      <c r="J456" s="16" t="s">
        <v>2188</v>
      </c>
      <c r="K456" s="134" t="s">
        <v>4567</v>
      </c>
      <c r="M456" s="21" t="s">
        <v>3153</v>
      </c>
      <c r="N456" s="21" t="s">
        <v>3782</v>
      </c>
      <c r="O456"/>
      <c r="P456" t="str">
        <f t="shared" si="51"/>
        <v/>
      </c>
      <c r="Q456"/>
      <c r="R456"/>
      <c r="S456" s="151">
        <f t="shared" si="53"/>
        <v>115</v>
      </c>
      <c r="T456" s="3" t="s">
        <v>4534</v>
      </c>
      <c r="U456" s="114"/>
      <c r="V456" s="114"/>
      <c r="W456" s="155" t="str">
        <f t="shared" si="54"/>
        <v>STD_SIGMA "XLNY"</v>
      </c>
      <c r="X456" s="105" t="str">
        <f t="shared" si="55"/>
        <v>SUMXLNY</v>
      </c>
      <c r="Y456" s="2">
        <f t="shared" si="56"/>
        <v>438</v>
      </c>
      <c r="Z456" t="str">
        <f t="shared" si="57"/>
        <v>ITM_SIGMAxlny</v>
      </c>
    </row>
    <row r="457" spans="1:26">
      <c r="A457" s="3">
        <f>ROW()</f>
        <v>457</v>
      </c>
      <c r="B457" s="183">
        <v>439</v>
      </c>
      <c r="C457" s="1" t="s">
        <v>2325</v>
      </c>
      <c r="D457" s="1">
        <v>14</v>
      </c>
      <c r="E457" s="16" t="s">
        <v>1109</v>
      </c>
      <c r="F457" s="16" t="s">
        <v>1109</v>
      </c>
      <c r="G457" s="142">
        <v>0</v>
      </c>
      <c r="H457" s="142">
        <v>0</v>
      </c>
      <c r="I457" s="16" t="s">
        <v>3</v>
      </c>
      <c r="J457" s="16" t="s">
        <v>2188</v>
      </c>
      <c r="K457" s="134" t="s">
        <v>4567</v>
      </c>
      <c r="M457" s="21" t="s">
        <v>3517</v>
      </c>
      <c r="N457" s="21" t="s">
        <v>3782</v>
      </c>
      <c r="O457"/>
      <c r="P457" t="str">
        <f t="shared" si="51"/>
        <v/>
      </c>
      <c r="Q457"/>
      <c r="R457"/>
      <c r="S457" s="151">
        <f t="shared" si="53"/>
        <v>116</v>
      </c>
      <c r="T457" s="3" t="s">
        <v>4534</v>
      </c>
      <c r="U457" s="114"/>
      <c r="V457" s="114"/>
      <c r="W457" s="155" t="str">
        <f t="shared" si="54"/>
        <v>STD_SIGMA "LNY/X"</v>
      </c>
      <c r="X457" s="105" t="str">
        <f t="shared" si="55"/>
        <v>SUMLNY/X</v>
      </c>
      <c r="Y457" s="2">
        <f t="shared" si="56"/>
        <v>439</v>
      </c>
      <c r="Z457" t="str">
        <f t="shared" si="57"/>
        <v>ITM_SIGMAlnyonx</v>
      </c>
    </row>
    <row r="458" spans="1:26">
      <c r="A458" s="3">
        <f>ROW()</f>
        <v>458</v>
      </c>
      <c r="B458" s="183">
        <v>440</v>
      </c>
      <c r="C458" s="1" t="s">
        <v>2325</v>
      </c>
      <c r="D458" s="1">
        <v>15</v>
      </c>
      <c r="E458" s="16" t="s">
        <v>1110</v>
      </c>
      <c r="F458" s="16" t="s">
        <v>1110</v>
      </c>
      <c r="G458" s="142">
        <v>0</v>
      </c>
      <c r="H458" s="142">
        <v>0</v>
      </c>
      <c r="I458" s="16" t="s">
        <v>3</v>
      </c>
      <c r="J458" s="16" t="s">
        <v>2188</v>
      </c>
      <c r="K458" s="134" t="s">
        <v>4567</v>
      </c>
      <c r="M458" s="21" t="s">
        <v>3518</v>
      </c>
      <c r="N458" s="21" t="s">
        <v>3782</v>
      </c>
      <c r="O458"/>
      <c r="P458" t="str">
        <f t="shared" si="51"/>
        <v/>
      </c>
      <c r="Q458"/>
      <c r="R458"/>
      <c r="S458" s="151">
        <f t="shared" si="53"/>
        <v>117</v>
      </c>
      <c r="T458" s="3" t="s">
        <v>4534</v>
      </c>
      <c r="U458" s="114"/>
      <c r="V458" s="114"/>
      <c r="W458" s="155" t="str">
        <f t="shared" si="54"/>
        <v>STD_SIGMA "X" STD_SUP_2 "/Y"</v>
      </c>
      <c r="X458" s="105" t="str">
        <f t="shared" si="55"/>
        <v>SUMX^2/Y</v>
      </c>
      <c r="Y458" s="2">
        <f t="shared" si="56"/>
        <v>440</v>
      </c>
      <c r="Z458" t="str">
        <f t="shared" si="57"/>
        <v>ITM_SIGMAx2ony</v>
      </c>
    </row>
    <row r="459" spans="1:26">
      <c r="A459" s="3">
        <f>ROW()</f>
        <v>459</v>
      </c>
      <c r="B459" s="183">
        <v>441</v>
      </c>
      <c r="C459" s="1" t="s">
        <v>2325</v>
      </c>
      <c r="D459" s="1">
        <v>16</v>
      </c>
      <c r="E459" s="16" t="s">
        <v>1111</v>
      </c>
      <c r="F459" s="16" t="s">
        <v>1111</v>
      </c>
      <c r="G459" s="142">
        <v>0</v>
      </c>
      <c r="H459" s="142">
        <v>0</v>
      </c>
      <c r="I459" s="16" t="s">
        <v>3</v>
      </c>
      <c r="J459" s="16" t="s">
        <v>2188</v>
      </c>
      <c r="K459" s="134" t="s">
        <v>4567</v>
      </c>
      <c r="M459" s="21" t="s">
        <v>3519</v>
      </c>
      <c r="N459" s="21" t="s">
        <v>3782</v>
      </c>
      <c r="O459"/>
      <c r="P459" t="str">
        <f t="shared" si="51"/>
        <v/>
      </c>
      <c r="Q459"/>
      <c r="R459"/>
      <c r="S459" s="151">
        <f t="shared" si="53"/>
        <v>118</v>
      </c>
      <c r="T459" s="3" t="s">
        <v>4534</v>
      </c>
      <c r="U459" s="114"/>
      <c r="V459" s="114"/>
      <c r="W459" s="155" t="str">
        <f t="shared" si="54"/>
        <v>STD_SIGMA STD_SUP_1 "/X"</v>
      </c>
      <c r="X459" s="105" t="str">
        <f t="shared" si="55"/>
        <v>SUM^1/X</v>
      </c>
      <c r="Y459" s="2">
        <f t="shared" si="56"/>
        <v>441</v>
      </c>
      <c r="Z459" t="str">
        <f t="shared" si="57"/>
        <v>ITM_SIGMA1onx</v>
      </c>
    </row>
    <row r="460" spans="1:26">
      <c r="A460" s="3">
        <f>ROW()</f>
        <v>460</v>
      </c>
      <c r="B460" s="183">
        <v>442</v>
      </c>
      <c r="C460" s="1" t="s">
        <v>2325</v>
      </c>
      <c r="D460" s="1">
        <v>17</v>
      </c>
      <c r="E460" s="16" t="s">
        <v>1112</v>
      </c>
      <c r="F460" s="16" t="s">
        <v>1112</v>
      </c>
      <c r="G460" s="142">
        <v>0</v>
      </c>
      <c r="H460" s="142">
        <v>0</v>
      </c>
      <c r="I460" s="16" t="s">
        <v>3</v>
      </c>
      <c r="J460" s="16" t="s">
        <v>2188</v>
      </c>
      <c r="K460" s="134" t="s">
        <v>4567</v>
      </c>
      <c r="M460" s="21" t="s">
        <v>3520</v>
      </c>
      <c r="N460" s="21" t="s">
        <v>3782</v>
      </c>
      <c r="O460"/>
      <c r="P460" t="str">
        <f t="shared" si="51"/>
        <v/>
      </c>
      <c r="Q460"/>
      <c r="R460"/>
      <c r="S460" s="151">
        <f t="shared" si="53"/>
        <v>119</v>
      </c>
      <c r="T460" s="3" t="s">
        <v>4534</v>
      </c>
      <c r="U460" s="114"/>
      <c r="V460" s="114"/>
      <c r="W460" s="155" t="str">
        <f t="shared" si="54"/>
        <v>STD_SIGMA STD_SUP_1 "/X" STD_SUP_2</v>
      </c>
      <c r="X460" s="105" t="str">
        <f t="shared" si="55"/>
        <v>SUM^1/X^2</v>
      </c>
      <c r="Y460" s="2">
        <f t="shared" si="56"/>
        <v>442</v>
      </c>
      <c r="Z460" t="str">
        <f t="shared" si="57"/>
        <v>ITM_SIGMA1onx2</v>
      </c>
    </row>
    <row r="461" spans="1:26">
      <c r="A461" s="3">
        <f>ROW()</f>
        <v>461</v>
      </c>
      <c r="B461" s="183">
        <v>443</v>
      </c>
      <c r="C461" s="1" t="s">
        <v>2325</v>
      </c>
      <c r="D461" s="1">
        <v>18</v>
      </c>
      <c r="E461" s="16" t="s">
        <v>1113</v>
      </c>
      <c r="F461" s="16" t="s">
        <v>1113</v>
      </c>
      <c r="G461" s="142">
        <v>0</v>
      </c>
      <c r="H461" s="142">
        <v>0</v>
      </c>
      <c r="I461" s="16" t="s">
        <v>3</v>
      </c>
      <c r="J461" s="16" t="s">
        <v>2188</v>
      </c>
      <c r="K461" s="134" t="s">
        <v>4567</v>
      </c>
      <c r="M461" s="21" t="s">
        <v>3521</v>
      </c>
      <c r="N461" s="21" t="s">
        <v>3782</v>
      </c>
      <c r="O461"/>
      <c r="P461" t="str">
        <f t="shared" si="51"/>
        <v/>
      </c>
      <c r="Q461"/>
      <c r="R461"/>
      <c r="S461" s="151">
        <f t="shared" si="53"/>
        <v>120</v>
      </c>
      <c r="T461" s="3" t="s">
        <v>4534</v>
      </c>
      <c r="U461" s="114"/>
      <c r="V461" s="114"/>
      <c r="W461" s="155" t="str">
        <f t="shared" si="54"/>
        <v>STD_SIGMA "X/Y"</v>
      </c>
      <c r="X461" s="105" t="str">
        <f t="shared" si="55"/>
        <v>SUMX/Y</v>
      </c>
      <c r="Y461" s="2">
        <f t="shared" si="56"/>
        <v>443</v>
      </c>
      <c r="Z461" t="str">
        <f t="shared" si="57"/>
        <v>ITM_SIGMAxony</v>
      </c>
    </row>
    <row r="462" spans="1:26">
      <c r="A462" s="3">
        <f>ROW()</f>
        <v>462</v>
      </c>
      <c r="B462" s="183">
        <v>444</v>
      </c>
      <c r="C462" s="1" t="s">
        <v>2325</v>
      </c>
      <c r="D462" s="1">
        <v>19</v>
      </c>
      <c r="E462" s="16" t="s">
        <v>1114</v>
      </c>
      <c r="F462" s="16" t="s">
        <v>1114</v>
      </c>
      <c r="G462" s="142">
        <v>0</v>
      </c>
      <c r="H462" s="142">
        <v>0</v>
      </c>
      <c r="I462" s="16" t="s">
        <v>3</v>
      </c>
      <c r="J462" s="16" t="s">
        <v>2188</v>
      </c>
      <c r="K462" s="134" t="s">
        <v>4567</v>
      </c>
      <c r="M462" s="21" t="s">
        <v>3522</v>
      </c>
      <c r="N462" s="21" t="s">
        <v>3782</v>
      </c>
      <c r="O462"/>
      <c r="P462" t="str">
        <f t="shared" si="51"/>
        <v/>
      </c>
      <c r="Q462"/>
      <c r="R462"/>
      <c r="S462" s="151">
        <f t="shared" si="53"/>
        <v>121</v>
      </c>
      <c r="T462" s="3" t="s">
        <v>4534</v>
      </c>
      <c r="U462" s="114"/>
      <c r="V462" s="114"/>
      <c r="W462" s="155" t="str">
        <f t="shared" si="54"/>
        <v>STD_SIGMA STD_SUP_1 "/Y"</v>
      </c>
      <c r="X462" s="105" t="str">
        <f t="shared" si="55"/>
        <v>SUM^1/Y</v>
      </c>
      <c r="Y462" s="2">
        <f t="shared" si="56"/>
        <v>444</v>
      </c>
      <c r="Z462" t="str">
        <f t="shared" si="57"/>
        <v>ITM_SIGMA1ony</v>
      </c>
    </row>
    <row r="463" spans="1:26">
      <c r="A463" s="3">
        <f>ROW()</f>
        <v>463</v>
      </c>
      <c r="B463" s="183">
        <v>445</v>
      </c>
      <c r="C463" s="1" t="s">
        <v>2325</v>
      </c>
      <c r="D463" s="1">
        <v>20</v>
      </c>
      <c r="E463" s="16" t="s">
        <v>1115</v>
      </c>
      <c r="F463" s="16" t="s">
        <v>1115</v>
      </c>
      <c r="G463" s="142">
        <v>0</v>
      </c>
      <c r="H463" s="142">
        <v>0</v>
      </c>
      <c r="I463" s="16" t="s">
        <v>3</v>
      </c>
      <c r="J463" s="16" t="s">
        <v>2188</v>
      </c>
      <c r="K463" s="134" t="s">
        <v>4567</v>
      </c>
      <c r="M463" s="21" t="s">
        <v>3523</v>
      </c>
      <c r="N463" s="21" t="s">
        <v>3782</v>
      </c>
      <c r="O463"/>
      <c r="P463" t="str">
        <f t="shared" si="51"/>
        <v/>
      </c>
      <c r="Q463"/>
      <c r="R463"/>
      <c r="S463" s="151">
        <f t="shared" si="53"/>
        <v>122</v>
      </c>
      <c r="T463" s="3" t="s">
        <v>4534</v>
      </c>
      <c r="U463" s="114"/>
      <c r="V463" s="114"/>
      <c r="W463" s="155" t="str">
        <f t="shared" si="54"/>
        <v>STD_SIGMA STD_SUP_1 "/Y" STD_SUP_2</v>
      </c>
      <c r="X463" s="105" t="str">
        <f t="shared" si="55"/>
        <v>SUM^1/Y^2</v>
      </c>
      <c r="Y463" s="2">
        <f t="shared" si="56"/>
        <v>445</v>
      </c>
      <c r="Z463" t="str">
        <f t="shared" si="57"/>
        <v>ITM_SIGMA1ony2</v>
      </c>
    </row>
    <row r="464" spans="1:26">
      <c r="A464" s="3">
        <f>ROW()</f>
        <v>464</v>
      </c>
      <c r="B464" s="183">
        <v>446</v>
      </c>
      <c r="C464" s="1" t="s">
        <v>2325</v>
      </c>
      <c r="D464" s="1">
        <v>21</v>
      </c>
      <c r="E464" s="16" t="s">
        <v>1116</v>
      </c>
      <c r="F464" s="16" t="s">
        <v>1116</v>
      </c>
      <c r="G464" s="142">
        <v>0</v>
      </c>
      <c r="H464" s="142">
        <v>0</v>
      </c>
      <c r="I464" s="16" t="s">
        <v>3</v>
      </c>
      <c r="J464" s="16" t="s">
        <v>2188</v>
      </c>
      <c r="K464" s="134" t="s">
        <v>4567</v>
      </c>
      <c r="M464" s="21" t="s">
        <v>3524</v>
      </c>
      <c r="N464" s="21" t="s">
        <v>3782</v>
      </c>
      <c r="O464"/>
      <c r="P464" t="str">
        <f t="shared" si="51"/>
        <v/>
      </c>
      <c r="Q464"/>
      <c r="R464"/>
      <c r="S464" s="151">
        <f t="shared" si="53"/>
        <v>123</v>
      </c>
      <c r="T464" s="3" t="s">
        <v>4534</v>
      </c>
      <c r="U464" s="114"/>
      <c r="V464" s="114"/>
      <c r="W464" s="155" t="str">
        <f t="shared" si="54"/>
        <v>STD_SIGMA "X" STD_SUP_3</v>
      </c>
      <c r="X464" s="105" t="str">
        <f t="shared" si="55"/>
        <v>SUMX^3</v>
      </c>
      <c r="Y464" s="2">
        <f t="shared" si="56"/>
        <v>446</v>
      </c>
      <c r="Z464" t="str">
        <f t="shared" si="57"/>
        <v>ITM_SIGMAx3</v>
      </c>
    </row>
    <row r="465" spans="1:26">
      <c r="A465" s="3">
        <f>ROW()</f>
        <v>465</v>
      </c>
      <c r="B465" s="183">
        <v>447</v>
      </c>
      <c r="C465" s="1" t="s">
        <v>2325</v>
      </c>
      <c r="D465" s="1">
        <v>22</v>
      </c>
      <c r="E465" s="16" t="s">
        <v>1117</v>
      </c>
      <c r="F465" s="16" t="s">
        <v>1117</v>
      </c>
      <c r="G465" s="142">
        <v>0</v>
      </c>
      <c r="H465" s="142">
        <v>0</v>
      </c>
      <c r="I465" s="16" t="s">
        <v>3</v>
      </c>
      <c r="J465" s="16" t="s">
        <v>2188</v>
      </c>
      <c r="K465" s="134" t="s">
        <v>4567</v>
      </c>
      <c r="M465" s="21" t="s">
        <v>3525</v>
      </c>
      <c r="N465" s="21" t="s">
        <v>3782</v>
      </c>
      <c r="O465"/>
      <c r="P465" t="str">
        <f t="shared" si="51"/>
        <v/>
      </c>
      <c r="Q465"/>
      <c r="R465"/>
      <c r="S465" s="151">
        <f t="shared" si="53"/>
        <v>124</v>
      </c>
      <c r="T465" s="3" t="s">
        <v>4534</v>
      </c>
      <c r="U465" s="114"/>
      <c r="V465" s="114"/>
      <c r="W465" s="155" t="str">
        <f t="shared" si="54"/>
        <v>STD_SIGMA "X" STD_SUP_4</v>
      </c>
      <c r="X465" s="105" t="str">
        <f t="shared" si="55"/>
        <v>SUMX^4</v>
      </c>
      <c r="Y465" s="2">
        <f t="shared" si="56"/>
        <v>447</v>
      </c>
      <c r="Z465" t="str">
        <f t="shared" si="57"/>
        <v>ITM_SIGMAx4</v>
      </c>
    </row>
    <row r="466" spans="1:26">
      <c r="A466" s="3">
        <f>ROW()</f>
        <v>466</v>
      </c>
      <c r="B466" s="183">
        <v>448</v>
      </c>
      <c r="C466" s="97" t="s">
        <v>2217</v>
      </c>
      <c r="D466" s="97" t="s">
        <v>7</v>
      </c>
      <c r="E466" s="157" t="str">
        <f t="shared" ref="E466:F470" si="58">""""&amp;TEXT($B466,"0000")&amp;""""</f>
        <v>"0448"</v>
      </c>
      <c r="F466" s="157" t="str">
        <f t="shared" si="58"/>
        <v>"0448"</v>
      </c>
      <c r="G466" s="160">
        <v>0</v>
      </c>
      <c r="H466" s="160">
        <v>0</v>
      </c>
      <c r="I466" s="98" t="s">
        <v>30</v>
      </c>
      <c r="J466" s="98" t="s">
        <v>2189</v>
      </c>
      <c r="K466" s="159" t="s">
        <v>4566</v>
      </c>
      <c r="L466" s="99"/>
      <c r="M466" s="21" t="str">
        <f>"ITM_"&amp;TEXT($B466,"0000")</f>
        <v>ITM_0448</v>
      </c>
      <c r="N466" s="21"/>
      <c r="O466"/>
      <c r="P466" t="str">
        <f t="shared" si="51"/>
        <v/>
      </c>
      <c r="Q466"/>
      <c r="R466"/>
      <c r="S466" s="151">
        <f t="shared" si="53"/>
        <v>124</v>
      </c>
      <c r="T466" s="3"/>
      <c r="U466" s="114"/>
      <c r="V466" s="114"/>
      <c r="W466" s="155" t="str">
        <f t="shared" si="54"/>
        <v/>
      </c>
      <c r="X466" s="105" t="str">
        <f t="shared" si="55"/>
        <v/>
      </c>
      <c r="Y466" s="2">
        <f t="shared" si="56"/>
        <v>448</v>
      </c>
      <c r="Z466" t="str">
        <f t="shared" si="57"/>
        <v>ITM_0448</v>
      </c>
    </row>
    <row r="467" spans="1:26">
      <c r="A467" s="3">
        <f>ROW()</f>
        <v>467</v>
      </c>
      <c r="B467" s="183">
        <v>449</v>
      </c>
      <c r="C467" s="97" t="s">
        <v>2217</v>
      </c>
      <c r="D467" s="97" t="s">
        <v>7</v>
      </c>
      <c r="E467" s="157" t="str">
        <f t="shared" si="58"/>
        <v>"0449"</v>
      </c>
      <c r="F467" s="157" t="str">
        <f t="shared" si="58"/>
        <v>"0449"</v>
      </c>
      <c r="G467" s="160">
        <v>0</v>
      </c>
      <c r="H467" s="160">
        <v>0</v>
      </c>
      <c r="I467" s="98" t="s">
        <v>30</v>
      </c>
      <c r="J467" s="98" t="s">
        <v>2189</v>
      </c>
      <c r="K467" s="159" t="s">
        <v>4566</v>
      </c>
      <c r="L467" s="99"/>
      <c r="M467" s="21" t="str">
        <f>"ITM_"&amp;TEXT($B467,"0000")</f>
        <v>ITM_0449</v>
      </c>
      <c r="N467" s="21"/>
      <c r="O467"/>
      <c r="P467" t="str">
        <f t="shared" ref="P467:P533" si="59">IF(E467=F467,"","NOT EQUAL")</f>
        <v/>
      </c>
      <c r="Q467"/>
      <c r="R467"/>
      <c r="S467" s="151">
        <f t="shared" si="53"/>
        <v>124</v>
      </c>
      <c r="T467" s="3"/>
      <c r="U467" s="114"/>
      <c r="V467" s="114"/>
      <c r="W467" s="155" t="str">
        <f t="shared" si="54"/>
        <v/>
      </c>
      <c r="X467" s="105" t="str">
        <f t="shared" si="55"/>
        <v/>
      </c>
      <c r="Y467" s="2">
        <f t="shared" si="56"/>
        <v>449</v>
      </c>
      <c r="Z467" t="str">
        <f t="shared" si="57"/>
        <v>ITM_0449</v>
      </c>
    </row>
    <row r="468" spans="1:26">
      <c r="A468" s="3">
        <f>ROW()</f>
        <v>468</v>
      </c>
      <c r="B468" s="183">
        <v>450</v>
      </c>
      <c r="C468" s="97" t="s">
        <v>2217</v>
      </c>
      <c r="D468" s="97" t="s">
        <v>7</v>
      </c>
      <c r="E468" s="157" t="str">
        <f t="shared" si="58"/>
        <v>"0450"</v>
      </c>
      <c r="F468" s="157" t="str">
        <f t="shared" si="58"/>
        <v>"0450"</v>
      </c>
      <c r="G468" s="160">
        <v>0</v>
      </c>
      <c r="H468" s="160">
        <v>0</v>
      </c>
      <c r="I468" s="98" t="s">
        <v>30</v>
      </c>
      <c r="J468" s="98" t="s">
        <v>2189</v>
      </c>
      <c r="K468" s="159" t="s">
        <v>4566</v>
      </c>
      <c r="L468" s="99"/>
      <c r="M468" s="21" t="str">
        <f>"ITM_"&amp;TEXT($B468,"0000")</f>
        <v>ITM_0450</v>
      </c>
      <c r="N468" s="21"/>
      <c r="O468"/>
      <c r="P468" t="str">
        <f t="shared" si="59"/>
        <v/>
      </c>
      <c r="Q468"/>
      <c r="R468"/>
      <c r="S468" s="151">
        <f t="shared" si="53"/>
        <v>124</v>
      </c>
      <c r="T468" s="3"/>
      <c r="U468" s="114"/>
      <c r="V468" s="114"/>
      <c r="W468" s="155" t="str">
        <f t="shared" si="54"/>
        <v/>
      </c>
      <c r="X468" s="105" t="str">
        <f t="shared" si="55"/>
        <v/>
      </c>
      <c r="Y468" s="2">
        <f t="shared" si="56"/>
        <v>450</v>
      </c>
      <c r="Z468" t="str">
        <f t="shared" si="57"/>
        <v>ITM_0450</v>
      </c>
    </row>
    <row r="469" spans="1:26">
      <c r="A469" s="3">
        <f>ROW()</f>
        <v>469</v>
      </c>
      <c r="B469" s="183">
        <v>451</v>
      </c>
      <c r="C469" s="97" t="s">
        <v>2217</v>
      </c>
      <c r="D469" s="97" t="s">
        <v>7</v>
      </c>
      <c r="E469" s="157" t="str">
        <f t="shared" si="58"/>
        <v>"0451"</v>
      </c>
      <c r="F469" s="157" t="str">
        <f t="shared" si="58"/>
        <v>"0451"</v>
      </c>
      <c r="G469" s="160">
        <v>0</v>
      </c>
      <c r="H469" s="160">
        <v>0</v>
      </c>
      <c r="I469" s="98" t="s">
        <v>30</v>
      </c>
      <c r="J469" s="98" t="s">
        <v>2189</v>
      </c>
      <c r="K469" s="159" t="s">
        <v>4566</v>
      </c>
      <c r="L469" s="99"/>
      <c r="M469" s="21" t="str">
        <f>"ITM_"&amp;TEXT($B469,"0000")</f>
        <v>ITM_0451</v>
      </c>
      <c r="N469" s="21"/>
      <c r="O469"/>
      <c r="P469" t="str">
        <f t="shared" si="59"/>
        <v/>
      </c>
      <c r="Q469"/>
      <c r="R469"/>
      <c r="S469" s="151">
        <f t="shared" si="53"/>
        <v>124</v>
      </c>
      <c r="T469" s="3"/>
      <c r="U469" s="114"/>
      <c r="V469" s="114"/>
      <c r="W469" s="155" t="str">
        <f t="shared" si="54"/>
        <v/>
      </c>
      <c r="X469" s="105" t="str">
        <f t="shared" si="55"/>
        <v/>
      </c>
      <c r="Y469" s="2">
        <f t="shared" si="56"/>
        <v>451</v>
      </c>
      <c r="Z469" t="str">
        <f t="shared" si="57"/>
        <v>ITM_0451</v>
      </c>
    </row>
    <row r="470" spans="1:26">
      <c r="A470" s="3">
        <f>ROW()</f>
        <v>470</v>
      </c>
      <c r="B470" s="183">
        <v>452</v>
      </c>
      <c r="C470" s="97" t="s">
        <v>2217</v>
      </c>
      <c r="D470" s="97" t="s">
        <v>7</v>
      </c>
      <c r="E470" s="157" t="str">
        <f t="shared" si="58"/>
        <v>"0452"</v>
      </c>
      <c r="F470" s="157" t="str">
        <f t="shared" si="58"/>
        <v>"0452"</v>
      </c>
      <c r="G470" s="160">
        <v>0</v>
      </c>
      <c r="H470" s="160">
        <v>0</v>
      </c>
      <c r="I470" s="98" t="s">
        <v>30</v>
      </c>
      <c r="J470" s="98" t="s">
        <v>2189</v>
      </c>
      <c r="K470" s="159" t="s">
        <v>4566</v>
      </c>
      <c r="L470" s="99"/>
      <c r="M470" s="21" t="str">
        <f>"ITM_"&amp;TEXT($B470,"0000")</f>
        <v>ITM_0452</v>
      </c>
      <c r="N470" s="21"/>
      <c r="O470"/>
      <c r="P470" t="str">
        <f t="shared" si="59"/>
        <v/>
      </c>
      <c r="Q470"/>
      <c r="R470"/>
      <c r="S470" s="151">
        <f t="shared" si="53"/>
        <v>124</v>
      </c>
      <c r="T470" s="3"/>
      <c r="U470" s="114"/>
      <c r="V470" s="114"/>
      <c r="W470" s="155" t="str">
        <f t="shared" si="54"/>
        <v/>
      </c>
      <c r="X470" s="105" t="str">
        <f t="shared" si="55"/>
        <v/>
      </c>
      <c r="Y470" s="2">
        <f t="shared" si="56"/>
        <v>452</v>
      </c>
      <c r="Z470" t="str">
        <f t="shared" si="57"/>
        <v>ITM_0452</v>
      </c>
    </row>
    <row r="471" spans="1:26" s="169" customFormat="1">
      <c r="A471" s="168"/>
      <c r="B471" s="180">
        <v>452.1</v>
      </c>
      <c r="D471" s="170"/>
      <c r="E471" s="171"/>
      <c r="F471" s="171"/>
      <c r="G471" s="172"/>
      <c r="H471" s="172"/>
      <c r="I471" s="173"/>
      <c r="J471" s="173"/>
      <c r="K471" s="174"/>
      <c r="M471" s="171"/>
      <c r="N471" s="171"/>
      <c r="O471" s="175"/>
      <c r="P471" s="175"/>
      <c r="Q471" s="175"/>
      <c r="R471" s="175"/>
      <c r="S471" s="151">
        <f t="shared" si="53"/>
        <v>124</v>
      </c>
      <c r="T471" s="176"/>
      <c r="U471" s="177"/>
      <c r="V471" s="177"/>
      <c r="W471" s="155" t="str">
        <f t="shared" si="54"/>
        <v/>
      </c>
      <c r="X471" s="105" t="str">
        <f t="shared" si="55"/>
        <v/>
      </c>
      <c r="Y471" s="2">
        <f t="shared" si="56"/>
        <v>452.1</v>
      </c>
      <c r="Z471">
        <f t="shared" si="57"/>
        <v>0</v>
      </c>
    </row>
    <row r="472" spans="1:26" s="169" customFormat="1">
      <c r="A472" s="168"/>
      <c r="B472" s="180">
        <v>452.2</v>
      </c>
      <c r="D472" s="170"/>
      <c r="E472" s="171"/>
      <c r="F472" s="171"/>
      <c r="G472" s="172"/>
      <c r="H472" s="172"/>
      <c r="I472" s="173"/>
      <c r="J472" s="173"/>
      <c r="K472" s="174"/>
      <c r="M472" s="171"/>
      <c r="N472" s="171"/>
      <c r="O472" s="175"/>
      <c r="P472" s="175"/>
      <c r="Q472" s="175"/>
      <c r="R472" s="175"/>
      <c r="S472" s="151">
        <f t="shared" si="53"/>
        <v>124</v>
      </c>
      <c r="T472" s="176"/>
      <c r="U472" s="177"/>
      <c r="V472" s="177"/>
      <c r="W472" s="155" t="str">
        <f t="shared" si="54"/>
        <v/>
      </c>
      <c r="X472" s="105" t="str">
        <f t="shared" si="55"/>
        <v/>
      </c>
      <c r="Y472" s="2">
        <f t="shared" si="56"/>
        <v>452.2</v>
      </c>
      <c r="Z472">
        <f t="shared" si="57"/>
        <v>0</v>
      </c>
    </row>
    <row r="473" spans="1:26" s="169" customFormat="1">
      <c r="A473" s="168"/>
      <c r="B473" s="180">
        <v>452.3</v>
      </c>
      <c r="C473" s="169" t="s">
        <v>4589</v>
      </c>
      <c r="D473" s="170"/>
      <c r="E473" s="171"/>
      <c r="F473" s="171"/>
      <c r="G473" s="172"/>
      <c r="H473" s="172"/>
      <c r="I473" s="173"/>
      <c r="J473" s="173"/>
      <c r="K473" s="174"/>
      <c r="M473" s="171"/>
      <c r="N473" s="171"/>
      <c r="O473" s="175"/>
      <c r="P473" s="175"/>
      <c r="Q473" s="175"/>
      <c r="R473" s="175"/>
      <c r="S473" s="151">
        <f t="shared" si="53"/>
        <v>124</v>
      </c>
      <c r="T473" s="176"/>
      <c r="U473" s="177"/>
      <c r="V473" s="177"/>
      <c r="W473" s="155" t="str">
        <f t="shared" si="54"/>
        <v/>
      </c>
      <c r="X473" s="105" t="str">
        <f t="shared" si="55"/>
        <v/>
      </c>
      <c r="Y473" s="2">
        <f t="shared" si="56"/>
        <v>452.3</v>
      </c>
      <c r="Z473">
        <f t="shared" si="57"/>
        <v>0</v>
      </c>
    </row>
    <row r="474" spans="1:26">
      <c r="A474" s="3">
        <f>ROW()</f>
        <v>474</v>
      </c>
      <c r="B474" s="183">
        <v>453</v>
      </c>
      <c r="C474" s="36" t="s">
        <v>4147</v>
      </c>
      <c r="D474" s="1" t="s">
        <v>4508</v>
      </c>
      <c r="E474" s="18" t="s">
        <v>4509</v>
      </c>
      <c r="F474" s="18" t="s">
        <v>4509</v>
      </c>
      <c r="G474" s="144">
        <v>0</v>
      </c>
      <c r="H474" s="144">
        <v>0</v>
      </c>
      <c r="I474" s="37" t="s">
        <v>4185</v>
      </c>
      <c r="J474" s="37" t="s">
        <v>2189</v>
      </c>
      <c r="K474" s="134" t="s">
        <v>4566</v>
      </c>
      <c r="L474" s="9"/>
      <c r="M474" s="75" t="s">
        <v>4510</v>
      </c>
      <c r="N474" s="21" t="s">
        <v>3782</v>
      </c>
      <c r="O474"/>
      <c r="P474" t="str">
        <f t="shared" si="59"/>
        <v/>
      </c>
      <c r="Q474"/>
      <c r="R474"/>
      <c r="S474" s="151">
        <f t="shared" si="53"/>
        <v>124</v>
      </c>
      <c r="T474" s="3"/>
      <c r="U474" s="114"/>
      <c r="V474" s="114"/>
      <c r="W474" s="155" t="str">
        <f t="shared" si="54"/>
        <v/>
      </c>
      <c r="X474" s="105" t="str">
        <f t="shared" si="55"/>
        <v/>
      </c>
      <c r="Y474" s="2">
        <f t="shared" si="56"/>
        <v>453</v>
      </c>
      <c r="Z474" t="str">
        <f t="shared" si="57"/>
        <v>SFL_USB</v>
      </c>
    </row>
    <row r="475" spans="1:26">
      <c r="A475" s="3">
        <f>ROW()</f>
        <v>475</v>
      </c>
      <c r="B475" s="183">
        <v>454</v>
      </c>
      <c r="C475" s="36" t="s">
        <v>4147</v>
      </c>
      <c r="D475" s="36" t="s">
        <v>4150</v>
      </c>
      <c r="E475" s="76" t="s">
        <v>4186</v>
      </c>
      <c r="F475" s="76" t="s">
        <v>4186</v>
      </c>
      <c r="G475" s="144">
        <v>0</v>
      </c>
      <c r="H475" s="144">
        <v>0</v>
      </c>
      <c r="I475" s="37" t="s">
        <v>4185</v>
      </c>
      <c r="J475" s="37" t="s">
        <v>2189</v>
      </c>
      <c r="K475" s="134" t="s">
        <v>4566</v>
      </c>
      <c r="L475" s="9"/>
      <c r="M475" s="77" t="s">
        <v>4212</v>
      </c>
      <c r="N475" s="21" t="s">
        <v>3782</v>
      </c>
      <c r="O475"/>
      <c r="P475" t="str">
        <f t="shared" si="59"/>
        <v/>
      </c>
      <c r="Q475"/>
      <c r="R475"/>
      <c r="S475" s="151">
        <f t="shared" si="53"/>
        <v>124</v>
      </c>
      <c r="T475" s="3"/>
      <c r="U475" s="114"/>
      <c r="V475" s="114"/>
      <c r="W475" s="155" t="str">
        <f t="shared" si="54"/>
        <v/>
      </c>
      <c r="X475" s="105" t="str">
        <f t="shared" si="55"/>
        <v/>
      </c>
      <c r="Y475" s="2">
        <f t="shared" si="56"/>
        <v>454</v>
      </c>
      <c r="Z475" t="str">
        <f t="shared" si="57"/>
        <v>SFL_TDM24</v>
      </c>
    </row>
    <row r="476" spans="1:26">
      <c r="A476" s="3">
        <f>ROW()</f>
        <v>476</v>
      </c>
      <c r="B476" s="183">
        <v>455</v>
      </c>
      <c r="C476" s="36" t="s">
        <v>4147</v>
      </c>
      <c r="D476" s="1" t="s">
        <v>4151</v>
      </c>
      <c r="E476" s="18" t="s">
        <v>4187</v>
      </c>
      <c r="F476" s="18" t="s">
        <v>4187</v>
      </c>
      <c r="G476" s="143">
        <v>0</v>
      </c>
      <c r="H476" s="143">
        <v>0</v>
      </c>
      <c r="I476" s="37" t="s">
        <v>4185</v>
      </c>
      <c r="J476" s="37" t="s">
        <v>2189</v>
      </c>
      <c r="K476" s="134" t="s">
        <v>4566</v>
      </c>
      <c r="L476" s="9"/>
      <c r="M476" s="21" t="s">
        <v>4213</v>
      </c>
      <c r="N476" s="21" t="s">
        <v>3782</v>
      </c>
      <c r="O476"/>
      <c r="P476" t="str">
        <f t="shared" si="59"/>
        <v/>
      </c>
      <c r="Q476"/>
      <c r="R476"/>
      <c r="S476" s="151">
        <f t="shared" si="53"/>
        <v>124</v>
      </c>
      <c r="T476" s="3"/>
      <c r="U476" s="114"/>
      <c r="V476" s="114"/>
      <c r="W476" s="155" t="str">
        <f t="shared" si="54"/>
        <v/>
      </c>
      <c r="X476" s="105" t="str">
        <f t="shared" si="55"/>
        <v/>
      </c>
      <c r="Y476" s="2">
        <f t="shared" si="56"/>
        <v>455</v>
      </c>
      <c r="Z476" t="str">
        <f t="shared" si="57"/>
        <v>SFL_YMD</v>
      </c>
    </row>
    <row r="477" spans="1:26">
      <c r="A477" s="3">
        <f>ROW()</f>
        <v>477</v>
      </c>
      <c r="B477" s="183">
        <v>456</v>
      </c>
      <c r="C477" s="36" t="s">
        <v>4147</v>
      </c>
      <c r="D477" s="1" t="s">
        <v>4152</v>
      </c>
      <c r="E477" s="18" t="s">
        <v>4188</v>
      </c>
      <c r="F477" s="18" t="s">
        <v>4188</v>
      </c>
      <c r="G477" s="143">
        <v>0</v>
      </c>
      <c r="H477" s="143">
        <v>0</v>
      </c>
      <c r="I477" s="37" t="s">
        <v>4185</v>
      </c>
      <c r="J477" s="37" t="s">
        <v>2189</v>
      </c>
      <c r="K477" s="134" t="s">
        <v>4566</v>
      </c>
      <c r="L477" s="9"/>
      <c r="M477" s="21" t="s">
        <v>4214</v>
      </c>
      <c r="N477" s="21" t="s">
        <v>3782</v>
      </c>
      <c r="O477"/>
      <c r="P477" t="str">
        <f t="shared" si="59"/>
        <v/>
      </c>
      <c r="Q477"/>
      <c r="R477"/>
      <c r="S477" s="151">
        <f t="shared" si="53"/>
        <v>124</v>
      </c>
      <c r="T477" s="3"/>
      <c r="U477" s="114"/>
      <c r="V477" s="114"/>
      <c r="W477" s="155" t="str">
        <f t="shared" si="54"/>
        <v/>
      </c>
      <c r="X477" s="105" t="str">
        <f t="shared" si="55"/>
        <v/>
      </c>
      <c r="Y477" s="2">
        <f t="shared" si="56"/>
        <v>456</v>
      </c>
      <c r="Z477" t="str">
        <f t="shared" si="57"/>
        <v>SFL_DMY</v>
      </c>
    </row>
    <row r="478" spans="1:26">
      <c r="A478" s="3">
        <f>ROW()</f>
        <v>478</v>
      </c>
      <c r="B478" s="183">
        <v>457</v>
      </c>
      <c r="C478" s="36" t="s">
        <v>4147</v>
      </c>
      <c r="D478" s="1" t="s">
        <v>4153</v>
      </c>
      <c r="E478" s="18" t="s">
        <v>4189</v>
      </c>
      <c r="F478" s="18" t="s">
        <v>4189</v>
      </c>
      <c r="G478" s="143">
        <v>0</v>
      </c>
      <c r="H478" s="143">
        <v>0</v>
      </c>
      <c r="I478" s="37" t="s">
        <v>4185</v>
      </c>
      <c r="J478" s="37" t="s">
        <v>2189</v>
      </c>
      <c r="K478" s="134" t="s">
        <v>4566</v>
      </c>
      <c r="L478" s="9"/>
      <c r="M478" s="21" t="s">
        <v>4215</v>
      </c>
      <c r="N478" s="21" t="s">
        <v>3782</v>
      </c>
      <c r="O478"/>
      <c r="P478" t="str">
        <f t="shared" si="59"/>
        <v/>
      </c>
      <c r="Q478"/>
      <c r="R478"/>
      <c r="S478" s="151">
        <f t="shared" si="53"/>
        <v>124</v>
      </c>
      <c r="T478" s="3"/>
      <c r="U478" s="114"/>
      <c r="V478" s="114"/>
      <c r="W478" s="155" t="str">
        <f t="shared" si="54"/>
        <v/>
      </c>
      <c r="X478" s="105" t="str">
        <f t="shared" si="55"/>
        <v/>
      </c>
      <c r="Y478" s="2">
        <f t="shared" si="56"/>
        <v>457</v>
      </c>
      <c r="Z478" t="str">
        <f t="shared" si="57"/>
        <v>SFL_MDY</v>
      </c>
    </row>
    <row r="479" spans="1:26">
      <c r="A479" s="3">
        <f>ROW()</f>
        <v>479</v>
      </c>
      <c r="B479" s="183">
        <v>458</v>
      </c>
      <c r="C479" s="36" t="s">
        <v>4147</v>
      </c>
      <c r="D479" s="1" t="s">
        <v>4154</v>
      </c>
      <c r="E479" s="18" t="s">
        <v>63</v>
      </c>
      <c r="F479" s="18" t="s">
        <v>63</v>
      </c>
      <c r="G479" s="143">
        <v>0</v>
      </c>
      <c r="H479" s="143">
        <v>0</v>
      </c>
      <c r="I479" s="37" t="s">
        <v>4185</v>
      </c>
      <c r="J479" s="37" t="s">
        <v>2189</v>
      </c>
      <c r="K479" s="134" t="s">
        <v>4566</v>
      </c>
      <c r="L479" s="9"/>
      <c r="M479" s="21" t="s">
        <v>4216</v>
      </c>
      <c r="N479" s="21" t="s">
        <v>3782</v>
      </c>
      <c r="O479"/>
      <c r="P479" t="str">
        <f t="shared" si="59"/>
        <v/>
      </c>
      <c r="Q479"/>
      <c r="R479"/>
      <c r="S479" s="151">
        <f t="shared" si="53"/>
        <v>124</v>
      </c>
      <c r="T479" s="3"/>
      <c r="U479" s="114"/>
      <c r="V479" s="114"/>
      <c r="W479" s="155" t="str">
        <f t="shared" si="54"/>
        <v/>
      </c>
      <c r="X479" s="105" t="str">
        <f t="shared" si="55"/>
        <v/>
      </c>
      <c r="Y479" s="2">
        <f t="shared" si="56"/>
        <v>458</v>
      </c>
      <c r="Z479" t="str">
        <f t="shared" si="57"/>
        <v>SFL_CPXRES</v>
      </c>
    </row>
    <row r="480" spans="1:26">
      <c r="A480" s="3">
        <f>ROW()</f>
        <v>480</v>
      </c>
      <c r="B480" s="183">
        <v>459</v>
      </c>
      <c r="C480" s="36" t="s">
        <v>4147</v>
      </c>
      <c r="D480" s="1" t="s">
        <v>4155</v>
      </c>
      <c r="E480" s="18" t="s">
        <v>62</v>
      </c>
      <c r="F480" s="18" t="s">
        <v>62</v>
      </c>
      <c r="G480" s="143">
        <v>0</v>
      </c>
      <c r="H480" s="143">
        <v>0</v>
      </c>
      <c r="I480" s="37" t="s">
        <v>4185</v>
      </c>
      <c r="J480" s="37" t="s">
        <v>2189</v>
      </c>
      <c r="K480" s="134" t="s">
        <v>4566</v>
      </c>
      <c r="L480" s="9"/>
      <c r="M480" s="21" t="s">
        <v>4217</v>
      </c>
      <c r="N480" s="21" t="s">
        <v>3782</v>
      </c>
      <c r="O480"/>
      <c r="P480" t="str">
        <f t="shared" si="59"/>
        <v/>
      </c>
      <c r="Q480"/>
      <c r="R480"/>
      <c r="S480" s="151">
        <f t="shared" si="53"/>
        <v>124</v>
      </c>
      <c r="T480" s="3"/>
      <c r="U480" s="114"/>
      <c r="V480" s="114"/>
      <c r="W480" s="155" t="str">
        <f t="shared" si="54"/>
        <v/>
      </c>
      <c r="X480" s="105" t="str">
        <f t="shared" si="55"/>
        <v/>
      </c>
      <c r="Y480" s="2">
        <f t="shared" si="56"/>
        <v>459</v>
      </c>
      <c r="Z480" t="str">
        <f t="shared" si="57"/>
        <v>SFL_CPXj</v>
      </c>
    </row>
    <row r="481" spans="1:26">
      <c r="A481" s="3">
        <f>ROW()</f>
        <v>481</v>
      </c>
      <c r="B481" s="183">
        <v>460</v>
      </c>
      <c r="C481" s="36" t="s">
        <v>4147</v>
      </c>
      <c r="D481" s="30" t="s">
        <v>4283</v>
      </c>
      <c r="E481" s="87" t="s">
        <v>293</v>
      </c>
      <c r="F481" s="87" t="s">
        <v>293</v>
      </c>
      <c r="G481" s="143">
        <v>0</v>
      </c>
      <c r="H481" s="143">
        <v>0</v>
      </c>
      <c r="I481" s="37" t="s">
        <v>4185</v>
      </c>
      <c r="J481" s="37" t="s">
        <v>2189</v>
      </c>
      <c r="K481" s="134" t="s">
        <v>4566</v>
      </c>
      <c r="L481" s="9"/>
      <c r="M481" s="31" t="s">
        <v>4286</v>
      </c>
      <c r="N481" s="21" t="s">
        <v>3782</v>
      </c>
      <c r="O481"/>
      <c r="P481" t="str">
        <f t="shared" si="59"/>
        <v/>
      </c>
      <c r="Q481"/>
      <c r="R481"/>
      <c r="S481" s="151">
        <f t="shared" si="53"/>
        <v>124</v>
      </c>
      <c r="T481" s="3"/>
      <c r="U481" s="114"/>
      <c r="V481" s="114"/>
      <c r="W481" s="155" t="str">
        <f t="shared" si="54"/>
        <v/>
      </c>
      <c r="X481" s="105" t="str">
        <f t="shared" si="55"/>
        <v/>
      </c>
      <c r="Y481" s="2">
        <f t="shared" si="56"/>
        <v>460</v>
      </c>
      <c r="Z481" t="str">
        <f t="shared" si="57"/>
        <v>SFL_POLAR</v>
      </c>
    </row>
    <row r="482" spans="1:26">
      <c r="A482" s="3">
        <f>ROW()</f>
        <v>482</v>
      </c>
      <c r="B482" s="183">
        <v>461</v>
      </c>
      <c r="C482" s="36" t="s">
        <v>4147</v>
      </c>
      <c r="D482" s="1" t="s">
        <v>4156</v>
      </c>
      <c r="E482" s="18" t="s">
        <v>4190</v>
      </c>
      <c r="F482" s="18" t="s">
        <v>4190</v>
      </c>
      <c r="G482" s="143">
        <v>0</v>
      </c>
      <c r="H482" s="143">
        <v>0</v>
      </c>
      <c r="I482" s="37" t="s">
        <v>4185</v>
      </c>
      <c r="J482" s="37" t="s">
        <v>2189</v>
      </c>
      <c r="K482" s="134" t="s">
        <v>4566</v>
      </c>
      <c r="L482" s="9"/>
      <c r="M482" s="21" t="s">
        <v>4218</v>
      </c>
      <c r="N482" s="21" t="s">
        <v>3782</v>
      </c>
      <c r="O482"/>
      <c r="P482" t="str">
        <f t="shared" si="59"/>
        <v/>
      </c>
      <c r="Q482"/>
      <c r="R482"/>
      <c r="S482" s="151">
        <f t="shared" si="53"/>
        <v>125</v>
      </c>
      <c r="T482" s="3"/>
      <c r="U482" s="114" t="s">
        <v>4445</v>
      </c>
      <c r="V482" s="114"/>
      <c r="W482" s="155" t="str">
        <f t="shared" si="54"/>
        <v>"FRACT"</v>
      </c>
      <c r="X482" s="105" t="str">
        <f t="shared" si="55"/>
        <v>FRACT</v>
      </c>
      <c r="Y482" s="2">
        <f t="shared" si="56"/>
        <v>461</v>
      </c>
      <c r="Z482" t="str">
        <f t="shared" si="57"/>
        <v>SFL_FRACT</v>
      </c>
    </row>
    <row r="483" spans="1:26">
      <c r="A483" s="3">
        <f>ROW()</f>
        <v>483</v>
      </c>
      <c r="B483" s="183">
        <v>462</v>
      </c>
      <c r="C483" s="36" t="s">
        <v>4147</v>
      </c>
      <c r="D483" s="1" t="s">
        <v>4157</v>
      </c>
      <c r="E483" s="18" t="s">
        <v>4191</v>
      </c>
      <c r="F483" s="18" t="s">
        <v>4191</v>
      </c>
      <c r="G483" s="143">
        <v>0</v>
      </c>
      <c r="H483" s="143">
        <v>0</v>
      </c>
      <c r="I483" s="37" t="s">
        <v>4185</v>
      </c>
      <c r="J483" s="37" t="s">
        <v>2189</v>
      </c>
      <c r="K483" s="134" t="s">
        <v>4566</v>
      </c>
      <c r="L483" s="9"/>
      <c r="M483" s="21" t="s">
        <v>4219</v>
      </c>
      <c r="N483" s="21" t="s">
        <v>3782</v>
      </c>
      <c r="O483"/>
      <c r="P483" t="str">
        <f t="shared" si="59"/>
        <v/>
      </c>
      <c r="Q483"/>
      <c r="R483"/>
      <c r="S483" s="151">
        <f t="shared" si="53"/>
        <v>126</v>
      </c>
      <c r="T483" s="3"/>
      <c r="U483" s="114" t="s">
        <v>4445</v>
      </c>
      <c r="V483" s="114"/>
      <c r="W483" s="155" t="str">
        <f t="shared" si="54"/>
        <v>"PROPFR"</v>
      </c>
      <c r="X483" s="105" t="str">
        <f t="shared" si="55"/>
        <v>PROPFR</v>
      </c>
      <c r="Y483" s="2">
        <f t="shared" si="56"/>
        <v>462</v>
      </c>
      <c r="Z483" t="str">
        <f t="shared" si="57"/>
        <v>SFL_PROPFR</v>
      </c>
    </row>
    <row r="484" spans="1:26">
      <c r="A484" s="3">
        <f>ROW()</f>
        <v>484</v>
      </c>
      <c r="B484" s="183">
        <v>463</v>
      </c>
      <c r="C484" s="36" t="s">
        <v>4147</v>
      </c>
      <c r="D484" s="1" t="s">
        <v>4158</v>
      </c>
      <c r="E484" s="18" t="s">
        <v>75</v>
      </c>
      <c r="F484" s="18" t="s">
        <v>75</v>
      </c>
      <c r="G484" s="143">
        <v>0</v>
      </c>
      <c r="H484" s="143">
        <v>0</v>
      </c>
      <c r="I484" s="37" t="s">
        <v>4185</v>
      </c>
      <c r="J484" s="37" t="s">
        <v>2189</v>
      </c>
      <c r="K484" s="134" t="s">
        <v>4566</v>
      </c>
      <c r="L484" s="9"/>
      <c r="M484" s="21" t="s">
        <v>4220</v>
      </c>
      <c r="N484" s="21" t="s">
        <v>3782</v>
      </c>
      <c r="O484"/>
      <c r="P484" t="str">
        <f t="shared" si="59"/>
        <v/>
      </c>
      <c r="Q484"/>
      <c r="R484"/>
      <c r="S484" s="151">
        <f t="shared" si="53"/>
        <v>127</v>
      </c>
      <c r="T484" s="3"/>
      <c r="U484" s="114" t="s">
        <v>4445</v>
      </c>
      <c r="V484" s="114"/>
      <c r="W484" s="155" t="str">
        <f t="shared" si="54"/>
        <v>"DENANY"</v>
      </c>
      <c r="X484" s="105" t="str">
        <f t="shared" si="55"/>
        <v>DENANY</v>
      </c>
      <c r="Y484" s="2">
        <f t="shared" si="56"/>
        <v>463</v>
      </c>
      <c r="Z484" t="str">
        <f t="shared" si="57"/>
        <v>SFL_DENANY</v>
      </c>
    </row>
    <row r="485" spans="1:26">
      <c r="A485" s="3">
        <f>ROW()</f>
        <v>485</v>
      </c>
      <c r="B485" s="183">
        <v>464</v>
      </c>
      <c r="C485" s="36" t="s">
        <v>4147</v>
      </c>
      <c r="D485" s="1" t="s">
        <v>4159</v>
      </c>
      <c r="E485" s="18" t="s">
        <v>76</v>
      </c>
      <c r="F485" s="18" t="s">
        <v>76</v>
      </c>
      <c r="G485" s="143">
        <v>0</v>
      </c>
      <c r="H485" s="143">
        <v>0</v>
      </c>
      <c r="I485" s="37" t="s">
        <v>4185</v>
      </c>
      <c r="J485" s="37" t="s">
        <v>2189</v>
      </c>
      <c r="K485" s="134" t="s">
        <v>4566</v>
      </c>
      <c r="L485" s="9"/>
      <c r="M485" s="21" t="s">
        <v>4221</v>
      </c>
      <c r="N485" s="21" t="s">
        <v>3782</v>
      </c>
      <c r="O485"/>
      <c r="P485" t="str">
        <f t="shared" si="59"/>
        <v/>
      </c>
      <c r="Q485"/>
      <c r="R485"/>
      <c r="S485" s="151">
        <f t="shared" si="53"/>
        <v>128</v>
      </c>
      <c r="T485" s="3"/>
      <c r="U485" s="114" t="s">
        <v>4445</v>
      </c>
      <c r="V485" s="114"/>
      <c r="W485" s="155" t="str">
        <f t="shared" si="54"/>
        <v>"DENFIX"</v>
      </c>
      <c r="X485" s="105" t="str">
        <f t="shared" si="55"/>
        <v>DENFIX</v>
      </c>
      <c r="Y485" s="2">
        <f t="shared" si="56"/>
        <v>464</v>
      </c>
      <c r="Z485" t="str">
        <f t="shared" si="57"/>
        <v>SFL_DENFIX</v>
      </c>
    </row>
    <row r="486" spans="1:26">
      <c r="A486" s="3">
        <f>ROW()</f>
        <v>486</v>
      </c>
      <c r="B486" s="183">
        <v>465</v>
      </c>
      <c r="C486" s="36" t="s">
        <v>4147</v>
      </c>
      <c r="D486" s="1" t="s">
        <v>4160</v>
      </c>
      <c r="E486" s="18" t="s">
        <v>4192</v>
      </c>
      <c r="F486" s="18" t="s">
        <v>4192</v>
      </c>
      <c r="G486" s="143">
        <v>0</v>
      </c>
      <c r="H486" s="143">
        <v>0</v>
      </c>
      <c r="I486" s="37" t="s">
        <v>4185</v>
      </c>
      <c r="J486" s="37" t="s">
        <v>2189</v>
      </c>
      <c r="K486" s="134" t="s">
        <v>4566</v>
      </c>
      <c r="L486" s="9"/>
      <c r="M486" s="21" t="s">
        <v>4222</v>
      </c>
      <c r="N486" s="21" t="s">
        <v>3782</v>
      </c>
      <c r="O486"/>
      <c r="P486" t="str">
        <f t="shared" si="59"/>
        <v/>
      </c>
      <c r="Q486"/>
      <c r="R486"/>
      <c r="S486" s="151">
        <f t="shared" si="53"/>
        <v>128</v>
      </c>
      <c r="T486" s="3"/>
      <c r="U486" s="114"/>
      <c r="V486" s="114"/>
      <c r="W486" s="155" t="str">
        <f t="shared" si="54"/>
        <v/>
      </c>
      <c r="X486" s="105" t="str">
        <f t="shared" si="55"/>
        <v/>
      </c>
      <c r="Y486" s="2">
        <f t="shared" si="56"/>
        <v>465</v>
      </c>
      <c r="Z486" t="str">
        <f t="shared" si="57"/>
        <v>SFL_CARRY</v>
      </c>
    </row>
    <row r="487" spans="1:26">
      <c r="A487" s="3">
        <f>ROW()</f>
        <v>487</v>
      </c>
      <c r="B487" s="183">
        <v>466</v>
      </c>
      <c r="C487" s="36" t="s">
        <v>4147</v>
      </c>
      <c r="D487" s="1" t="s">
        <v>4148</v>
      </c>
      <c r="E487" s="18" t="s">
        <v>4193</v>
      </c>
      <c r="F487" s="18" t="s">
        <v>4193</v>
      </c>
      <c r="G487" s="143">
        <v>0</v>
      </c>
      <c r="H487" s="143">
        <v>0</v>
      </c>
      <c r="I487" s="37" t="s">
        <v>4185</v>
      </c>
      <c r="J487" s="37" t="s">
        <v>2189</v>
      </c>
      <c r="K487" s="134" t="s">
        <v>4566</v>
      </c>
      <c r="L487" s="9"/>
      <c r="M487" s="21" t="s">
        <v>4223</v>
      </c>
      <c r="N487" s="21" t="s">
        <v>3782</v>
      </c>
      <c r="O487"/>
      <c r="P487" t="str">
        <f t="shared" si="59"/>
        <v/>
      </c>
      <c r="Q487"/>
      <c r="R487"/>
      <c r="S487" s="151">
        <f t="shared" si="53"/>
        <v>128</v>
      </c>
      <c r="T487" s="3"/>
      <c r="U487" s="114"/>
      <c r="V487" s="114"/>
      <c r="W487" s="155" t="str">
        <f t="shared" si="54"/>
        <v/>
      </c>
      <c r="X487" s="105" t="str">
        <f t="shared" si="55"/>
        <v/>
      </c>
      <c r="Y487" s="2">
        <f t="shared" si="56"/>
        <v>466</v>
      </c>
      <c r="Z487" t="str">
        <f t="shared" si="57"/>
        <v>SFL_OVERFL</v>
      </c>
    </row>
    <row r="488" spans="1:26">
      <c r="A488" s="3">
        <f>ROW()</f>
        <v>488</v>
      </c>
      <c r="B488" s="183">
        <v>467</v>
      </c>
      <c r="C488" s="36" t="s">
        <v>4147</v>
      </c>
      <c r="D488" s="1" t="s">
        <v>4161</v>
      </c>
      <c r="E488" s="18" t="s">
        <v>4194</v>
      </c>
      <c r="F488" s="18" t="s">
        <v>4194</v>
      </c>
      <c r="G488" s="143">
        <v>0</v>
      </c>
      <c r="H488" s="143">
        <v>0</v>
      </c>
      <c r="I488" s="37" t="s">
        <v>4185</v>
      </c>
      <c r="J488" s="37" t="s">
        <v>2189</v>
      </c>
      <c r="K488" s="134" t="s">
        <v>4566</v>
      </c>
      <c r="L488" s="9"/>
      <c r="M488" s="21" t="s">
        <v>4224</v>
      </c>
      <c r="N488" s="21" t="s">
        <v>3782</v>
      </c>
      <c r="O488"/>
      <c r="P488" t="str">
        <f t="shared" si="59"/>
        <v/>
      </c>
      <c r="Q488"/>
      <c r="R488"/>
      <c r="S488" s="151">
        <f t="shared" si="53"/>
        <v>128</v>
      </c>
      <c r="T488" s="3"/>
      <c r="U488" s="114"/>
      <c r="V488" s="114"/>
      <c r="W488" s="155" t="str">
        <f t="shared" si="54"/>
        <v/>
      </c>
      <c r="X488" s="105" t="str">
        <f t="shared" si="55"/>
        <v/>
      </c>
      <c r="Y488" s="2">
        <f t="shared" si="56"/>
        <v>467</v>
      </c>
      <c r="Z488" t="str">
        <f t="shared" si="57"/>
        <v>SFL_LEAD0</v>
      </c>
    </row>
    <row r="489" spans="1:26">
      <c r="A489" s="3">
        <f>ROW()</f>
        <v>489</v>
      </c>
      <c r="B489" s="183">
        <v>468</v>
      </c>
      <c r="C489" s="36" t="s">
        <v>4147</v>
      </c>
      <c r="D489" s="1" t="s">
        <v>4162</v>
      </c>
      <c r="E489" s="18" t="s">
        <v>1093</v>
      </c>
      <c r="F489" s="141" t="s">
        <v>1093</v>
      </c>
      <c r="G489" s="143">
        <v>0</v>
      </c>
      <c r="H489" s="143">
        <v>0</v>
      </c>
      <c r="I489" s="37" t="s">
        <v>4185</v>
      </c>
      <c r="J489" s="37" t="s">
        <v>2189</v>
      </c>
      <c r="K489" s="134" t="s">
        <v>4566</v>
      </c>
      <c r="L489" s="9"/>
      <c r="M489" s="21" t="s">
        <v>4225</v>
      </c>
      <c r="N489" s="21" t="s">
        <v>3782</v>
      </c>
      <c r="O489"/>
      <c r="P489" t="str">
        <f t="shared" si="59"/>
        <v/>
      </c>
      <c r="Q489"/>
      <c r="R489"/>
      <c r="S489" s="151">
        <f t="shared" si="53"/>
        <v>128</v>
      </c>
      <c r="T489" s="3"/>
      <c r="U489" s="114"/>
      <c r="V489" s="114"/>
      <c r="W489" s="155" t="str">
        <f t="shared" si="54"/>
        <v/>
      </c>
      <c r="X489" s="105" t="str">
        <f t="shared" si="55"/>
        <v/>
      </c>
      <c r="Y489" s="2">
        <f t="shared" si="56"/>
        <v>468</v>
      </c>
      <c r="Z489" t="str">
        <f t="shared" si="57"/>
        <v>SFL_ALPHA</v>
      </c>
    </row>
    <row r="490" spans="1:26">
      <c r="A490" s="3">
        <f>ROW()</f>
        <v>490</v>
      </c>
      <c r="B490" s="183">
        <v>469</v>
      </c>
      <c r="C490" s="36" t="s">
        <v>4147</v>
      </c>
      <c r="D490" s="1" t="s">
        <v>4149</v>
      </c>
      <c r="E490" s="137" t="s">
        <v>4211</v>
      </c>
      <c r="F490" s="140" t="s">
        <v>4211</v>
      </c>
      <c r="G490" s="143">
        <v>0</v>
      </c>
      <c r="H490" s="143">
        <v>0</v>
      </c>
      <c r="I490" s="37" t="s">
        <v>4185</v>
      </c>
      <c r="J490" s="37" t="s">
        <v>2189</v>
      </c>
      <c r="K490" s="134" t="s">
        <v>4566</v>
      </c>
      <c r="L490" s="9"/>
      <c r="M490" s="21" t="s">
        <v>4226</v>
      </c>
      <c r="N490" s="21" t="s">
        <v>3782</v>
      </c>
      <c r="O490"/>
      <c r="P490" t="str">
        <f t="shared" si="59"/>
        <v/>
      </c>
      <c r="Q490"/>
      <c r="R490"/>
      <c r="S490" s="151">
        <f t="shared" si="53"/>
        <v>128</v>
      </c>
      <c r="T490" s="3"/>
      <c r="U490" s="114"/>
      <c r="V490" s="114"/>
      <c r="W490" s="155" t="str">
        <f t="shared" si="54"/>
        <v/>
      </c>
      <c r="X490" s="105" t="str">
        <f t="shared" si="55"/>
        <v/>
      </c>
      <c r="Y490" s="2">
        <f t="shared" si="56"/>
        <v>469</v>
      </c>
      <c r="Z490" t="str">
        <f t="shared" si="57"/>
        <v>SFL_alphaCAP</v>
      </c>
    </row>
    <row r="491" spans="1:26">
      <c r="A491" s="3">
        <f>ROW()</f>
        <v>491</v>
      </c>
      <c r="B491" s="183">
        <v>470</v>
      </c>
      <c r="C491" s="36" t="s">
        <v>4147</v>
      </c>
      <c r="D491" s="1" t="s">
        <v>4163</v>
      </c>
      <c r="E491" s="137" t="s">
        <v>4195</v>
      </c>
      <c r="F491" s="140" t="s">
        <v>4195</v>
      </c>
      <c r="G491" s="143">
        <v>0</v>
      </c>
      <c r="H491" s="143">
        <v>0</v>
      </c>
      <c r="I491" s="37" t="s">
        <v>4185</v>
      </c>
      <c r="J491" s="37" t="s">
        <v>2189</v>
      </c>
      <c r="K491" s="134" t="s">
        <v>4566</v>
      </c>
      <c r="L491" s="9"/>
      <c r="M491" s="21" t="s">
        <v>4227</v>
      </c>
      <c r="N491" s="21" t="s">
        <v>3782</v>
      </c>
      <c r="O491"/>
      <c r="P491" t="str">
        <f t="shared" si="59"/>
        <v/>
      </c>
      <c r="Q491"/>
      <c r="R491"/>
      <c r="S491" s="151">
        <f t="shared" si="53"/>
        <v>128</v>
      </c>
      <c r="T491" s="3"/>
      <c r="U491" s="114"/>
      <c r="V491" s="114"/>
      <c r="W491" s="155" t="str">
        <f t="shared" si="54"/>
        <v/>
      </c>
      <c r="X491" s="105" t="str">
        <f t="shared" si="55"/>
        <v/>
      </c>
      <c r="Y491" s="2">
        <f t="shared" si="56"/>
        <v>470</v>
      </c>
      <c r="Z491" t="str">
        <f t="shared" si="57"/>
        <v>SFL_RUNTIM</v>
      </c>
    </row>
    <row r="492" spans="1:26">
      <c r="A492" s="3">
        <f>ROW()</f>
        <v>492</v>
      </c>
      <c r="B492" s="183">
        <v>471</v>
      </c>
      <c r="C492" s="36" t="s">
        <v>4147</v>
      </c>
      <c r="D492" s="1" t="s">
        <v>4164</v>
      </c>
      <c r="E492" s="18" t="s">
        <v>4196</v>
      </c>
      <c r="F492" s="18" t="s">
        <v>4196</v>
      </c>
      <c r="G492" s="143">
        <v>0</v>
      </c>
      <c r="H492" s="143">
        <v>0</v>
      </c>
      <c r="I492" s="37" t="s">
        <v>4185</v>
      </c>
      <c r="J492" s="37" t="s">
        <v>2189</v>
      </c>
      <c r="K492" s="134" t="s">
        <v>4566</v>
      </c>
      <c r="L492" s="9"/>
      <c r="M492" s="21" t="s">
        <v>4228</v>
      </c>
      <c r="N492" s="21" t="s">
        <v>3782</v>
      </c>
      <c r="O492"/>
      <c r="P492" t="str">
        <f t="shared" si="59"/>
        <v/>
      </c>
      <c r="Q492"/>
      <c r="R492"/>
      <c r="S492" s="151">
        <f t="shared" si="53"/>
        <v>128</v>
      </c>
      <c r="T492" s="3"/>
      <c r="U492" s="114"/>
      <c r="V492" s="114"/>
      <c r="W492" s="155" t="str">
        <f t="shared" si="54"/>
        <v/>
      </c>
      <c r="X492" s="105" t="str">
        <f t="shared" si="55"/>
        <v/>
      </c>
      <c r="Y492" s="2">
        <f t="shared" si="56"/>
        <v>471</v>
      </c>
      <c r="Z492" t="str">
        <f t="shared" si="57"/>
        <v>SFL_RUNIO</v>
      </c>
    </row>
    <row r="493" spans="1:26">
      <c r="A493" s="3">
        <f>ROW()</f>
        <v>493</v>
      </c>
      <c r="B493" s="183">
        <v>472</v>
      </c>
      <c r="C493" s="36" t="s">
        <v>4147</v>
      </c>
      <c r="D493" s="1" t="s">
        <v>4165</v>
      </c>
      <c r="E493" s="18" t="s">
        <v>3861</v>
      </c>
      <c r="F493" s="18" t="s">
        <v>3861</v>
      </c>
      <c r="G493" s="143">
        <v>0</v>
      </c>
      <c r="H493" s="143">
        <v>0</v>
      </c>
      <c r="I493" s="37" t="s">
        <v>4185</v>
      </c>
      <c r="J493" s="37" t="s">
        <v>2189</v>
      </c>
      <c r="K493" s="134" t="s">
        <v>4566</v>
      </c>
      <c r="L493" s="9"/>
      <c r="M493" s="21" t="s">
        <v>4229</v>
      </c>
      <c r="N493" s="21" t="s">
        <v>3782</v>
      </c>
      <c r="O493"/>
      <c r="P493" t="str">
        <f t="shared" si="59"/>
        <v/>
      </c>
      <c r="Q493"/>
      <c r="R493"/>
      <c r="S493" s="151">
        <f t="shared" si="53"/>
        <v>128</v>
      </c>
      <c r="T493" s="3"/>
      <c r="U493" s="114"/>
      <c r="V493" s="114"/>
      <c r="W493" s="155" t="str">
        <f t="shared" si="54"/>
        <v/>
      </c>
      <c r="X493" s="105" t="str">
        <f t="shared" si="55"/>
        <v/>
      </c>
      <c r="Y493" s="2">
        <f t="shared" si="56"/>
        <v>472</v>
      </c>
      <c r="Z493" t="str">
        <f t="shared" si="57"/>
        <v>SFL_PRINT</v>
      </c>
    </row>
    <row r="494" spans="1:26">
      <c r="A494" s="3">
        <f>ROW()</f>
        <v>494</v>
      </c>
      <c r="B494" s="183">
        <v>473</v>
      </c>
      <c r="C494" s="36" t="s">
        <v>4147</v>
      </c>
      <c r="D494" s="1" t="s">
        <v>4166</v>
      </c>
      <c r="E494" s="18" t="s">
        <v>4197</v>
      </c>
      <c r="F494" s="18" t="s">
        <v>4197</v>
      </c>
      <c r="G494" s="62">
        <v>0</v>
      </c>
      <c r="H494" s="62">
        <v>0</v>
      </c>
      <c r="I494" s="37" t="s">
        <v>4185</v>
      </c>
      <c r="J494" s="37" t="s">
        <v>2189</v>
      </c>
      <c r="K494" s="134" t="s">
        <v>4566</v>
      </c>
      <c r="L494" s="9"/>
      <c r="M494" s="21" t="s">
        <v>4230</v>
      </c>
      <c r="N494" s="21" t="s">
        <v>3782</v>
      </c>
      <c r="O494"/>
      <c r="P494" t="str">
        <f t="shared" si="59"/>
        <v/>
      </c>
      <c r="Q494"/>
      <c r="R494"/>
      <c r="S494" s="151">
        <f t="shared" si="53"/>
        <v>128</v>
      </c>
      <c r="T494" s="3"/>
      <c r="U494" s="114"/>
      <c r="V494" s="114"/>
      <c r="W494" s="155" t="str">
        <f t="shared" si="54"/>
        <v/>
      </c>
      <c r="X494" s="105" t="str">
        <f t="shared" si="55"/>
        <v/>
      </c>
      <c r="Y494" s="2">
        <f t="shared" si="56"/>
        <v>473</v>
      </c>
      <c r="Z494" t="str">
        <f t="shared" si="57"/>
        <v>SFL_TRACE</v>
      </c>
    </row>
    <row r="495" spans="1:26">
      <c r="A495" s="3">
        <f>ROW()</f>
        <v>495</v>
      </c>
      <c r="B495" s="183">
        <v>474</v>
      </c>
      <c r="C495" s="36" t="s">
        <v>4147</v>
      </c>
      <c r="D495" s="1" t="s">
        <v>4146</v>
      </c>
      <c r="E495" s="18" t="s">
        <v>1086</v>
      </c>
      <c r="F495" s="18" t="s">
        <v>1086</v>
      </c>
      <c r="G495" s="143">
        <v>0</v>
      </c>
      <c r="H495" s="143">
        <v>0</v>
      </c>
      <c r="I495" s="37" t="s">
        <v>4185</v>
      </c>
      <c r="J495" s="37" t="s">
        <v>2189</v>
      </c>
      <c r="K495" s="134" t="s">
        <v>4566</v>
      </c>
      <c r="L495" s="9"/>
      <c r="M495" s="21" t="s">
        <v>4231</v>
      </c>
      <c r="N495" s="21" t="s">
        <v>3782</v>
      </c>
      <c r="O495"/>
      <c r="P495" t="str">
        <f t="shared" si="59"/>
        <v/>
      </c>
      <c r="Q495"/>
      <c r="R495"/>
      <c r="S495" s="151">
        <f t="shared" si="53"/>
        <v>128</v>
      </c>
      <c r="T495" s="3"/>
      <c r="U495" s="114"/>
      <c r="V495" s="114"/>
      <c r="W495" s="155" t="str">
        <f t="shared" si="54"/>
        <v/>
      </c>
      <c r="X495" s="105" t="str">
        <f t="shared" si="55"/>
        <v/>
      </c>
      <c r="Y495" s="2">
        <f t="shared" si="56"/>
        <v>474</v>
      </c>
      <c r="Z495" t="str">
        <f t="shared" si="57"/>
        <v>SFL_USER</v>
      </c>
    </row>
    <row r="496" spans="1:26">
      <c r="A496" s="3">
        <f>ROW()</f>
        <v>496</v>
      </c>
      <c r="B496" s="183">
        <v>475</v>
      </c>
      <c r="C496" s="36" t="s">
        <v>4147</v>
      </c>
      <c r="D496" s="1" t="s">
        <v>4167</v>
      </c>
      <c r="E496" s="18" t="s">
        <v>4198</v>
      </c>
      <c r="F496" s="18" t="s">
        <v>4198</v>
      </c>
      <c r="G496" s="143">
        <v>0</v>
      </c>
      <c r="H496" s="143">
        <v>0</v>
      </c>
      <c r="I496" s="37" t="s">
        <v>4185</v>
      </c>
      <c r="J496" s="37" t="s">
        <v>2189</v>
      </c>
      <c r="K496" s="134" t="s">
        <v>4566</v>
      </c>
      <c r="L496" s="9"/>
      <c r="M496" s="21" t="s">
        <v>4232</v>
      </c>
      <c r="N496" s="21" t="s">
        <v>3782</v>
      </c>
      <c r="O496"/>
      <c r="P496" t="str">
        <f t="shared" si="59"/>
        <v/>
      </c>
      <c r="Q496"/>
      <c r="R496"/>
      <c r="S496" s="151">
        <f t="shared" si="53"/>
        <v>128</v>
      </c>
      <c r="T496" s="3"/>
      <c r="U496" s="114"/>
      <c r="V496" s="114"/>
      <c r="W496" s="155" t="str">
        <f t="shared" si="54"/>
        <v/>
      </c>
      <c r="X496" s="105" t="str">
        <f t="shared" si="55"/>
        <v/>
      </c>
      <c r="Y496" s="2">
        <f t="shared" si="56"/>
        <v>475</v>
      </c>
      <c r="Z496" t="str">
        <f t="shared" si="57"/>
        <v>SFL_LOWBAT</v>
      </c>
    </row>
    <row r="497" spans="1:26">
      <c r="A497" s="3">
        <f>ROW()</f>
        <v>497</v>
      </c>
      <c r="B497" s="183">
        <v>476</v>
      </c>
      <c r="C497" s="36" t="s">
        <v>4147</v>
      </c>
      <c r="D497" s="1" t="s">
        <v>4168</v>
      </c>
      <c r="E497" s="18" t="s">
        <v>369</v>
      </c>
      <c r="F497" s="18" t="s">
        <v>369</v>
      </c>
      <c r="G497" s="143">
        <v>0</v>
      </c>
      <c r="H497" s="143">
        <v>0</v>
      </c>
      <c r="I497" s="37" t="s">
        <v>4185</v>
      </c>
      <c r="J497" s="37" t="s">
        <v>2189</v>
      </c>
      <c r="K497" s="134" t="s">
        <v>4566</v>
      </c>
      <c r="L497" s="9"/>
      <c r="M497" s="21" t="s">
        <v>4233</v>
      </c>
      <c r="N497" s="21" t="s">
        <v>3782</v>
      </c>
      <c r="O497"/>
      <c r="P497" t="str">
        <f t="shared" si="59"/>
        <v/>
      </c>
      <c r="Q497"/>
      <c r="R497"/>
      <c r="S497" s="151">
        <f t="shared" si="53"/>
        <v>128</v>
      </c>
      <c r="T497" s="3"/>
      <c r="U497" s="114"/>
      <c r="V497" s="114"/>
      <c r="W497" s="155" t="str">
        <f t="shared" si="54"/>
        <v/>
      </c>
      <c r="X497" s="105" t="str">
        <f t="shared" si="55"/>
        <v/>
      </c>
      <c r="Y497" s="2">
        <f t="shared" si="56"/>
        <v>476</v>
      </c>
      <c r="Z497" t="str">
        <f t="shared" si="57"/>
        <v>SFL_SLOW</v>
      </c>
    </row>
    <row r="498" spans="1:26">
      <c r="A498" s="3">
        <f>ROW()</f>
        <v>498</v>
      </c>
      <c r="B498" s="183">
        <v>477</v>
      </c>
      <c r="C498" s="36" t="s">
        <v>4147</v>
      </c>
      <c r="D498" s="1" t="s">
        <v>4169</v>
      </c>
      <c r="E498" s="18" t="s">
        <v>4199</v>
      </c>
      <c r="F498" s="18" t="s">
        <v>4199</v>
      </c>
      <c r="G498" s="143">
        <v>0</v>
      </c>
      <c r="H498" s="143">
        <v>0</v>
      </c>
      <c r="I498" s="37" t="s">
        <v>4185</v>
      </c>
      <c r="J498" s="37" t="s">
        <v>2189</v>
      </c>
      <c r="K498" s="134" t="s">
        <v>4566</v>
      </c>
      <c r="L498" s="9"/>
      <c r="M498" s="21" t="s">
        <v>4234</v>
      </c>
      <c r="N498" s="21" t="s">
        <v>3782</v>
      </c>
      <c r="O498"/>
      <c r="P498" t="str">
        <f t="shared" si="59"/>
        <v/>
      </c>
      <c r="Q498"/>
      <c r="R498"/>
      <c r="S498" s="151">
        <f t="shared" si="53"/>
        <v>128</v>
      </c>
      <c r="T498" s="3"/>
      <c r="U498" s="114"/>
      <c r="V498" s="114"/>
      <c r="W498" s="155" t="str">
        <f t="shared" si="54"/>
        <v/>
      </c>
      <c r="X498" s="105" t="str">
        <f t="shared" si="55"/>
        <v/>
      </c>
      <c r="Y498" s="2">
        <f t="shared" si="56"/>
        <v>477</v>
      </c>
      <c r="Z498" t="str">
        <f t="shared" si="57"/>
        <v>SFL_SPCRES</v>
      </c>
    </row>
    <row r="499" spans="1:26">
      <c r="A499" s="3">
        <f>ROW()</f>
        <v>499</v>
      </c>
      <c r="B499" s="183">
        <v>478</v>
      </c>
      <c r="C499" s="36" t="s">
        <v>4147</v>
      </c>
      <c r="D499" s="1" t="s">
        <v>4170</v>
      </c>
      <c r="E499" s="18" t="s">
        <v>373</v>
      </c>
      <c r="F499" s="18" t="s">
        <v>373</v>
      </c>
      <c r="G499" s="143">
        <v>0</v>
      </c>
      <c r="H499" s="143">
        <v>0</v>
      </c>
      <c r="I499" s="37" t="s">
        <v>4185</v>
      </c>
      <c r="J499" s="37" t="s">
        <v>2189</v>
      </c>
      <c r="K499" s="134" t="s">
        <v>4566</v>
      </c>
      <c r="L499" s="9"/>
      <c r="M499" s="21" t="s">
        <v>4235</v>
      </c>
      <c r="N499" s="21" t="s">
        <v>3782</v>
      </c>
      <c r="O499"/>
      <c r="P499" t="str">
        <f t="shared" si="59"/>
        <v/>
      </c>
      <c r="Q499"/>
      <c r="R499"/>
      <c r="S499" s="151">
        <f t="shared" si="53"/>
        <v>128</v>
      </c>
      <c r="T499" s="3"/>
      <c r="U499" s="114"/>
      <c r="V499" s="114"/>
      <c r="W499" s="155" t="str">
        <f t="shared" si="54"/>
        <v/>
      </c>
      <c r="X499" s="105" t="str">
        <f t="shared" si="55"/>
        <v/>
      </c>
      <c r="Y499" s="2">
        <f t="shared" si="56"/>
        <v>478</v>
      </c>
      <c r="Z499" t="str">
        <f t="shared" si="57"/>
        <v>SFL_SSIZE8</v>
      </c>
    </row>
    <row r="500" spans="1:26">
      <c r="A500" s="3">
        <f>ROW()</f>
        <v>500</v>
      </c>
      <c r="B500" s="183">
        <v>479</v>
      </c>
      <c r="C500" s="36" t="s">
        <v>4147</v>
      </c>
      <c r="D500" s="1" t="s">
        <v>4171</v>
      </c>
      <c r="E500" s="18" t="s">
        <v>2001</v>
      </c>
      <c r="F500" s="18" t="s">
        <v>2001</v>
      </c>
      <c r="G500" s="143">
        <v>0</v>
      </c>
      <c r="H500" s="143">
        <v>0</v>
      </c>
      <c r="I500" s="37" t="s">
        <v>4185</v>
      </c>
      <c r="J500" s="37" t="s">
        <v>2189</v>
      </c>
      <c r="K500" s="134" t="s">
        <v>4566</v>
      </c>
      <c r="L500" s="9"/>
      <c r="M500" s="21" t="s">
        <v>4236</v>
      </c>
      <c r="N500" s="21" t="s">
        <v>3782</v>
      </c>
      <c r="O500"/>
      <c r="P500" t="str">
        <f t="shared" si="59"/>
        <v/>
      </c>
      <c r="Q500"/>
      <c r="R500"/>
      <c r="S500" s="151">
        <f t="shared" si="53"/>
        <v>128</v>
      </c>
      <c r="T500" s="3"/>
      <c r="U500" s="114"/>
      <c r="V500" s="114"/>
      <c r="W500" s="155" t="str">
        <f t="shared" si="54"/>
        <v/>
      </c>
      <c r="X500" s="105" t="str">
        <f t="shared" si="55"/>
        <v/>
      </c>
      <c r="Y500" s="2">
        <f t="shared" si="56"/>
        <v>479</v>
      </c>
      <c r="Z500" t="str">
        <f t="shared" si="57"/>
        <v>SFL_QUIET</v>
      </c>
    </row>
    <row r="501" spans="1:26">
      <c r="A501" s="3">
        <f>ROW()</f>
        <v>501</v>
      </c>
      <c r="B501" s="183">
        <v>480</v>
      </c>
      <c r="C501" s="36" t="s">
        <v>4147</v>
      </c>
      <c r="D501" s="1" t="s">
        <v>4172</v>
      </c>
      <c r="E501" s="18" t="s">
        <v>4200</v>
      </c>
      <c r="F501" s="18" t="s">
        <v>4200</v>
      </c>
      <c r="G501" s="62">
        <v>0</v>
      </c>
      <c r="H501" s="62">
        <v>0</v>
      </c>
      <c r="I501" s="37" t="s">
        <v>4185</v>
      </c>
      <c r="J501" s="37" t="s">
        <v>2189</v>
      </c>
      <c r="K501" s="134" t="s">
        <v>4566</v>
      </c>
      <c r="L501" s="9"/>
      <c r="M501" s="21" t="s">
        <v>4237</v>
      </c>
      <c r="N501" s="21" t="s">
        <v>3782</v>
      </c>
      <c r="O501"/>
      <c r="P501" t="str">
        <f t="shared" si="59"/>
        <v/>
      </c>
      <c r="Q501"/>
      <c r="R501"/>
      <c r="S501" s="151">
        <f t="shared" si="53"/>
        <v>128</v>
      </c>
      <c r="T501" s="3"/>
      <c r="U501" s="114"/>
      <c r="V501" s="114"/>
      <c r="W501" s="155" t="str">
        <f t="shared" si="54"/>
        <v/>
      </c>
      <c r="X501" s="105" t="str">
        <f t="shared" si="55"/>
        <v/>
      </c>
      <c r="Y501" s="2">
        <f t="shared" si="56"/>
        <v>480</v>
      </c>
      <c r="Z501" t="str">
        <f t="shared" si="57"/>
        <v>SFL_DECIMP</v>
      </c>
    </row>
    <row r="502" spans="1:26">
      <c r="A502" s="3">
        <f>ROW()</f>
        <v>502</v>
      </c>
      <c r="B502" s="183">
        <v>481</v>
      </c>
      <c r="C502" s="36" t="s">
        <v>4147</v>
      </c>
      <c r="D502" s="1" t="s">
        <v>4173</v>
      </c>
      <c r="E502" s="18" t="s">
        <v>234</v>
      </c>
      <c r="F502" s="18" t="s">
        <v>234</v>
      </c>
      <c r="G502" s="143">
        <v>0</v>
      </c>
      <c r="H502" s="143">
        <v>0</v>
      </c>
      <c r="I502" s="37" t="s">
        <v>4185</v>
      </c>
      <c r="J502" s="37" t="s">
        <v>2189</v>
      </c>
      <c r="K502" s="134" t="s">
        <v>4566</v>
      </c>
      <c r="L502" s="9"/>
      <c r="M502" s="21" t="s">
        <v>4238</v>
      </c>
      <c r="N502" s="21" t="s">
        <v>3782</v>
      </c>
      <c r="O502"/>
      <c r="P502" t="str">
        <f t="shared" si="59"/>
        <v/>
      </c>
      <c r="Q502"/>
      <c r="R502"/>
      <c r="S502" s="151">
        <f t="shared" si="53"/>
        <v>128</v>
      </c>
      <c r="T502" s="3"/>
      <c r="U502" s="114"/>
      <c r="V502" s="114"/>
      <c r="W502" s="155" t="str">
        <f t="shared" si="54"/>
        <v/>
      </c>
      <c r="X502" s="105" t="str">
        <f t="shared" si="55"/>
        <v/>
      </c>
      <c r="Y502" s="2">
        <f t="shared" si="56"/>
        <v>481</v>
      </c>
      <c r="Z502" t="str">
        <f t="shared" si="57"/>
        <v>SFL_MULTx</v>
      </c>
    </row>
    <row r="503" spans="1:26">
      <c r="A503" s="3">
        <f>ROW()</f>
        <v>503</v>
      </c>
      <c r="B503" s="183">
        <v>482</v>
      </c>
      <c r="C503" s="36" t="s">
        <v>4147</v>
      </c>
      <c r="D503" s="30" t="s">
        <v>4284</v>
      </c>
      <c r="E503" s="87" t="s">
        <v>4285</v>
      </c>
      <c r="F503" s="87" t="s">
        <v>4285</v>
      </c>
      <c r="G503" s="143">
        <v>0</v>
      </c>
      <c r="H503" s="143">
        <v>0</v>
      </c>
      <c r="I503" s="37" t="s">
        <v>4185</v>
      </c>
      <c r="J503" s="37" t="s">
        <v>2189</v>
      </c>
      <c r="K503" s="134" t="s">
        <v>4566</v>
      </c>
      <c r="L503" s="9"/>
      <c r="M503" s="31" t="s">
        <v>4287</v>
      </c>
      <c r="N503" s="21" t="s">
        <v>3782</v>
      </c>
      <c r="O503"/>
      <c r="P503" t="str">
        <f t="shared" si="59"/>
        <v/>
      </c>
      <c r="Q503"/>
      <c r="R503"/>
      <c r="S503" s="151">
        <f t="shared" si="53"/>
        <v>128</v>
      </c>
      <c r="T503" s="3"/>
      <c r="U503" s="114"/>
      <c r="V503" s="114"/>
      <c r="W503" s="155" t="str">
        <f t="shared" si="54"/>
        <v/>
      </c>
      <c r="X503" s="105" t="str">
        <f t="shared" si="55"/>
        <v/>
      </c>
      <c r="Y503" s="2">
        <f t="shared" si="56"/>
        <v>482</v>
      </c>
      <c r="Z503" t="str">
        <f t="shared" si="57"/>
        <v>SFL_ALLENG</v>
      </c>
    </row>
    <row r="504" spans="1:26">
      <c r="A504" s="3">
        <f>ROW()</f>
        <v>504</v>
      </c>
      <c r="B504" s="183">
        <v>483</v>
      </c>
      <c r="C504" s="36" t="s">
        <v>4147</v>
      </c>
      <c r="D504" s="1" t="s">
        <v>4174</v>
      </c>
      <c r="E504" s="18" t="s">
        <v>245</v>
      </c>
      <c r="F504" s="18" t="s">
        <v>245</v>
      </c>
      <c r="G504" s="143">
        <v>0</v>
      </c>
      <c r="H504" s="143">
        <v>0</v>
      </c>
      <c r="I504" s="37" t="s">
        <v>4185</v>
      </c>
      <c r="J504" s="37" t="s">
        <v>2189</v>
      </c>
      <c r="K504" s="134" t="s">
        <v>4566</v>
      </c>
      <c r="L504" s="9"/>
      <c r="M504" s="21" t="s">
        <v>4239</v>
      </c>
      <c r="N504" s="21" t="s">
        <v>3782</v>
      </c>
      <c r="O504"/>
      <c r="P504" t="str">
        <f t="shared" si="59"/>
        <v/>
      </c>
      <c r="Q504"/>
      <c r="R504"/>
      <c r="S504" s="151">
        <f t="shared" si="53"/>
        <v>128</v>
      </c>
      <c r="T504" s="3"/>
      <c r="U504" s="114"/>
      <c r="V504" s="114"/>
      <c r="W504" s="155" t="str">
        <f t="shared" si="54"/>
        <v/>
      </c>
      <c r="X504" s="105" t="str">
        <f t="shared" si="55"/>
        <v/>
      </c>
      <c r="Y504" s="2">
        <f t="shared" si="56"/>
        <v>483</v>
      </c>
      <c r="Z504" t="str">
        <f t="shared" si="57"/>
        <v>SFL_GROW</v>
      </c>
    </row>
    <row r="505" spans="1:26">
      <c r="A505" s="3">
        <f>ROW()</f>
        <v>505</v>
      </c>
      <c r="B505" s="183">
        <v>484</v>
      </c>
      <c r="C505" s="36" t="s">
        <v>4147</v>
      </c>
      <c r="D505" s="1" t="s">
        <v>4175</v>
      </c>
      <c r="E505" s="18" t="s">
        <v>4201</v>
      </c>
      <c r="F505" s="18" t="s">
        <v>4201</v>
      </c>
      <c r="G505" s="143">
        <v>0</v>
      </c>
      <c r="H505" s="143">
        <v>0</v>
      </c>
      <c r="I505" s="37" t="s">
        <v>4185</v>
      </c>
      <c r="J505" s="37" t="s">
        <v>2189</v>
      </c>
      <c r="K505" s="134" t="s">
        <v>4566</v>
      </c>
      <c r="L505" s="9"/>
      <c r="M505" s="21" t="s">
        <v>4240</v>
      </c>
      <c r="N505" s="21" t="s">
        <v>3782</v>
      </c>
      <c r="O505"/>
      <c r="P505" t="str">
        <f t="shared" si="59"/>
        <v/>
      </c>
      <c r="Q505"/>
      <c r="R505"/>
      <c r="S505" s="151">
        <f t="shared" si="53"/>
        <v>128</v>
      </c>
      <c r="T505" s="3"/>
      <c r="U505" s="114"/>
      <c r="V505" s="114"/>
      <c r="W505" s="155" t="str">
        <f t="shared" si="54"/>
        <v/>
      </c>
      <c r="X505" s="105" t="str">
        <f t="shared" si="55"/>
        <v/>
      </c>
      <c r="Y505" s="2">
        <f t="shared" si="56"/>
        <v>484</v>
      </c>
      <c r="Z505" t="str">
        <f t="shared" si="57"/>
        <v>SFL_AUTOFF</v>
      </c>
    </row>
    <row r="506" spans="1:26">
      <c r="A506" s="3">
        <f>ROW()</f>
        <v>506</v>
      </c>
      <c r="B506" s="183">
        <v>485</v>
      </c>
      <c r="C506" s="36" t="s">
        <v>4147</v>
      </c>
      <c r="D506" s="1" t="s">
        <v>4176</v>
      </c>
      <c r="E506" s="18" t="s">
        <v>4202</v>
      </c>
      <c r="F506" s="18" t="s">
        <v>4202</v>
      </c>
      <c r="G506" s="143">
        <v>0</v>
      </c>
      <c r="H506" s="143">
        <v>0</v>
      </c>
      <c r="I506" s="37" t="s">
        <v>4185</v>
      </c>
      <c r="J506" s="37" t="s">
        <v>2189</v>
      </c>
      <c r="K506" s="134" t="s">
        <v>4566</v>
      </c>
      <c r="L506" s="9"/>
      <c r="M506" s="21" t="s">
        <v>4241</v>
      </c>
      <c r="N506" s="21" t="s">
        <v>3782</v>
      </c>
      <c r="O506"/>
      <c r="P506" t="str">
        <f t="shared" si="59"/>
        <v/>
      </c>
      <c r="Q506"/>
      <c r="R506"/>
      <c r="S506" s="151">
        <f t="shared" si="53"/>
        <v>128</v>
      </c>
      <c r="T506" s="3"/>
      <c r="U506" s="114"/>
      <c r="V506" s="114"/>
      <c r="W506" s="155" t="str">
        <f t="shared" si="54"/>
        <v/>
      </c>
      <c r="X506" s="105" t="str">
        <f t="shared" si="55"/>
        <v/>
      </c>
      <c r="Y506" s="2">
        <f t="shared" si="56"/>
        <v>485</v>
      </c>
      <c r="Z506" t="str">
        <f t="shared" si="57"/>
        <v>SFL_AUTXEQ</v>
      </c>
    </row>
    <row r="507" spans="1:26">
      <c r="A507" s="3">
        <f>ROW()</f>
        <v>507</v>
      </c>
      <c r="B507" s="183">
        <v>486</v>
      </c>
      <c r="C507" s="36" t="s">
        <v>4147</v>
      </c>
      <c r="D507" s="1" t="s">
        <v>4177</v>
      </c>
      <c r="E507" s="18" t="s">
        <v>4203</v>
      </c>
      <c r="F507" s="18" t="s">
        <v>4203</v>
      </c>
      <c r="G507" s="143">
        <v>0</v>
      </c>
      <c r="H507" s="143">
        <v>0</v>
      </c>
      <c r="I507" s="37" t="s">
        <v>4185</v>
      </c>
      <c r="J507" s="37" t="s">
        <v>2189</v>
      </c>
      <c r="K507" s="134" t="s">
        <v>4566</v>
      </c>
      <c r="L507" s="9"/>
      <c r="M507" s="21" t="s">
        <v>4242</v>
      </c>
      <c r="N507" s="21" t="s">
        <v>3782</v>
      </c>
      <c r="O507"/>
      <c r="P507" t="str">
        <f t="shared" si="59"/>
        <v/>
      </c>
      <c r="Q507"/>
      <c r="R507"/>
      <c r="S507" s="151">
        <f t="shared" si="53"/>
        <v>128</v>
      </c>
      <c r="T507" s="3"/>
      <c r="U507" s="114"/>
      <c r="V507" s="114"/>
      <c r="W507" s="155" t="str">
        <f t="shared" si="54"/>
        <v/>
      </c>
      <c r="X507" s="105" t="str">
        <f t="shared" si="55"/>
        <v/>
      </c>
      <c r="Y507" s="2">
        <f t="shared" si="56"/>
        <v>486</v>
      </c>
      <c r="Z507" t="str">
        <f t="shared" si="57"/>
        <v>SFL_PRTACT</v>
      </c>
    </row>
    <row r="508" spans="1:26">
      <c r="A508" s="3">
        <f>ROW()</f>
        <v>508</v>
      </c>
      <c r="B508" s="183">
        <v>487</v>
      </c>
      <c r="C508" s="36" t="s">
        <v>4147</v>
      </c>
      <c r="D508" s="1" t="s">
        <v>4178</v>
      </c>
      <c r="E508" s="18" t="s">
        <v>4204</v>
      </c>
      <c r="F508" s="18" t="s">
        <v>4204</v>
      </c>
      <c r="G508" s="143">
        <v>0</v>
      </c>
      <c r="H508" s="143">
        <v>0</v>
      </c>
      <c r="I508" s="37" t="s">
        <v>4185</v>
      </c>
      <c r="J508" s="37" t="s">
        <v>2189</v>
      </c>
      <c r="K508" s="134" t="s">
        <v>4566</v>
      </c>
      <c r="L508" s="9"/>
      <c r="M508" s="21" t="s">
        <v>4243</v>
      </c>
      <c r="N508" s="21" t="s">
        <v>3782</v>
      </c>
      <c r="O508"/>
      <c r="P508" t="str">
        <f t="shared" si="59"/>
        <v/>
      </c>
      <c r="Q508"/>
      <c r="R508"/>
      <c r="S508" s="151">
        <f t="shared" si="53"/>
        <v>128</v>
      </c>
      <c r="T508" s="3"/>
      <c r="U508" s="114"/>
      <c r="V508" s="114"/>
      <c r="W508" s="155" t="str">
        <f t="shared" si="54"/>
        <v/>
      </c>
      <c r="X508" s="105" t="str">
        <f t="shared" si="55"/>
        <v/>
      </c>
      <c r="Y508" s="2">
        <f t="shared" si="56"/>
        <v>487</v>
      </c>
      <c r="Z508" t="str">
        <f t="shared" si="57"/>
        <v>SFL_NUMIN</v>
      </c>
    </row>
    <row r="509" spans="1:26">
      <c r="A509" s="3">
        <f>ROW()</f>
        <v>509</v>
      </c>
      <c r="B509" s="183">
        <v>488</v>
      </c>
      <c r="C509" s="36" t="s">
        <v>4147</v>
      </c>
      <c r="D509" s="1" t="s">
        <v>4179</v>
      </c>
      <c r="E509" s="18" t="s">
        <v>4205</v>
      </c>
      <c r="F509" s="18" t="s">
        <v>4205</v>
      </c>
      <c r="G509" s="143">
        <v>0</v>
      </c>
      <c r="H509" s="143">
        <v>0</v>
      </c>
      <c r="I509" s="37" t="s">
        <v>4185</v>
      </c>
      <c r="J509" s="37" t="s">
        <v>2189</v>
      </c>
      <c r="K509" s="134" t="s">
        <v>4566</v>
      </c>
      <c r="L509" s="9"/>
      <c r="M509" s="21" t="s">
        <v>4244</v>
      </c>
      <c r="N509" s="21" t="s">
        <v>3782</v>
      </c>
      <c r="O509"/>
      <c r="P509" t="str">
        <f t="shared" si="59"/>
        <v/>
      </c>
      <c r="Q509"/>
      <c r="R509"/>
      <c r="S509" s="151">
        <f t="shared" si="53"/>
        <v>128</v>
      </c>
      <c r="T509" s="3"/>
      <c r="U509" s="114"/>
      <c r="V509" s="114"/>
      <c r="W509" s="155" t="str">
        <f t="shared" si="54"/>
        <v/>
      </c>
      <c r="X509" s="105" t="str">
        <f t="shared" si="55"/>
        <v/>
      </c>
      <c r="Y509" s="2">
        <f t="shared" si="56"/>
        <v>488</v>
      </c>
      <c r="Z509" t="str">
        <f t="shared" si="57"/>
        <v>SFL_ALPIN</v>
      </c>
    </row>
    <row r="510" spans="1:26">
      <c r="A510" s="3">
        <f>ROW()</f>
        <v>510</v>
      </c>
      <c r="B510" s="183">
        <v>489</v>
      </c>
      <c r="C510" s="36" t="s">
        <v>4147</v>
      </c>
      <c r="D510" s="1" t="s">
        <v>4180</v>
      </c>
      <c r="E510" s="18" t="s">
        <v>4206</v>
      </c>
      <c r="F510" s="18" t="s">
        <v>4206</v>
      </c>
      <c r="G510" s="143">
        <v>0</v>
      </c>
      <c r="H510" s="143">
        <v>0</v>
      </c>
      <c r="I510" s="37" t="s">
        <v>4185</v>
      </c>
      <c r="J510" s="37" t="s">
        <v>2189</v>
      </c>
      <c r="K510" s="134" t="s">
        <v>4566</v>
      </c>
      <c r="L510" s="9"/>
      <c r="M510" s="21" t="s">
        <v>4245</v>
      </c>
      <c r="N510" s="21" t="s">
        <v>3782</v>
      </c>
      <c r="O510"/>
      <c r="P510" t="str">
        <f t="shared" si="59"/>
        <v/>
      </c>
      <c r="Q510"/>
      <c r="R510"/>
      <c r="S510" s="151">
        <f t="shared" si="53"/>
        <v>128</v>
      </c>
      <c r="T510" s="3"/>
      <c r="U510" s="114"/>
      <c r="V510" s="114"/>
      <c r="W510" s="155" t="str">
        <f t="shared" si="54"/>
        <v/>
      </c>
      <c r="X510" s="105" t="str">
        <f t="shared" si="55"/>
        <v/>
      </c>
      <c r="Y510" s="2">
        <f t="shared" si="56"/>
        <v>489</v>
      </c>
      <c r="Z510" t="str">
        <f t="shared" si="57"/>
        <v>SFL_ASLIFT</v>
      </c>
    </row>
    <row r="511" spans="1:26">
      <c r="A511" s="3">
        <f>ROW()</f>
        <v>511</v>
      </c>
      <c r="B511" s="183">
        <v>490</v>
      </c>
      <c r="C511" s="36" t="s">
        <v>4147</v>
      </c>
      <c r="D511" s="1" t="s">
        <v>4181</v>
      </c>
      <c r="E511" s="18" t="s">
        <v>4207</v>
      </c>
      <c r="F511" s="18" t="s">
        <v>4207</v>
      </c>
      <c r="G511" s="62">
        <v>0</v>
      </c>
      <c r="H511" s="62">
        <v>0</v>
      </c>
      <c r="I511" s="37" t="s">
        <v>4185</v>
      </c>
      <c r="J511" s="37" t="s">
        <v>2189</v>
      </c>
      <c r="K511" s="134" t="s">
        <v>4566</v>
      </c>
      <c r="L511" s="9"/>
      <c r="M511" s="21" t="s">
        <v>4246</v>
      </c>
      <c r="N511" s="21" t="s">
        <v>3782</v>
      </c>
      <c r="O511"/>
      <c r="P511" t="str">
        <f t="shared" si="59"/>
        <v/>
      </c>
      <c r="Q511"/>
      <c r="R511"/>
      <c r="S511" s="151">
        <f t="shared" si="53"/>
        <v>128</v>
      </c>
      <c r="T511" s="3"/>
      <c r="U511" s="114"/>
      <c r="V511" s="114"/>
      <c r="W511" s="155" t="str">
        <f t="shared" si="54"/>
        <v/>
      </c>
      <c r="X511" s="105" t="str">
        <f t="shared" si="55"/>
        <v/>
      </c>
      <c r="Y511" s="2">
        <f t="shared" si="56"/>
        <v>490</v>
      </c>
      <c r="Z511" t="str">
        <f t="shared" si="57"/>
        <v>SFL_IGN1ER</v>
      </c>
    </row>
    <row r="512" spans="1:26">
      <c r="A512" s="3">
        <f>ROW()</f>
        <v>512</v>
      </c>
      <c r="B512" s="183">
        <v>491</v>
      </c>
      <c r="C512" s="36" t="s">
        <v>4147</v>
      </c>
      <c r="D512" s="1" t="s">
        <v>4182</v>
      </c>
      <c r="E512" s="18" t="s">
        <v>4208</v>
      </c>
      <c r="F512" s="18" t="s">
        <v>4208</v>
      </c>
      <c r="G512" s="143">
        <v>0</v>
      </c>
      <c r="H512" s="143">
        <v>0</v>
      </c>
      <c r="I512" s="37" t="s">
        <v>4185</v>
      </c>
      <c r="J512" s="37" t="s">
        <v>2189</v>
      </c>
      <c r="K512" s="134" t="s">
        <v>4566</v>
      </c>
      <c r="L512" s="9"/>
      <c r="M512" s="21" t="s">
        <v>4247</v>
      </c>
      <c r="N512" s="21" t="s">
        <v>3782</v>
      </c>
      <c r="O512"/>
      <c r="P512" t="str">
        <f t="shared" si="59"/>
        <v/>
      </c>
      <c r="Q512"/>
      <c r="R512"/>
      <c r="S512" s="151">
        <f t="shared" si="53"/>
        <v>128</v>
      </c>
      <c r="T512" s="3"/>
      <c r="U512" s="114"/>
      <c r="V512" s="114"/>
      <c r="W512" s="155" t="str">
        <f t="shared" si="54"/>
        <v/>
      </c>
      <c r="X512" s="105" t="str">
        <f t="shared" si="55"/>
        <v/>
      </c>
      <c r="Y512" s="2">
        <f t="shared" si="56"/>
        <v>491</v>
      </c>
      <c r="Z512" t="str">
        <f t="shared" si="57"/>
        <v>SFL_INTING</v>
      </c>
    </row>
    <row r="513" spans="1:26">
      <c r="A513" s="3">
        <f>ROW()</f>
        <v>513</v>
      </c>
      <c r="B513" s="183">
        <v>492</v>
      </c>
      <c r="C513" s="36" t="s">
        <v>4147</v>
      </c>
      <c r="D513" s="1" t="s">
        <v>4183</v>
      </c>
      <c r="E513" s="18" t="s">
        <v>4209</v>
      </c>
      <c r="F513" s="18" t="s">
        <v>4209</v>
      </c>
      <c r="G513" s="143">
        <v>0</v>
      </c>
      <c r="H513" s="143">
        <v>0</v>
      </c>
      <c r="I513" s="37" t="s">
        <v>4185</v>
      </c>
      <c r="J513" s="37" t="s">
        <v>2189</v>
      </c>
      <c r="K513" s="134" t="s">
        <v>4566</v>
      </c>
      <c r="L513" s="9"/>
      <c r="M513" s="21" t="s">
        <v>4248</v>
      </c>
      <c r="N513" s="21" t="s">
        <v>3782</v>
      </c>
      <c r="O513"/>
      <c r="P513" t="str">
        <f t="shared" si="59"/>
        <v/>
      </c>
      <c r="Q513"/>
      <c r="R513"/>
      <c r="S513" s="151">
        <f t="shared" si="53"/>
        <v>128</v>
      </c>
      <c r="T513" s="3"/>
      <c r="U513" s="114"/>
      <c r="V513" s="114"/>
      <c r="W513" s="155" t="str">
        <f t="shared" si="54"/>
        <v/>
      </c>
      <c r="X513" s="105" t="str">
        <f t="shared" si="55"/>
        <v/>
      </c>
      <c r="Y513" s="2">
        <f t="shared" si="56"/>
        <v>492</v>
      </c>
      <c r="Z513" t="str">
        <f t="shared" si="57"/>
        <v>SFL_SOLVING</v>
      </c>
    </row>
    <row r="514" spans="1:26">
      <c r="A514" s="3">
        <f>ROW()</f>
        <v>514</v>
      </c>
      <c r="B514" s="183">
        <v>493</v>
      </c>
      <c r="C514" s="36" t="s">
        <v>4147</v>
      </c>
      <c r="D514" s="1" t="s">
        <v>4184</v>
      </c>
      <c r="E514" s="18" t="s">
        <v>4210</v>
      </c>
      <c r="F514" s="18" t="s">
        <v>4210</v>
      </c>
      <c r="G514" s="143">
        <v>0</v>
      </c>
      <c r="H514" s="143">
        <v>0</v>
      </c>
      <c r="I514" s="37" t="s">
        <v>4185</v>
      </c>
      <c r="J514" s="37" t="s">
        <v>2189</v>
      </c>
      <c r="K514" s="134" t="s">
        <v>4566</v>
      </c>
      <c r="L514" s="9"/>
      <c r="M514" s="21" t="s">
        <v>4249</v>
      </c>
      <c r="N514" s="21" t="s">
        <v>3782</v>
      </c>
      <c r="O514"/>
      <c r="P514" t="str">
        <f t="shared" si="59"/>
        <v/>
      </c>
      <c r="Q514"/>
      <c r="R514"/>
      <c r="S514" s="151">
        <f t="shared" si="53"/>
        <v>128</v>
      </c>
      <c r="T514" s="3"/>
      <c r="U514" s="114"/>
      <c r="V514" s="114"/>
      <c r="W514" s="155" t="str">
        <f t="shared" si="54"/>
        <v/>
      </c>
      <c r="X514" s="105" t="str">
        <f t="shared" si="55"/>
        <v/>
      </c>
      <c r="Y514" s="2">
        <f t="shared" si="56"/>
        <v>493</v>
      </c>
      <c r="Z514" t="str">
        <f t="shared" si="57"/>
        <v>SFL_VMDISP</v>
      </c>
    </row>
    <row r="515" spans="1:26">
      <c r="A515" s="3">
        <f>ROW()</f>
        <v>515</v>
      </c>
      <c r="B515" s="183">
        <v>494</v>
      </c>
      <c r="C515" s="97" t="s">
        <v>2217</v>
      </c>
      <c r="D515" s="97" t="s">
        <v>7</v>
      </c>
      <c r="E515" s="157" t="str">
        <f t="shared" ref="E515:F537" si="60">""""&amp;TEXT($B515,"0000")&amp;""""</f>
        <v>"0494"</v>
      </c>
      <c r="F515" s="157" t="str">
        <f t="shared" si="60"/>
        <v>"0494"</v>
      </c>
      <c r="G515" s="160">
        <v>0</v>
      </c>
      <c r="H515" s="160">
        <v>0</v>
      </c>
      <c r="I515" s="98" t="s">
        <v>30</v>
      </c>
      <c r="J515" s="98" t="s">
        <v>2189</v>
      </c>
      <c r="K515" s="159" t="s">
        <v>4566</v>
      </c>
      <c r="L515" s="99"/>
      <c r="M515" s="21" t="str">
        <f t="shared" ref="M515:M537" si="61">"ITM_"&amp;TEXT($B515,"0000")</f>
        <v>ITM_0494</v>
      </c>
      <c r="N515" s="21"/>
      <c r="O515"/>
      <c r="P515" t="str">
        <f t="shared" si="59"/>
        <v/>
      </c>
      <c r="Q515"/>
      <c r="R515"/>
      <c r="S515" s="151">
        <f t="shared" si="53"/>
        <v>128</v>
      </c>
      <c r="T515" s="3"/>
      <c r="U515" s="114"/>
      <c r="V515" s="114"/>
      <c r="W515" s="155" t="str">
        <f t="shared" si="54"/>
        <v/>
      </c>
      <c r="X515" s="105" t="str">
        <f t="shared" si="55"/>
        <v/>
      </c>
      <c r="Y515" s="2">
        <f t="shared" si="56"/>
        <v>494</v>
      </c>
      <c r="Z515" t="str">
        <f t="shared" si="57"/>
        <v>ITM_0494</v>
      </c>
    </row>
    <row r="516" spans="1:26">
      <c r="A516" s="3">
        <f>ROW()</f>
        <v>516</v>
      </c>
      <c r="B516" s="183">
        <v>495</v>
      </c>
      <c r="C516" s="97" t="s">
        <v>2217</v>
      </c>
      <c r="D516" s="97" t="s">
        <v>7</v>
      </c>
      <c r="E516" s="157" t="str">
        <f t="shared" si="60"/>
        <v>"0495"</v>
      </c>
      <c r="F516" s="157" t="str">
        <f t="shared" si="60"/>
        <v>"0495"</v>
      </c>
      <c r="G516" s="160">
        <v>0</v>
      </c>
      <c r="H516" s="160">
        <v>0</v>
      </c>
      <c r="I516" s="98" t="s">
        <v>30</v>
      </c>
      <c r="J516" s="98" t="s">
        <v>2189</v>
      </c>
      <c r="K516" s="159" t="s">
        <v>4566</v>
      </c>
      <c r="L516" s="99"/>
      <c r="M516" s="21" t="str">
        <f t="shared" si="61"/>
        <v>ITM_0495</v>
      </c>
      <c r="N516" s="21"/>
      <c r="O516"/>
      <c r="P516" t="str">
        <f t="shared" si="59"/>
        <v/>
      </c>
      <c r="Q516"/>
      <c r="R516"/>
      <c r="S516" s="151">
        <f t="shared" si="53"/>
        <v>128</v>
      </c>
      <c r="T516" s="3"/>
      <c r="U516" s="114"/>
      <c r="V516" s="114"/>
      <c r="W516" s="155" t="str">
        <f t="shared" si="54"/>
        <v/>
      </c>
      <c r="X516" s="105" t="str">
        <f t="shared" si="55"/>
        <v/>
      </c>
      <c r="Y516" s="2">
        <f t="shared" si="56"/>
        <v>495</v>
      </c>
      <c r="Z516" t="str">
        <f t="shared" si="57"/>
        <v>ITM_0495</v>
      </c>
    </row>
    <row r="517" spans="1:26">
      <c r="A517" s="3">
        <f>ROW()</f>
        <v>517</v>
      </c>
      <c r="B517" s="183">
        <v>496</v>
      </c>
      <c r="C517" s="97" t="s">
        <v>2217</v>
      </c>
      <c r="D517" s="97" t="s">
        <v>7</v>
      </c>
      <c r="E517" s="157" t="str">
        <f t="shared" si="60"/>
        <v>"0496"</v>
      </c>
      <c r="F517" s="157" t="str">
        <f t="shared" si="60"/>
        <v>"0496"</v>
      </c>
      <c r="G517" s="160">
        <v>0</v>
      </c>
      <c r="H517" s="160">
        <v>0</v>
      </c>
      <c r="I517" s="98" t="s">
        <v>30</v>
      </c>
      <c r="J517" s="98" t="s">
        <v>2189</v>
      </c>
      <c r="K517" s="159" t="s">
        <v>4566</v>
      </c>
      <c r="L517" s="99"/>
      <c r="M517" s="21" t="str">
        <f t="shared" si="61"/>
        <v>ITM_0496</v>
      </c>
      <c r="N517" s="21"/>
      <c r="O517"/>
      <c r="P517" t="str">
        <f t="shared" si="59"/>
        <v/>
      </c>
      <c r="Q517"/>
      <c r="R517"/>
      <c r="S517" s="151">
        <f t="shared" si="53"/>
        <v>128</v>
      </c>
      <c r="T517" s="3"/>
      <c r="U517" s="114"/>
      <c r="V517" s="114"/>
      <c r="W517" s="155" t="str">
        <f t="shared" si="54"/>
        <v/>
      </c>
      <c r="X517" s="105" t="str">
        <f t="shared" si="55"/>
        <v/>
      </c>
      <c r="Y517" s="2">
        <f t="shared" si="56"/>
        <v>496</v>
      </c>
      <c r="Z517" t="str">
        <f t="shared" si="57"/>
        <v>ITM_0496</v>
      </c>
    </row>
    <row r="518" spans="1:26">
      <c r="A518" s="3">
        <f>ROW()</f>
        <v>518</v>
      </c>
      <c r="B518" s="183">
        <v>497</v>
      </c>
      <c r="C518" s="97" t="s">
        <v>2217</v>
      </c>
      <c r="D518" s="97" t="s">
        <v>7</v>
      </c>
      <c r="E518" s="157" t="str">
        <f t="shared" si="60"/>
        <v>"0497"</v>
      </c>
      <c r="F518" s="157" t="str">
        <f t="shared" si="60"/>
        <v>"0497"</v>
      </c>
      <c r="G518" s="160">
        <v>0</v>
      </c>
      <c r="H518" s="160">
        <v>0</v>
      </c>
      <c r="I518" s="98" t="s">
        <v>30</v>
      </c>
      <c r="J518" s="98" t="s">
        <v>2189</v>
      </c>
      <c r="K518" s="159" t="s">
        <v>4566</v>
      </c>
      <c r="L518" s="99"/>
      <c r="M518" s="21" t="str">
        <f t="shared" si="61"/>
        <v>ITM_0497</v>
      </c>
      <c r="N518" s="21"/>
      <c r="O518"/>
      <c r="P518" t="str">
        <f t="shared" si="59"/>
        <v/>
      </c>
      <c r="Q518"/>
      <c r="R518"/>
      <c r="S518" s="151">
        <f t="shared" si="53"/>
        <v>128</v>
      </c>
      <c r="T518" s="3"/>
      <c r="U518" s="114"/>
      <c r="V518" s="114"/>
      <c r="W518" s="155" t="str">
        <f t="shared" si="54"/>
        <v/>
      </c>
      <c r="X518" s="105" t="str">
        <f t="shared" si="55"/>
        <v/>
      </c>
      <c r="Y518" s="2">
        <f t="shared" si="56"/>
        <v>497</v>
      </c>
      <c r="Z518" t="str">
        <f t="shared" si="57"/>
        <v>ITM_0497</v>
      </c>
    </row>
    <row r="519" spans="1:26">
      <c r="A519" s="3">
        <f>ROW()</f>
        <v>519</v>
      </c>
      <c r="B519" s="183">
        <v>498</v>
      </c>
      <c r="C519" s="97" t="s">
        <v>2217</v>
      </c>
      <c r="D519" s="97" t="s">
        <v>7</v>
      </c>
      <c r="E519" s="157" t="str">
        <f t="shared" si="60"/>
        <v>"0498"</v>
      </c>
      <c r="F519" s="157" t="str">
        <f t="shared" si="60"/>
        <v>"0498"</v>
      </c>
      <c r="G519" s="160">
        <v>0</v>
      </c>
      <c r="H519" s="160">
        <v>0</v>
      </c>
      <c r="I519" s="98" t="s">
        <v>30</v>
      </c>
      <c r="J519" s="98" t="s">
        <v>2189</v>
      </c>
      <c r="K519" s="159" t="s">
        <v>4566</v>
      </c>
      <c r="L519" s="99"/>
      <c r="M519" s="21" t="str">
        <f t="shared" si="61"/>
        <v>ITM_0498</v>
      </c>
      <c r="N519" s="21"/>
      <c r="O519"/>
      <c r="P519" t="str">
        <f t="shared" si="59"/>
        <v/>
      </c>
      <c r="Q519"/>
      <c r="R519"/>
      <c r="S519" s="151">
        <f t="shared" ref="S519:S582" si="62">IF(X519&lt;&gt;"",S518+1,S518)</f>
        <v>128</v>
      </c>
      <c r="T519" s="3"/>
      <c r="U519" s="114"/>
      <c r="V519" s="114"/>
      <c r="W519" s="155" t="str">
        <f t="shared" ref="W519:W582" si="63">IF( OR(U519="CNST", I519="CAT_REGS"),(E519),
IF(U519="YES",UPPER(E519),
IF(   AND(U519&lt;&gt;"NO",I519="CAT_FNCT",D519&lt;&gt;"multiply", D519&lt;&gt;"divide"),IF(J519="SLS_ENABLED",   UPPER(E519),""),"")))</f>
        <v/>
      </c>
      <c r="X519" s="105" t="str">
        <f t="shared" ref="X519:X582" si="64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2">
        <f t="shared" ref="Y519:Y582" si="65">B519</f>
        <v>498</v>
      </c>
      <c r="Z519" t="str">
        <f t="shared" ref="Z519:Z582" si="66">M519</f>
        <v>ITM_0498</v>
      </c>
    </row>
    <row r="520" spans="1:26">
      <c r="A520" s="3">
        <f>ROW()</f>
        <v>520</v>
      </c>
      <c r="B520" s="183">
        <v>499</v>
      </c>
      <c r="C520" s="97" t="s">
        <v>2217</v>
      </c>
      <c r="D520" s="97" t="s">
        <v>7</v>
      </c>
      <c r="E520" s="157" t="str">
        <f t="shared" si="60"/>
        <v>"0499"</v>
      </c>
      <c r="F520" s="157" t="str">
        <f t="shared" si="60"/>
        <v>"0499"</v>
      </c>
      <c r="G520" s="160">
        <v>0</v>
      </c>
      <c r="H520" s="160">
        <v>0</v>
      </c>
      <c r="I520" s="98" t="s">
        <v>30</v>
      </c>
      <c r="J520" s="98" t="s">
        <v>2189</v>
      </c>
      <c r="K520" s="159" t="s">
        <v>4566</v>
      </c>
      <c r="L520" s="99"/>
      <c r="M520" s="21" t="str">
        <f t="shared" si="61"/>
        <v>ITM_0499</v>
      </c>
      <c r="N520" s="21"/>
      <c r="O520"/>
      <c r="P520" t="str">
        <f t="shared" si="59"/>
        <v/>
      </c>
      <c r="Q520"/>
      <c r="R520"/>
      <c r="S520" s="151">
        <f t="shared" si="62"/>
        <v>128</v>
      </c>
      <c r="T520" s="3"/>
      <c r="U520" s="114"/>
      <c r="V520" s="114"/>
      <c r="W520" s="155" t="str">
        <f t="shared" si="63"/>
        <v/>
      </c>
      <c r="X520" s="105" t="str">
        <f t="shared" si="64"/>
        <v/>
      </c>
      <c r="Y520" s="2">
        <f t="shared" si="65"/>
        <v>499</v>
      </c>
      <c r="Z520" t="str">
        <f t="shared" si="66"/>
        <v>ITM_0499</v>
      </c>
    </row>
    <row r="521" spans="1:26">
      <c r="A521" s="3">
        <f>ROW()</f>
        <v>521</v>
      </c>
      <c r="B521" s="183">
        <v>500</v>
      </c>
      <c r="C521" s="97" t="s">
        <v>2217</v>
      </c>
      <c r="D521" s="97" t="s">
        <v>7</v>
      </c>
      <c r="E521" s="157" t="str">
        <f t="shared" si="60"/>
        <v>"0500"</v>
      </c>
      <c r="F521" s="157" t="str">
        <f t="shared" si="60"/>
        <v>"0500"</v>
      </c>
      <c r="G521" s="160">
        <v>0</v>
      </c>
      <c r="H521" s="160">
        <v>0</v>
      </c>
      <c r="I521" s="98" t="s">
        <v>30</v>
      </c>
      <c r="J521" s="98" t="s">
        <v>2189</v>
      </c>
      <c r="K521" s="159" t="s">
        <v>4566</v>
      </c>
      <c r="L521" s="99"/>
      <c r="M521" s="21" t="str">
        <f t="shared" si="61"/>
        <v>ITM_0500</v>
      </c>
      <c r="N521" s="21"/>
      <c r="O521"/>
      <c r="P521" t="str">
        <f t="shared" si="59"/>
        <v/>
      </c>
      <c r="Q521"/>
      <c r="R521"/>
      <c r="S521" s="151">
        <f t="shared" si="62"/>
        <v>128</v>
      </c>
      <c r="T521" s="3"/>
      <c r="U521" s="114"/>
      <c r="V521" s="114"/>
      <c r="W521" s="155" t="str">
        <f t="shared" si="63"/>
        <v/>
      </c>
      <c r="X521" s="105" t="str">
        <f t="shared" si="64"/>
        <v/>
      </c>
      <c r="Y521" s="2">
        <f t="shared" si="65"/>
        <v>500</v>
      </c>
      <c r="Z521" t="str">
        <f t="shared" si="66"/>
        <v>ITM_0500</v>
      </c>
    </row>
    <row r="522" spans="1:26">
      <c r="A522" s="3">
        <f>ROW()</f>
        <v>522</v>
      </c>
      <c r="B522" s="183">
        <v>501</v>
      </c>
      <c r="C522" s="97" t="s">
        <v>2217</v>
      </c>
      <c r="D522" s="97" t="s">
        <v>7</v>
      </c>
      <c r="E522" s="157" t="str">
        <f t="shared" si="60"/>
        <v>"0501"</v>
      </c>
      <c r="F522" s="157" t="str">
        <f t="shared" si="60"/>
        <v>"0501"</v>
      </c>
      <c r="G522" s="160">
        <v>0</v>
      </c>
      <c r="H522" s="160">
        <v>0</v>
      </c>
      <c r="I522" s="98" t="s">
        <v>30</v>
      </c>
      <c r="J522" s="98" t="s">
        <v>2189</v>
      </c>
      <c r="K522" s="159" t="s">
        <v>4566</v>
      </c>
      <c r="L522" s="99"/>
      <c r="M522" s="21" t="str">
        <f t="shared" si="61"/>
        <v>ITM_0501</v>
      </c>
      <c r="N522" s="21"/>
      <c r="O522"/>
      <c r="P522" t="str">
        <f t="shared" si="59"/>
        <v/>
      </c>
      <c r="Q522"/>
      <c r="R522"/>
      <c r="S522" s="151">
        <f t="shared" si="62"/>
        <v>128</v>
      </c>
      <c r="T522" s="3"/>
      <c r="U522" s="114"/>
      <c r="V522" s="114"/>
      <c r="W522" s="155" t="str">
        <f t="shared" si="63"/>
        <v/>
      </c>
      <c r="X522" s="105" t="str">
        <f t="shared" si="64"/>
        <v/>
      </c>
      <c r="Y522" s="2">
        <f t="shared" si="65"/>
        <v>501</v>
      </c>
      <c r="Z522" t="str">
        <f t="shared" si="66"/>
        <v>ITM_0501</v>
      </c>
    </row>
    <row r="523" spans="1:26">
      <c r="A523" s="3">
        <f>ROW()</f>
        <v>523</v>
      </c>
      <c r="B523" s="183">
        <v>502</v>
      </c>
      <c r="C523" s="97" t="s">
        <v>2217</v>
      </c>
      <c r="D523" s="97" t="s">
        <v>7</v>
      </c>
      <c r="E523" s="157" t="str">
        <f t="shared" si="60"/>
        <v>"0502"</v>
      </c>
      <c r="F523" s="157" t="str">
        <f t="shared" si="60"/>
        <v>"0502"</v>
      </c>
      <c r="G523" s="160">
        <v>0</v>
      </c>
      <c r="H523" s="160">
        <v>0</v>
      </c>
      <c r="I523" s="98" t="s">
        <v>30</v>
      </c>
      <c r="J523" s="98" t="s">
        <v>2189</v>
      </c>
      <c r="K523" s="159" t="s">
        <v>4566</v>
      </c>
      <c r="L523" s="99"/>
      <c r="M523" s="21" t="str">
        <f t="shared" si="61"/>
        <v>ITM_0502</v>
      </c>
      <c r="N523" s="21"/>
      <c r="O523"/>
      <c r="P523" t="str">
        <f t="shared" si="59"/>
        <v/>
      </c>
      <c r="Q523"/>
      <c r="R523"/>
      <c r="S523" s="151">
        <f t="shared" si="62"/>
        <v>128</v>
      </c>
      <c r="T523" s="3"/>
      <c r="U523" s="114"/>
      <c r="V523" s="114"/>
      <c r="W523" s="155" t="str">
        <f t="shared" si="63"/>
        <v/>
      </c>
      <c r="X523" s="105" t="str">
        <f t="shared" si="64"/>
        <v/>
      </c>
      <c r="Y523" s="2">
        <f t="shared" si="65"/>
        <v>502</v>
      </c>
      <c r="Z523" t="str">
        <f t="shared" si="66"/>
        <v>ITM_0502</v>
      </c>
    </row>
    <row r="524" spans="1:26">
      <c r="A524" s="3">
        <f>ROW()</f>
        <v>524</v>
      </c>
      <c r="B524" s="183">
        <v>503</v>
      </c>
      <c r="C524" s="97" t="s">
        <v>2217</v>
      </c>
      <c r="D524" s="97" t="s">
        <v>7</v>
      </c>
      <c r="E524" s="157" t="str">
        <f t="shared" si="60"/>
        <v>"0503"</v>
      </c>
      <c r="F524" s="157" t="str">
        <f t="shared" si="60"/>
        <v>"0503"</v>
      </c>
      <c r="G524" s="160">
        <v>0</v>
      </c>
      <c r="H524" s="160">
        <v>0</v>
      </c>
      <c r="I524" s="98" t="s">
        <v>30</v>
      </c>
      <c r="J524" s="98" t="s">
        <v>2189</v>
      </c>
      <c r="K524" s="159" t="s">
        <v>4566</v>
      </c>
      <c r="L524" s="99"/>
      <c r="M524" s="21" t="str">
        <f t="shared" si="61"/>
        <v>ITM_0503</v>
      </c>
      <c r="N524" s="21"/>
      <c r="O524"/>
      <c r="P524" t="str">
        <f t="shared" si="59"/>
        <v/>
      </c>
      <c r="Q524"/>
      <c r="R524"/>
      <c r="S524" s="151">
        <f t="shared" si="62"/>
        <v>128</v>
      </c>
      <c r="T524" s="3"/>
      <c r="U524" s="114"/>
      <c r="V524" s="114"/>
      <c r="W524" s="155" t="str">
        <f t="shared" si="63"/>
        <v/>
      </c>
      <c r="X524" s="105" t="str">
        <f t="shared" si="64"/>
        <v/>
      </c>
      <c r="Y524" s="2">
        <f t="shared" si="65"/>
        <v>503</v>
      </c>
      <c r="Z524" t="str">
        <f t="shared" si="66"/>
        <v>ITM_0503</v>
      </c>
    </row>
    <row r="525" spans="1:26">
      <c r="A525" s="3">
        <f>ROW()</f>
        <v>525</v>
      </c>
      <c r="B525" s="183">
        <v>504</v>
      </c>
      <c r="C525" s="97" t="s">
        <v>2217</v>
      </c>
      <c r="D525" s="97" t="s">
        <v>7</v>
      </c>
      <c r="E525" s="157" t="str">
        <f t="shared" si="60"/>
        <v>"0504"</v>
      </c>
      <c r="F525" s="157" t="str">
        <f t="shared" si="60"/>
        <v>"0504"</v>
      </c>
      <c r="G525" s="160">
        <v>0</v>
      </c>
      <c r="H525" s="160">
        <v>0</v>
      </c>
      <c r="I525" s="98" t="s">
        <v>30</v>
      </c>
      <c r="J525" s="98" t="s">
        <v>2189</v>
      </c>
      <c r="K525" s="159" t="s">
        <v>4566</v>
      </c>
      <c r="L525" s="99"/>
      <c r="M525" s="21" t="str">
        <f t="shared" si="61"/>
        <v>ITM_0504</v>
      </c>
      <c r="N525" s="21"/>
      <c r="O525"/>
      <c r="P525" t="str">
        <f t="shared" si="59"/>
        <v/>
      </c>
      <c r="Q525"/>
      <c r="R525"/>
      <c r="S525" s="151">
        <f t="shared" si="62"/>
        <v>128</v>
      </c>
      <c r="T525" s="3"/>
      <c r="U525" s="114"/>
      <c r="V525" s="114"/>
      <c r="W525" s="155" t="str">
        <f t="shared" si="63"/>
        <v/>
      </c>
      <c r="X525" s="105" t="str">
        <f t="shared" si="64"/>
        <v/>
      </c>
      <c r="Y525" s="2">
        <f t="shared" si="65"/>
        <v>504</v>
      </c>
      <c r="Z525" t="str">
        <f t="shared" si="66"/>
        <v>ITM_0504</v>
      </c>
    </row>
    <row r="526" spans="1:26">
      <c r="A526" s="3">
        <f>ROW()</f>
        <v>526</v>
      </c>
      <c r="B526" s="183">
        <v>505</v>
      </c>
      <c r="C526" s="97" t="s">
        <v>2217</v>
      </c>
      <c r="D526" s="97" t="s">
        <v>7</v>
      </c>
      <c r="E526" s="157" t="str">
        <f t="shared" si="60"/>
        <v>"0505"</v>
      </c>
      <c r="F526" s="157" t="str">
        <f t="shared" si="60"/>
        <v>"0505"</v>
      </c>
      <c r="G526" s="160">
        <v>0</v>
      </c>
      <c r="H526" s="160">
        <v>0</v>
      </c>
      <c r="I526" s="98" t="s">
        <v>30</v>
      </c>
      <c r="J526" s="98" t="s">
        <v>2189</v>
      </c>
      <c r="K526" s="159" t="s">
        <v>4566</v>
      </c>
      <c r="L526" s="99"/>
      <c r="M526" s="21" t="str">
        <f t="shared" si="61"/>
        <v>ITM_0505</v>
      </c>
      <c r="N526" s="21"/>
      <c r="O526"/>
      <c r="P526" t="str">
        <f t="shared" si="59"/>
        <v/>
      </c>
      <c r="Q526"/>
      <c r="R526"/>
      <c r="S526" s="151">
        <f t="shared" si="62"/>
        <v>128</v>
      </c>
      <c r="T526" s="3"/>
      <c r="U526" s="114"/>
      <c r="V526" s="114"/>
      <c r="W526" s="155" t="str">
        <f t="shared" si="63"/>
        <v/>
      </c>
      <c r="X526" s="105" t="str">
        <f t="shared" si="64"/>
        <v/>
      </c>
      <c r="Y526" s="2">
        <f t="shared" si="65"/>
        <v>505</v>
      </c>
      <c r="Z526" t="str">
        <f t="shared" si="66"/>
        <v>ITM_0505</v>
      </c>
    </row>
    <row r="527" spans="1:26">
      <c r="A527" s="3">
        <f>ROW()</f>
        <v>527</v>
      </c>
      <c r="B527" s="183">
        <v>506</v>
      </c>
      <c r="C527" s="97" t="s">
        <v>2217</v>
      </c>
      <c r="D527" s="97" t="s">
        <v>7</v>
      </c>
      <c r="E527" s="157" t="str">
        <f t="shared" si="60"/>
        <v>"0506"</v>
      </c>
      <c r="F527" s="157" t="str">
        <f t="shared" si="60"/>
        <v>"0506"</v>
      </c>
      <c r="G527" s="160">
        <v>0</v>
      </c>
      <c r="H527" s="160">
        <v>0</v>
      </c>
      <c r="I527" s="98" t="s">
        <v>30</v>
      </c>
      <c r="J527" s="98" t="s">
        <v>2189</v>
      </c>
      <c r="K527" s="159" t="s">
        <v>4566</v>
      </c>
      <c r="L527" s="99"/>
      <c r="M527" s="21" t="str">
        <f t="shared" si="61"/>
        <v>ITM_0506</v>
      </c>
      <c r="N527" s="21"/>
      <c r="O527"/>
      <c r="P527" t="str">
        <f t="shared" si="59"/>
        <v/>
      </c>
      <c r="Q527"/>
      <c r="R527"/>
      <c r="S527" s="151">
        <f t="shared" si="62"/>
        <v>128</v>
      </c>
      <c r="T527" s="3"/>
      <c r="U527" s="114"/>
      <c r="V527" s="114"/>
      <c r="W527" s="155" t="str">
        <f t="shared" si="63"/>
        <v/>
      </c>
      <c r="X527" s="105" t="str">
        <f t="shared" si="64"/>
        <v/>
      </c>
      <c r="Y527" s="2">
        <f t="shared" si="65"/>
        <v>506</v>
      </c>
      <c r="Z527" t="str">
        <f t="shared" si="66"/>
        <v>ITM_0506</v>
      </c>
    </row>
    <row r="528" spans="1:26">
      <c r="A528" s="3">
        <f>ROW()</f>
        <v>528</v>
      </c>
      <c r="B528" s="183">
        <v>507</v>
      </c>
      <c r="C528" s="97" t="s">
        <v>2217</v>
      </c>
      <c r="D528" s="97" t="s">
        <v>7</v>
      </c>
      <c r="E528" s="157" t="str">
        <f t="shared" si="60"/>
        <v>"0507"</v>
      </c>
      <c r="F528" s="157" t="str">
        <f t="shared" si="60"/>
        <v>"0507"</v>
      </c>
      <c r="G528" s="160">
        <v>0</v>
      </c>
      <c r="H528" s="160">
        <v>0</v>
      </c>
      <c r="I528" s="98" t="s">
        <v>30</v>
      </c>
      <c r="J528" s="98" t="s">
        <v>2189</v>
      </c>
      <c r="K528" s="159" t="s">
        <v>4566</v>
      </c>
      <c r="L528" s="99"/>
      <c r="M528" s="21" t="str">
        <f t="shared" si="61"/>
        <v>ITM_0507</v>
      </c>
      <c r="N528" s="21"/>
      <c r="O528"/>
      <c r="P528" t="str">
        <f t="shared" si="59"/>
        <v/>
      </c>
      <c r="Q528"/>
      <c r="R528"/>
      <c r="S528" s="151">
        <f t="shared" si="62"/>
        <v>128</v>
      </c>
      <c r="T528" s="3"/>
      <c r="U528" s="114"/>
      <c r="V528" s="114"/>
      <c r="W528" s="155" t="str">
        <f t="shared" si="63"/>
        <v/>
      </c>
      <c r="X528" s="105" t="str">
        <f t="shared" si="64"/>
        <v/>
      </c>
      <c r="Y528" s="2">
        <f t="shared" si="65"/>
        <v>507</v>
      </c>
      <c r="Z528" t="str">
        <f t="shared" si="66"/>
        <v>ITM_0507</v>
      </c>
    </row>
    <row r="529" spans="1:26">
      <c r="A529" s="3">
        <f>ROW()</f>
        <v>529</v>
      </c>
      <c r="B529" s="183">
        <v>508</v>
      </c>
      <c r="C529" s="97" t="s">
        <v>2217</v>
      </c>
      <c r="D529" s="97" t="s">
        <v>7</v>
      </c>
      <c r="E529" s="157" t="str">
        <f t="shared" si="60"/>
        <v>"0508"</v>
      </c>
      <c r="F529" s="157" t="str">
        <f t="shared" si="60"/>
        <v>"0508"</v>
      </c>
      <c r="G529" s="160">
        <v>0</v>
      </c>
      <c r="H529" s="160">
        <v>0</v>
      </c>
      <c r="I529" s="98" t="s">
        <v>30</v>
      </c>
      <c r="J529" s="98" t="s">
        <v>2189</v>
      </c>
      <c r="K529" s="159" t="s">
        <v>4566</v>
      </c>
      <c r="L529" s="99"/>
      <c r="M529" s="21" t="str">
        <f t="shared" si="61"/>
        <v>ITM_0508</v>
      </c>
      <c r="N529" s="21"/>
      <c r="O529"/>
      <c r="P529" t="str">
        <f t="shared" si="59"/>
        <v/>
      </c>
      <c r="Q529"/>
      <c r="R529"/>
      <c r="S529" s="151">
        <f t="shared" si="62"/>
        <v>128</v>
      </c>
      <c r="T529" s="3"/>
      <c r="U529" s="114"/>
      <c r="V529" s="114"/>
      <c r="W529" s="155" t="str">
        <f t="shared" si="63"/>
        <v/>
      </c>
      <c r="X529" s="105" t="str">
        <f t="shared" si="64"/>
        <v/>
      </c>
      <c r="Y529" s="2">
        <f t="shared" si="65"/>
        <v>508</v>
      </c>
      <c r="Z529" t="str">
        <f t="shared" si="66"/>
        <v>ITM_0508</v>
      </c>
    </row>
    <row r="530" spans="1:26">
      <c r="A530" s="3">
        <f>ROW()</f>
        <v>530</v>
      </c>
      <c r="B530" s="183">
        <v>509</v>
      </c>
      <c r="C530" s="97" t="s">
        <v>2217</v>
      </c>
      <c r="D530" s="97" t="s">
        <v>7</v>
      </c>
      <c r="E530" s="157" t="str">
        <f t="shared" si="60"/>
        <v>"0509"</v>
      </c>
      <c r="F530" s="157" t="str">
        <f t="shared" si="60"/>
        <v>"0509"</v>
      </c>
      <c r="G530" s="160">
        <v>0</v>
      </c>
      <c r="H530" s="160">
        <v>0</v>
      </c>
      <c r="I530" s="98" t="s">
        <v>30</v>
      </c>
      <c r="J530" s="98" t="s">
        <v>2189</v>
      </c>
      <c r="K530" s="159" t="s">
        <v>4566</v>
      </c>
      <c r="L530" s="99"/>
      <c r="M530" s="21" t="str">
        <f t="shared" si="61"/>
        <v>ITM_0509</v>
      </c>
      <c r="N530" s="21"/>
      <c r="O530"/>
      <c r="P530" t="str">
        <f t="shared" si="59"/>
        <v/>
      </c>
      <c r="Q530"/>
      <c r="R530"/>
      <c r="S530" s="151">
        <f t="shared" si="62"/>
        <v>128</v>
      </c>
      <c r="T530" s="3"/>
      <c r="U530" s="114"/>
      <c r="V530" s="114"/>
      <c r="W530" s="155" t="str">
        <f t="shared" si="63"/>
        <v/>
      </c>
      <c r="X530" s="105" t="str">
        <f t="shared" si="64"/>
        <v/>
      </c>
      <c r="Y530" s="2">
        <f t="shared" si="65"/>
        <v>509</v>
      </c>
      <c r="Z530" t="str">
        <f t="shared" si="66"/>
        <v>ITM_0509</v>
      </c>
    </row>
    <row r="531" spans="1:26">
      <c r="A531" s="3">
        <f>ROW()</f>
        <v>531</v>
      </c>
      <c r="B531" s="183">
        <v>510</v>
      </c>
      <c r="C531" s="97" t="s">
        <v>2217</v>
      </c>
      <c r="D531" s="97" t="s">
        <v>7</v>
      </c>
      <c r="E531" s="157" t="str">
        <f t="shared" si="60"/>
        <v>"0510"</v>
      </c>
      <c r="F531" s="157" t="str">
        <f t="shared" si="60"/>
        <v>"0510"</v>
      </c>
      <c r="G531" s="160">
        <v>0</v>
      </c>
      <c r="H531" s="160">
        <v>0</v>
      </c>
      <c r="I531" s="98" t="s">
        <v>30</v>
      </c>
      <c r="J531" s="98" t="s">
        <v>2189</v>
      </c>
      <c r="K531" s="159" t="s">
        <v>4566</v>
      </c>
      <c r="L531" s="99"/>
      <c r="M531" s="21" t="str">
        <f t="shared" si="61"/>
        <v>ITM_0510</v>
      </c>
      <c r="N531" s="21"/>
      <c r="O531"/>
      <c r="P531" t="str">
        <f t="shared" si="59"/>
        <v/>
      </c>
      <c r="Q531"/>
      <c r="R531"/>
      <c r="S531" s="151">
        <f t="shared" si="62"/>
        <v>128</v>
      </c>
      <c r="T531" s="3"/>
      <c r="U531" s="114"/>
      <c r="V531" s="114"/>
      <c r="W531" s="155" t="str">
        <f t="shared" si="63"/>
        <v/>
      </c>
      <c r="X531" s="105" t="str">
        <f t="shared" si="64"/>
        <v/>
      </c>
      <c r="Y531" s="2">
        <f t="shared" si="65"/>
        <v>510</v>
      </c>
      <c r="Z531" t="str">
        <f t="shared" si="66"/>
        <v>ITM_0510</v>
      </c>
    </row>
    <row r="532" spans="1:26">
      <c r="A532" s="3">
        <f>ROW()</f>
        <v>532</v>
      </c>
      <c r="B532" s="183">
        <v>511</v>
      </c>
      <c r="C532" s="97" t="s">
        <v>2217</v>
      </c>
      <c r="D532" s="97" t="s">
        <v>7</v>
      </c>
      <c r="E532" s="157" t="str">
        <f t="shared" si="60"/>
        <v>"0511"</v>
      </c>
      <c r="F532" s="157" t="str">
        <f t="shared" si="60"/>
        <v>"0511"</v>
      </c>
      <c r="G532" s="160">
        <v>0</v>
      </c>
      <c r="H532" s="160">
        <v>0</v>
      </c>
      <c r="I532" s="98" t="s">
        <v>30</v>
      </c>
      <c r="J532" s="98" t="s">
        <v>2189</v>
      </c>
      <c r="K532" s="159" t="s">
        <v>4566</v>
      </c>
      <c r="L532" s="99"/>
      <c r="M532" s="21" t="str">
        <f t="shared" si="61"/>
        <v>ITM_0511</v>
      </c>
      <c r="N532" s="21"/>
      <c r="O532"/>
      <c r="P532" t="str">
        <f t="shared" si="59"/>
        <v/>
      </c>
      <c r="Q532"/>
      <c r="R532"/>
      <c r="S532" s="151">
        <f t="shared" si="62"/>
        <v>128</v>
      </c>
      <c r="T532" s="3"/>
      <c r="U532" s="114"/>
      <c r="V532" s="114"/>
      <c r="W532" s="155" t="str">
        <f t="shared" si="63"/>
        <v/>
      </c>
      <c r="X532" s="105" t="str">
        <f t="shared" si="64"/>
        <v/>
      </c>
      <c r="Y532" s="2">
        <f t="shared" si="65"/>
        <v>511</v>
      </c>
      <c r="Z532" t="str">
        <f t="shared" si="66"/>
        <v>ITM_0511</v>
      </c>
    </row>
    <row r="533" spans="1:26">
      <c r="A533" s="3">
        <f>ROW()</f>
        <v>533</v>
      </c>
      <c r="B533" s="183">
        <v>512</v>
      </c>
      <c r="C533" s="97" t="s">
        <v>2217</v>
      </c>
      <c r="D533" s="97" t="s">
        <v>7</v>
      </c>
      <c r="E533" s="157" t="str">
        <f t="shared" si="60"/>
        <v>"0512"</v>
      </c>
      <c r="F533" s="157" t="str">
        <f t="shared" si="60"/>
        <v>"0512"</v>
      </c>
      <c r="G533" s="160">
        <v>0</v>
      </c>
      <c r="H533" s="160">
        <v>0</v>
      </c>
      <c r="I533" s="98" t="s">
        <v>30</v>
      </c>
      <c r="J533" s="98" t="s">
        <v>2189</v>
      </c>
      <c r="K533" s="159" t="s">
        <v>4566</v>
      </c>
      <c r="L533" s="99"/>
      <c r="M533" s="21" t="str">
        <f t="shared" si="61"/>
        <v>ITM_0512</v>
      </c>
      <c r="N533" s="21"/>
      <c r="O533"/>
      <c r="P533" t="str">
        <f t="shared" si="59"/>
        <v/>
      </c>
      <c r="Q533"/>
      <c r="R533"/>
      <c r="S533" s="151">
        <f t="shared" si="62"/>
        <v>128</v>
      </c>
      <c r="T533" s="3"/>
      <c r="U533" s="114"/>
      <c r="V533" s="114"/>
      <c r="W533" s="155" t="str">
        <f t="shared" si="63"/>
        <v/>
      </c>
      <c r="X533" s="105" t="str">
        <f t="shared" si="64"/>
        <v/>
      </c>
      <c r="Y533" s="2">
        <f t="shared" si="65"/>
        <v>512</v>
      </c>
      <c r="Z533" t="str">
        <f t="shared" si="66"/>
        <v>ITM_0512</v>
      </c>
    </row>
    <row r="534" spans="1:26">
      <c r="A534" s="3">
        <f>ROW()</f>
        <v>534</v>
      </c>
      <c r="B534" s="183">
        <v>513</v>
      </c>
      <c r="C534" s="97" t="s">
        <v>2217</v>
      </c>
      <c r="D534" s="97" t="s">
        <v>7</v>
      </c>
      <c r="E534" s="157" t="str">
        <f t="shared" si="60"/>
        <v>"0513"</v>
      </c>
      <c r="F534" s="157" t="str">
        <f t="shared" si="60"/>
        <v>"0513"</v>
      </c>
      <c r="G534" s="160">
        <v>0</v>
      </c>
      <c r="H534" s="160">
        <v>0</v>
      </c>
      <c r="I534" s="98" t="s">
        <v>30</v>
      </c>
      <c r="J534" s="98" t="s">
        <v>2189</v>
      </c>
      <c r="K534" s="159" t="s">
        <v>4566</v>
      </c>
      <c r="L534" s="99"/>
      <c r="M534" s="21" t="str">
        <f t="shared" si="61"/>
        <v>ITM_0513</v>
      </c>
      <c r="N534" s="21"/>
      <c r="O534"/>
      <c r="P534" t="str">
        <f t="shared" ref="P534:P600" si="67">IF(E534=F534,"","NOT EQUAL")</f>
        <v/>
      </c>
      <c r="Q534"/>
      <c r="R534"/>
      <c r="S534" s="151">
        <f t="shared" si="62"/>
        <v>128</v>
      </c>
      <c r="T534" s="3"/>
      <c r="U534" s="114"/>
      <c r="V534" s="114"/>
      <c r="W534" s="155" t="str">
        <f t="shared" si="63"/>
        <v/>
      </c>
      <c r="X534" s="105" t="str">
        <f t="shared" si="64"/>
        <v/>
      </c>
      <c r="Y534" s="2">
        <f t="shared" si="65"/>
        <v>513</v>
      </c>
      <c r="Z534" t="str">
        <f t="shared" si="66"/>
        <v>ITM_0513</v>
      </c>
    </row>
    <row r="535" spans="1:26">
      <c r="A535" s="3">
        <f>ROW()</f>
        <v>535</v>
      </c>
      <c r="B535" s="183">
        <v>514</v>
      </c>
      <c r="C535" s="97" t="s">
        <v>2217</v>
      </c>
      <c r="D535" s="97" t="s">
        <v>7</v>
      </c>
      <c r="E535" s="157" t="str">
        <f t="shared" si="60"/>
        <v>"0514"</v>
      </c>
      <c r="F535" s="157" t="str">
        <f t="shared" si="60"/>
        <v>"0514"</v>
      </c>
      <c r="G535" s="160">
        <v>0</v>
      </c>
      <c r="H535" s="160">
        <v>0</v>
      </c>
      <c r="I535" s="98" t="s">
        <v>30</v>
      </c>
      <c r="J535" s="98" t="s">
        <v>2189</v>
      </c>
      <c r="K535" s="159" t="s">
        <v>4566</v>
      </c>
      <c r="L535" s="99"/>
      <c r="M535" s="21" t="str">
        <f t="shared" si="61"/>
        <v>ITM_0514</v>
      </c>
      <c r="N535" s="21"/>
      <c r="O535"/>
      <c r="P535" t="str">
        <f t="shared" si="67"/>
        <v/>
      </c>
      <c r="Q535"/>
      <c r="R535"/>
      <c r="S535" s="151">
        <f t="shared" si="62"/>
        <v>128</v>
      </c>
      <c r="T535" s="3"/>
      <c r="U535" s="114"/>
      <c r="V535" s="114"/>
      <c r="W535" s="155" t="str">
        <f t="shared" si="63"/>
        <v/>
      </c>
      <c r="X535" s="105" t="str">
        <f t="shared" si="64"/>
        <v/>
      </c>
      <c r="Y535" s="2">
        <f t="shared" si="65"/>
        <v>514</v>
      </c>
      <c r="Z535" t="str">
        <f t="shared" si="66"/>
        <v>ITM_0514</v>
      </c>
    </row>
    <row r="536" spans="1:26">
      <c r="A536" s="3">
        <f>ROW()</f>
        <v>536</v>
      </c>
      <c r="B536" s="183">
        <v>515</v>
      </c>
      <c r="C536" s="97" t="s">
        <v>2217</v>
      </c>
      <c r="D536" s="97" t="s">
        <v>7</v>
      </c>
      <c r="E536" s="157" t="str">
        <f t="shared" si="60"/>
        <v>"0515"</v>
      </c>
      <c r="F536" s="157" t="str">
        <f t="shared" si="60"/>
        <v>"0515"</v>
      </c>
      <c r="G536" s="160">
        <v>0</v>
      </c>
      <c r="H536" s="160">
        <v>0</v>
      </c>
      <c r="I536" s="98" t="s">
        <v>30</v>
      </c>
      <c r="J536" s="98" t="s">
        <v>2189</v>
      </c>
      <c r="K536" s="159" t="s">
        <v>4566</v>
      </c>
      <c r="L536" s="99"/>
      <c r="M536" s="21" t="str">
        <f t="shared" si="61"/>
        <v>ITM_0515</v>
      </c>
      <c r="N536" s="21"/>
      <c r="O536"/>
      <c r="P536" t="str">
        <f t="shared" si="67"/>
        <v/>
      </c>
      <c r="Q536"/>
      <c r="R536"/>
      <c r="S536" s="151">
        <f t="shared" si="62"/>
        <v>128</v>
      </c>
      <c r="T536" s="3"/>
      <c r="U536" s="114"/>
      <c r="V536" s="114"/>
      <c r="W536" s="155" t="str">
        <f t="shared" si="63"/>
        <v/>
      </c>
      <c r="X536" s="105" t="str">
        <f t="shared" si="64"/>
        <v/>
      </c>
      <c r="Y536" s="2">
        <f t="shared" si="65"/>
        <v>515</v>
      </c>
      <c r="Z536" t="str">
        <f t="shared" si="66"/>
        <v>ITM_0515</v>
      </c>
    </row>
    <row r="537" spans="1:26">
      <c r="A537" s="3">
        <f>ROW()</f>
        <v>537</v>
      </c>
      <c r="B537" s="183">
        <v>516</v>
      </c>
      <c r="C537" s="97" t="s">
        <v>2217</v>
      </c>
      <c r="D537" s="97" t="s">
        <v>7</v>
      </c>
      <c r="E537" s="157" t="str">
        <f t="shared" si="60"/>
        <v>"0516"</v>
      </c>
      <c r="F537" s="157" t="str">
        <f t="shared" si="60"/>
        <v>"0516"</v>
      </c>
      <c r="G537" s="160">
        <v>0</v>
      </c>
      <c r="H537" s="160">
        <v>0</v>
      </c>
      <c r="I537" s="98" t="s">
        <v>30</v>
      </c>
      <c r="J537" s="98" t="s">
        <v>2189</v>
      </c>
      <c r="K537" s="159" t="s">
        <v>4566</v>
      </c>
      <c r="L537" s="99"/>
      <c r="M537" s="21" t="str">
        <f t="shared" si="61"/>
        <v>ITM_0516</v>
      </c>
      <c r="N537" s="21"/>
      <c r="O537"/>
      <c r="P537" t="str">
        <f t="shared" si="67"/>
        <v/>
      </c>
      <c r="Q537"/>
      <c r="R537"/>
      <c r="S537" s="151">
        <f t="shared" si="62"/>
        <v>128</v>
      </c>
      <c r="T537" s="3"/>
      <c r="U537" s="114"/>
      <c r="V537" s="114"/>
      <c r="W537" s="155" t="str">
        <f t="shared" si="63"/>
        <v/>
      </c>
      <c r="X537" s="105" t="str">
        <f t="shared" si="64"/>
        <v/>
      </c>
      <c r="Y537" s="2">
        <f t="shared" si="65"/>
        <v>516</v>
      </c>
      <c r="Z537" t="str">
        <f t="shared" si="66"/>
        <v>ITM_0516</v>
      </c>
    </row>
    <row r="538" spans="1:26" s="169" customFormat="1">
      <c r="A538" s="168"/>
      <c r="B538" s="180">
        <v>516.1</v>
      </c>
      <c r="D538" s="170"/>
      <c r="E538" s="171"/>
      <c r="F538" s="171"/>
      <c r="G538" s="172"/>
      <c r="H538" s="172"/>
      <c r="I538" s="173"/>
      <c r="J538" s="173"/>
      <c r="K538" s="174"/>
      <c r="M538" s="171"/>
      <c r="N538" s="171"/>
      <c r="O538" s="175"/>
      <c r="P538" s="175"/>
      <c r="Q538" s="175"/>
      <c r="R538" s="175"/>
      <c r="S538" s="151">
        <f t="shared" si="62"/>
        <v>128</v>
      </c>
      <c r="T538" s="176"/>
      <c r="U538" s="177"/>
      <c r="V538" s="177"/>
      <c r="W538" s="155" t="str">
        <f t="shared" si="63"/>
        <v/>
      </c>
      <c r="X538" s="105" t="str">
        <f t="shared" si="64"/>
        <v/>
      </c>
      <c r="Y538" s="2">
        <f t="shared" si="65"/>
        <v>516.1</v>
      </c>
      <c r="Z538">
        <f t="shared" si="66"/>
        <v>0</v>
      </c>
    </row>
    <row r="539" spans="1:26" s="169" customFormat="1">
      <c r="A539" s="168"/>
      <c r="B539" s="180">
        <v>516.20000000000005</v>
      </c>
      <c r="D539" s="170"/>
      <c r="E539" s="171"/>
      <c r="F539" s="171"/>
      <c r="G539" s="172"/>
      <c r="H539" s="172"/>
      <c r="I539" s="173"/>
      <c r="J539" s="173"/>
      <c r="K539" s="174"/>
      <c r="M539" s="171"/>
      <c r="N539" s="171"/>
      <c r="O539" s="175"/>
      <c r="P539" s="175"/>
      <c r="Q539" s="175"/>
      <c r="R539" s="175"/>
      <c r="S539" s="151">
        <f t="shared" si="62"/>
        <v>128</v>
      </c>
      <c r="T539" s="176"/>
      <c r="U539" s="177"/>
      <c r="V539" s="177"/>
      <c r="W539" s="155" t="str">
        <f t="shared" si="63"/>
        <v/>
      </c>
      <c r="X539" s="105" t="str">
        <f t="shared" si="64"/>
        <v/>
      </c>
      <c r="Y539" s="2">
        <f t="shared" si="65"/>
        <v>516.20000000000005</v>
      </c>
      <c r="Z539">
        <f t="shared" si="66"/>
        <v>0</v>
      </c>
    </row>
    <row r="540" spans="1:26" s="169" customFormat="1">
      <c r="A540" s="168"/>
      <c r="B540" s="180">
        <v>516.29999999999995</v>
      </c>
      <c r="C540" s="169" t="s">
        <v>4591</v>
      </c>
      <c r="D540" s="170"/>
      <c r="E540" s="171"/>
      <c r="F540" s="171"/>
      <c r="G540" s="172"/>
      <c r="H540" s="172"/>
      <c r="I540" s="173"/>
      <c r="J540" s="173"/>
      <c r="K540" s="174"/>
      <c r="M540" s="171"/>
      <c r="N540" s="171"/>
      <c r="O540" s="175"/>
      <c r="P540" s="175"/>
      <c r="Q540" s="175"/>
      <c r="R540" s="175"/>
      <c r="S540" s="151">
        <f t="shared" si="62"/>
        <v>128</v>
      </c>
      <c r="T540" s="176"/>
      <c r="U540" s="177"/>
      <c r="V540" s="177"/>
      <c r="W540" s="155" t="str">
        <f t="shared" si="63"/>
        <v/>
      </c>
      <c r="X540" s="105" t="str">
        <f t="shared" si="64"/>
        <v/>
      </c>
      <c r="Y540" s="2">
        <f t="shared" si="65"/>
        <v>516.29999999999995</v>
      </c>
      <c r="Z540">
        <f t="shared" si="66"/>
        <v>0</v>
      </c>
    </row>
    <row r="541" spans="1:26">
      <c r="A541" s="3">
        <f>ROW()</f>
        <v>541</v>
      </c>
      <c r="B541" s="183">
        <v>517</v>
      </c>
      <c r="C541" s="1" t="s">
        <v>2287</v>
      </c>
      <c r="D541" s="1" t="s">
        <v>1343</v>
      </c>
      <c r="E541" s="16" t="s">
        <v>384</v>
      </c>
      <c r="F541" s="27" t="s">
        <v>384</v>
      </c>
      <c r="G541" s="151">
        <v>0</v>
      </c>
      <c r="H541" s="151">
        <v>0</v>
      </c>
      <c r="I541" s="27" t="s">
        <v>4281</v>
      </c>
      <c r="J541" s="16" t="s">
        <v>2189</v>
      </c>
      <c r="K541" s="134" t="s">
        <v>4566</v>
      </c>
      <c r="M541" s="21" t="s">
        <v>3002</v>
      </c>
      <c r="N541" s="21" t="s">
        <v>3782</v>
      </c>
      <c r="O541"/>
      <c r="P541" t="str">
        <f t="shared" si="67"/>
        <v/>
      </c>
      <c r="Q541"/>
      <c r="R541"/>
      <c r="S541" s="151">
        <f t="shared" si="62"/>
        <v>129</v>
      </c>
      <c r="T541" s="3" t="s">
        <v>4553</v>
      </c>
      <c r="U541" s="114"/>
      <c r="V541" s="114"/>
      <c r="W541" s="155" t="str">
        <f t="shared" si="63"/>
        <v>"ST.A"</v>
      </c>
      <c r="X541" s="105" t="str">
        <f t="shared" si="64"/>
        <v>ST.A</v>
      </c>
      <c r="Y541" s="2">
        <f t="shared" si="65"/>
        <v>517</v>
      </c>
      <c r="Z541" t="str">
        <f t="shared" si="66"/>
        <v>ITM_ST_A</v>
      </c>
    </row>
    <row r="542" spans="1:26">
      <c r="A542" s="3">
        <f>ROW()</f>
        <v>542</v>
      </c>
      <c r="B542" s="183">
        <v>518</v>
      </c>
      <c r="C542" s="1" t="s">
        <v>2287</v>
      </c>
      <c r="D542" s="1" t="s">
        <v>1344</v>
      </c>
      <c r="E542" s="16" t="s">
        <v>386</v>
      </c>
      <c r="F542" s="27" t="s">
        <v>386</v>
      </c>
      <c r="G542" s="151">
        <v>0</v>
      </c>
      <c r="H542" s="151">
        <v>0</v>
      </c>
      <c r="I542" s="27" t="s">
        <v>4281</v>
      </c>
      <c r="J542" s="16" t="s">
        <v>2189</v>
      </c>
      <c r="K542" s="134" t="s">
        <v>4566</v>
      </c>
      <c r="M542" s="21" t="s">
        <v>3003</v>
      </c>
      <c r="N542" s="21" t="s">
        <v>3782</v>
      </c>
      <c r="O542"/>
      <c r="P542" t="str">
        <f t="shared" si="67"/>
        <v/>
      </c>
      <c r="Q542"/>
      <c r="R542"/>
      <c r="S542" s="151">
        <f t="shared" si="62"/>
        <v>130</v>
      </c>
      <c r="T542" s="3" t="s">
        <v>4553</v>
      </c>
      <c r="U542" s="114"/>
      <c r="V542" s="114"/>
      <c r="W542" s="155" t="str">
        <f t="shared" si="63"/>
        <v>"ST.B"</v>
      </c>
      <c r="X542" s="105" t="str">
        <f t="shared" si="64"/>
        <v>ST.B</v>
      </c>
      <c r="Y542" s="2">
        <f t="shared" si="65"/>
        <v>518</v>
      </c>
      <c r="Z542" t="str">
        <f t="shared" si="66"/>
        <v>ITM_ST_B</v>
      </c>
    </row>
    <row r="543" spans="1:26">
      <c r="A543" s="3">
        <f>ROW()</f>
        <v>543</v>
      </c>
      <c r="B543" s="183">
        <v>519</v>
      </c>
      <c r="C543" s="1" t="s">
        <v>2287</v>
      </c>
      <c r="D543" s="1" t="s">
        <v>1345</v>
      </c>
      <c r="E543" s="16" t="s">
        <v>388</v>
      </c>
      <c r="F543" s="27" t="s">
        <v>388</v>
      </c>
      <c r="G543" s="151">
        <v>0</v>
      </c>
      <c r="H543" s="151">
        <v>0</v>
      </c>
      <c r="I543" s="27" t="s">
        <v>4281</v>
      </c>
      <c r="J543" s="16" t="s">
        <v>2189</v>
      </c>
      <c r="K543" s="134" t="s">
        <v>4566</v>
      </c>
      <c r="M543" s="21" t="s">
        <v>3004</v>
      </c>
      <c r="N543" s="21" t="s">
        <v>3782</v>
      </c>
      <c r="O543"/>
      <c r="P543" t="str">
        <f t="shared" si="67"/>
        <v/>
      </c>
      <c r="Q543"/>
      <c r="R543"/>
      <c r="S543" s="151">
        <f t="shared" si="62"/>
        <v>131</v>
      </c>
      <c r="T543" s="3" t="s">
        <v>4553</v>
      </c>
      <c r="U543" s="114"/>
      <c r="V543" s="114"/>
      <c r="W543" s="155" t="str">
        <f t="shared" si="63"/>
        <v>"ST.C"</v>
      </c>
      <c r="X543" s="105" t="str">
        <f t="shared" si="64"/>
        <v>ST.C</v>
      </c>
      <c r="Y543" s="2">
        <f t="shared" si="65"/>
        <v>519</v>
      </c>
      <c r="Z543" t="str">
        <f t="shared" si="66"/>
        <v>ITM_ST_C</v>
      </c>
    </row>
    <row r="544" spans="1:26">
      <c r="A544" s="3">
        <f>ROW()</f>
        <v>544</v>
      </c>
      <c r="B544" s="183">
        <v>520</v>
      </c>
      <c r="C544" s="1" t="s">
        <v>2287</v>
      </c>
      <c r="D544" s="1" t="s">
        <v>1346</v>
      </c>
      <c r="E544" s="16" t="s">
        <v>390</v>
      </c>
      <c r="F544" s="27" t="s">
        <v>390</v>
      </c>
      <c r="G544" s="151">
        <v>0</v>
      </c>
      <c r="H544" s="151">
        <v>0</v>
      </c>
      <c r="I544" s="27" t="s">
        <v>4281</v>
      </c>
      <c r="J544" s="16" t="s">
        <v>2189</v>
      </c>
      <c r="K544" s="134" t="s">
        <v>4566</v>
      </c>
      <c r="M544" s="21" t="s">
        <v>3005</v>
      </c>
      <c r="N544" s="21" t="s">
        <v>3782</v>
      </c>
      <c r="O544"/>
      <c r="P544" t="str">
        <f t="shared" si="67"/>
        <v/>
      </c>
      <c r="Q544"/>
      <c r="R544"/>
      <c r="S544" s="151">
        <f t="shared" si="62"/>
        <v>132</v>
      </c>
      <c r="T544" s="3" t="s">
        <v>4553</v>
      </c>
      <c r="U544" s="114"/>
      <c r="V544" s="114"/>
      <c r="W544" s="155" t="str">
        <f t="shared" si="63"/>
        <v>"ST.D"</v>
      </c>
      <c r="X544" s="105" t="str">
        <f t="shared" si="64"/>
        <v>ST.D</v>
      </c>
      <c r="Y544" s="2">
        <f t="shared" si="65"/>
        <v>520</v>
      </c>
      <c r="Z544" t="str">
        <f t="shared" si="66"/>
        <v>ITM_ST_D</v>
      </c>
    </row>
    <row r="545" spans="1:26">
      <c r="A545" s="3">
        <f>ROW()</f>
        <v>545</v>
      </c>
      <c r="B545" s="183">
        <v>521</v>
      </c>
      <c r="C545" s="1" t="s">
        <v>2287</v>
      </c>
      <c r="D545" s="1" t="s">
        <v>1347</v>
      </c>
      <c r="E545" s="16" t="s">
        <v>392</v>
      </c>
      <c r="F545" s="16" t="s">
        <v>392</v>
      </c>
      <c r="G545" s="151">
        <v>0</v>
      </c>
      <c r="H545" s="151">
        <v>0</v>
      </c>
      <c r="I545" s="27" t="s">
        <v>4281</v>
      </c>
      <c r="J545" s="16" t="s">
        <v>2189</v>
      </c>
      <c r="K545" s="134" t="s">
        <v>4566</v>
      </c>
      <c r="M545" s="21" t="s">
        <v>3006</v>
      </c>
      <c r="N545" s="21" t="s">
        <v>3782</v>
      </c>
      <c r="O545"/>
      <c r="P545" t="str">
        <f t="shared" si="67"/>
        <v/>
      </c>
      <c r="Q545"/>
      <c r="R545"/>
      <c r="S545" s="151">
        <f t="shared" si="62"/>
        <v>133</v>
      </c>
      <c r="T545" s="3" t="s">
        <v>4553</v>
      </c>
      <c r="U545" s="114"/>
      <c r="V545" s="114"/>
      <c r="W545" s="155" t="str">
        <f t="shared" si="63"/>
        <v>"ST.T"</v>
      </c>
      <c r="X545" s="105" t="str">
        <f t="shared" si="64"/>
        <v>ST.T</v>
      </c>
      <c r="Y545" s="2">
        <f t="shared" si="65"/>
        <v>521</v>
      </c>
      <c r="Z545" t="str">
        <f t="shared" si="66"/>
        <v>ITM_ST_T</v>
      </c>
    </row>
    <row r="546" spans="1:26">
      <c r="A546" s="3">
        <f>ROW()</f>
        <v>546</v>
      </c>
      <c r="B546" s="183">
        <v>522</v>
      </c>
      <c r="C546" s="1" t="s">
        <v>2287</v>
      </c>
      <c r="D546" s="1" t="s">
        <v>1348</v>
      </c>
      <c r="E546" s="16" t="s">
        <v>393</v>
      </c>
      <c r="F546" s="16" t="s">
        <v>393</v>
      </c>
      <c r="G546" s="151">
        <v>0</v>
      </c>
      <c r="H546" s="151">
        <v>0</v>
      </c>
      <c r="I546" s="27" t="s">
        <v>4281</v>
      </c>
      <c r="J546" s="16" t="s">
        <v>2189</v>
      </c>
      <c r="K546" s="134" t="s">
        <v>4566</v>
      </c>
      <c r="M546" s="21" t="s">
        <v>3007</v>
      </c>
      <c r="N546" s="21" t="s">
        <v>3782</v>
      </c>
      <c r="O546"/>
      <c r="P546" t="str">
        <f t="shared" si="67"/>
        <v/>
      </c>
      <c r="Q546"/>
      <c r="R546"/>
      <c r="S546" s="151">
        <f t="shared" si="62"/>
        <v>134</v>
      </c>
      <c r="T546" s="3" t="s">
        <v>4553</v>
      </c>
      <c r="U546" s="114"/>
      <c r="V546" s="114"/>
      <c r="W546" s="155" t="str">
        <f t="shared" si="63"/>
        <v>"ST.X"</v>
      </c>
      <c r="X546" s="105" t="str">
        <f t="shared" si="64"/>
        <v>ST.X</v>
      </c>
      <c r="Y546" s="2">
        <f t="shared" si="65"/>
        <v>522</v>
      </c>
      <c r="Z546" t="str">
        <f t="shared" si="66"/>
        <v>ITM_ST_X</v>
      </c>
    </row>
    <row r="547" spans="1:26">
      <c r="A547" s="3">
        <f>ROW()</f>
        <v>547</v>
      </c>
      <c r="B547" s="183">
        <v>523</v>
      </c>
      <c r="C547" s="1" t="s">
        <v>2287</v>
      </c>
      <c r="D547" s="1" t="s">
        <v>1349</v>
      </c>
      <c r="E547" s="16" t="s">
        <v>394</v>
      </c>
      <c r="F547" s="16" t="s">
        <v>394</v>
      </c>
      <c r="G547" s="151">
        <v>0</v>
      </c>
      <c r="H547" s="151">
        <v>0</v>
      </c>
      <c r="I547" s="27" t="s">
        <v>4281</v>
      </c>
      <c r="J547" s="16" t="s">
        <v>2189</v>
      </c>
      <c r="K547" s="134" t="s">
        <v>4566</v>
      </c>
      <c r="M547" s="21" t="s">
        <v>3008</v>
      </c>
      <c r="N547" s="21" t="s">
        <v>3782</v>
      </c>
      <c r="O547"/>
      <c r="P547" t="str">
        <f t="shared" si="67"/>
        <v/>
      </c>
      <c r="Q547"/>
      <c r="R547"/>
      <c r="S547" s="151">
        <f t="shared" si="62"/>
        <v>135</v>
      </c>
      <c r="T547" s="3" t="s">
        <v>4553</v>
      </c>
      <c r="U547" s="114"/>
      <c r="V547" s="114"/>
      <c r="W547" s="155" t="str">
        <f t="shared" si="63"/>
        <v>"ST.Y"</v>
      </c>
      <c r="X547" s="105" t="str">
        <f t="shared" si="64"/>
        <v>ST.Y</v>
      </c>
      <c r="Y547" s="2">
        <f t="shared" si="65"/>
        <v>523</v>
      </c>
      <c r="Z547" t="str">
        <f t="shared" si="66"/>
        <v>ITM_ST_Y</v>
      </c>
    </row>
    <row r="548" spans="1:26">
      <c r="A548" s="3">
        <f>ROW()</f>
        <v>548</v>
      </c>
      <c r="B548" s="183">
        <v>524</v>
      </c>
      <c r="C548" s="1" t="s">
        <v>2287</v>
      </c>
      <c r="D548" s="1" t="s">
        <v>1350</v>
      </c>
      <c r="E548" s="16" t="s">
        <v>395</v>
      </c>
      <c r="F548" s="16" t="s">
        <v>395</v>
      </c>
      <c r="G548" s="151">
        <v>0</v>
      </c>
      <c r="H548" s="151">
        <v>0</v>
      </c>
      <c r="I548" s="27" t="s">
        <v>4281</v>
      </c>
      <c r="J548" s="16" t="s">
        <v>2189</v>
      </c>
      <c r="K548" s="134" t="s">
        <v>4566</v>
      </c>
      <c r="M548" s="21" t="s">
        <v>3009</v>
      </c>
      <c r="N548" s="21" t="s">
        <v>3782</v>
      </c>
      <c r="O548"/>
      <c r="P548" t="str">
        <f t="shared" si="67"/>
        <v/>
      </c>
      <c r="Q548"/>
      <c r="R548"/>
      <c r="S548" s="151">
        <f t="shared" si="62"/>
        <v>136</v>
      </c>
      <c r="T548" s="3" t="s">
        <v>4553</v>
      </c>
      <c r="U548" s="114"/>
      <c r="V548" s="114"/>
      <c r="W548" s="155" t="str">
        <f t="shared" si="63"/>
        <v>"ST.Z"</v>
      </c>
      <c r="X548" s="105" t="str">
        <f t="shared" si="64"/>
        <v>ST.Z</v>
      </c>
      <c r="Y548" s="2">
        <f t="shared" si="65"/>
        <v>524</v>
      </c>
      <c r="Z548" t="str">
        <f t="shared" si="66"/>
        <v>ITM_ST_Z</v>
      </c>
    </row>
    <row r="549" spans="1:26">
      <c r="A549" s="3">
        <f>ROW()</f>
        <v>549</v>
      </c>
      <c r="B549" s="183">
        <v>525</v>
      </c>
      <c r="C549" s="1" t="s">
        <v>2287</v>
      </c>
      <c r="D549" s="1" t="s">
        <v>1353</v>
      </c>
      <c r="E549" s="16" t="s">
        <v>982</v>
      </c>
      <c r="F549" s="16" t="s">
        <v>982</v>
      </c>
      <c r="G549" s="142">
        <v>0</v>
      </c>
      <c r="H549" s="142">
        <v>0</v>
      </c>
      <c r="I549" s="16" t="s">
        <v>1</v>
      </c>
      <c r="J549" s="16" t="s">
        <v>2189</v>
      </c>
      <c r="K549" s="134" t="s">
        <v>4566</v>
      </c>
      <c r="M549" s="21" t="s">
        <v>1353</v>
      </c>
      <c r="N549" s="21" t="s">
        <v>3782</v>
      </c>
      <c r="O549"/>
      <c r="P549" t="str">
        <f t="shared" si="67"/>
        <v/>
      </c>
      <c r="Q549"/>
      <c r="R549"/>
      <c r="S549" s="151">
        <f t="shared" si="62"/>
        <v>137</v>
      </c>
      <c r="T549" s="3" t="s">
        <v>4553</v>
      </c>
      <c r="U549" s="114"/>
      <c r="V549" s="114" t="s">
        <v>4807</v>
      </c>
      <c r="W549" s="155" t="str">
        <f t="shared" si="63"/>
        <v/>
      </c>
      <c r="X549" s="105" t="str">
        <f t="shared" si="64"/>
        <v>IND&gt;</v>
      </c>
      <c r="Y549" s="2">
        <f t="shared" si="65"/>
        <v>525</v>
      </c>
      <c r="Z549" t="str">
        <f t="shared" si="66"/>
        <v>ITM_INDIRECTION</v>
      </c>
    </row>
    <row r="550" spans="1:26">
      <c r="A550" s="3">
        <f>ROW()</f>
        <v>550</v>
      </c>
      <c r="B550" s="183">
        <v>526</v>
      </c>
      <c r="C550" s="1" t="s">
        <v>2287</v>
      </c>
      <c r="D550" s="1" t="s">
        <v>1348</v>
      </c>
      <c r="E550" s="16" t="s">
        <v>532</v>
      </c>
      <c r="F550" s="16" t="s">
        <v>566</v>
      </c>
      <c r="G550" s="142">
        <v>0</v>
      </c>
      <c r="H550" s="142">
        <v>0</v>
      </c>
      <c r="I550" s="16" t="s">
        <v>1</v>
      </c>
      <c r="J550" s="16" t="s">
        <v>2189</v>
      </c>
      <c r="K550" s="134" t="s">
        <v>4566</v>
      </c>
      <c r="L550" s="1" t="s">
        <v>4594</v>
      </c>
      <c r="M550" s="21" t="s">
        <v>3262</v>
      </c>
      <c r="N550" s="21" t="s">
        <v>3782</v>
      </c>
      <c r="O550"/>
      <c r="P550" t="str">
        <f t="shared" si="67"/>
        <v>NOT EQUAL</v>
      </c>
      <c r="Q550"/>
      <c r="R550"/>
      <c r="S550" s="151">
        <f t="shared" si="62"/>
        <v>137</v>
      </c>
      <c r="T550" s="3"/>
      <c r="U550" s="114"/>
      <c r="V550" s="114"/>
      <c r="W550" s="155" t="str">
        <f t="shared" si="63"/>
        <v/>
      </c>
      <c r="X550" s="105" t="str">
        <f t="shared" si="64"/>
        <v/>
      </c>
      <c r="Y550" s="2">
        <f t="shared" si="65"/>
        <v>526</v>
      </c>
      <c r="Z550" t="str">
        <f t="shared" si="66"/>
        <v>ITM_REG_X</v>
      </c>
    </row>
    <row r="551" spans="1:26">
      <c r="A551" s="3">
        <f>ROW()</f>
        <v>551</v>
      </c>
      <c r="B551" s="183">
        <v>527</v>
      </c>
      <c r="C551" s="1" t="s">
        <v>2287</v>
      </c>
      <c r="D551" s="1" t="s">
        <v>1349</v>
      </c>
      <c r="E551" s="16" t="s">
        <v>533</v>
      </c>
      <c r="F551" s="16" t="s">
        <v>567</v>
      </c>
      <c r="G551" s="142">
        <v>0</v>
      </c>
      <c r="H551" s="142">
        <v>0</v>
      </c>
      <c r="I551" s="16" t="s">
        <v>1</v>
      </c>
      <c r="J551" s="16" t="s">
        <v>2189</v>
      </c>
      <c r="K551" s="134" t="s">
        <v>4566</v>
      </c>
      <c r="L551" s="1" t="s">
        <v>4595</v>
      </c>
      <c r="M551" s="21" t="s">
        <v>3263</v>
      </c>
      <c r="N551" s="21" t="s">
        <v>3782</v>
      </c>
      <c r="O551"/>
      <c r="P551" t="str">
        <f t="shared" si="67"/>
        <v>NOT EQUAL</v>
      </c>
      <c r="Q551"/>
      <c r="R551"/>
      <c r="S551" s="151">
        <f t="shared" si="62"/>
        <v>137</v>
      </c>
      <c r="T551" s="3"/>
      <c r="U551" s="114"/>
      <c r="V551" s="114"/>
      <c r="W551" s="155" t="str">
        <f t="shared" si="63"/>
        <v/>
      </c>
      <c r="X551" s="105" t="str">
        <f t="shared" si="64"/>
        <v/>
      </c>
      <c r="Y551" s="2">
        <f t="shared" si="65"/>
        <v>527</v>
      </c>
      <c r="Z551" t="str">
        <f t="shared" si="66"/>
        <v>ITM_REG_Y</v>
      </c>
    </row>
    <row r="552" spans="1:26">
      <c r="A552" s="3">
        <f>ROW()</f>
        <v>552</v>
      </c>
      <c r="B552" s="183">
        <v>528</v>
      </c>
      <c r="C552" s="1" t="s">
        <v>2287</v>
      </c>
      <c r="D552" s="1" t="s">
        <v>1350</v>
      </c>
      <c r="E552" s="16" t="s">
        <v>534</v>
      </c>
      <c r="F552" s="16" t="s">
        <v>568</v>
      </c>
      <c r="G552" s="142">
        <v>0</v>
      </c>
      <c r="H552" s="142">
        <v>0</v>
      </c>
      <c r="I552" s="16" t="s">
        <v>1</v>
      </c>
      <c r="J552" s="16" t="s">
        <v>2189</v>
      </c>
      <c r="K552" s="134" t="s">
        <v>4566</v>
      </c>
      <c r="L552" s="1" t="s">
        <v>4596</v>
      </c>
      <c r="M552" s="21" t="s">
        <v>3264</v>
      </c>
      <c r="N552" s="21" t="s">
        <v>3782</v>
      </c>
      <c r="O552"/>
      <c r="P552" t="str">
        <f t="shared" si="67"/>
        <v>NOT EQUAL</v>
      </c>
      <c r="Q552"/>
      <c r="R552"/>
      <c r="S552" s="151">
        <f t="shared" si="62"/>
        <v>137</v>
      </c>
      <c r="T552" s="3"/>
      <c r="U552" s="114"/>
      <c r="V552" s="114"/>
      <c r="W552" s="155" t="str">
        <f t="shared" si="63"/>
        <v/>
      </c>
      <c r="X552" s="105" t="str">
        <f t="shared" si="64"/>
        <v/>
      </c>
      <c r="Y552" s="2">
        <f t="shared" si="65"/>
        <v>528</v>
      </c>
      <c r="Z552" t="str">
        <f t="shared" si="66"/>
        <v>ITM_REG_Z</v>
      </c>
    </row>
    <row r="553" spans="1:26">
      <c r="A553" s="3">
        <f>ROW()</f>
        <v>553</v>
      </c>
      <c r="B553" s="183">
        <v>529</v>
      </c>
      <c r="C553" s="1" t="s">
        <v>2287</v>
      </c>
      <c r="D553" s="1" t="s">
        <v>1347</v>
      </c>
      <c r="E553" s="16" t="s">
        <v>535</v>
      </c>
      <c r="F553" s="16" t="s">
        <v>562</v>
      </c>
      <c r="G553" s="142">
        <v>0</v>
      </c>
      <c r="H553" s="142">
        <v>0</v>
      </c>
      <c r="I553" s="16" t="s">
        <v>1</v>
      </c>
      <c r="J553" s="16" t="s">
        <v>2189</v>
      </c>
      <c r="K553" s="134" t="s">
        <v>4566</v>
      </c>
      <c r="L553" s="1" t="s">
        <v>4597</v>
      </c>
      <c r="M553" s="21" t="s">
        <v>3265</v>
      </c>
      <c r="N553" s="21" t="s">
        <v>3782</v>
      </c>
      <c r="O553"/>
      <c r="P553" t="str">
        <f t="shared" si="67"/>
        <v>NOT EQUAL</v>
      </c>
      <c r="Q553"/>
      <c r="R553"/>
      <c r="S553" s="151">
        <f t="shared" si="62"/>
        <v>137</v>
      </c>
      <c r="T553" s="3"/>
      <c r="U553" s="114"/>
      <c r="V553" s="114"/>
      <c r="W553" s="155" t="str">
        <f t="shared" si="63"/>
        <v/>
      </c>
      <c r="X553" s="105" t="str">
        <f t="shared" si="64"/>
        <v/>
      </c>
      <c r="Y553" s="2">
        <f t="shared" si="65"/>
        <v>529</v>
      </c>
      <c r="Z553" t="str">
        <f t="shared" si="66"/>
        <v>ITM_REG_T</v>
      </c>
    </row>
    <row r="554" spans="1:26">
      <c r="A554" s="3">
        <f>ROW()</f>
        <v>554</v>
      </c>
      <c r="B554" s="183">
        <v>530</v>
      </c>
      <c r="C554" s="1" t="s">
        <v>2287</v>
      </c>
      <c r="D554" s="1" t="s">
        <v>1343</v>
      </c>
      <c r="E554" s="16" t="s">
        <v>536</v>
      </c>
      <c r="F554" s="16" t="s">
        <v>385</v>
      </c>
      <c r="G554" s="142">
        <v>0</v>
      </c>
      <c r="H554" s="142">
        <v>0</v>
      </c>
      <c r="I554" s="88" t="s">
        <v>4281</v>
      </c>
      <c r="J554" s="16" t="s">
        <v>2189</v>
      </c>
      <c r="K554" s="134" t="s">
        <v>4566</v>
      </c>
      <c r="L554" s="1" t="s">
        <v>4598</v>
      </c>
      <c r="M554" s="21" t="s">
        <v>3266</v>
      </c>
      <c r="N554" s="21" t="s">
        <v>3782</v>
      </c>
      <c r="O554"/>
      <c r="P554" t="str">
        <f t="shared" si="67"/>
        <v>NOT EQUAL</v>
      </c>
      <c r="Q554"/>
      <c r="R554"/>
      <c r="S554" s="151">
        <f t="shared" si="62"/>
        <v>138</v>
      </c>
      <c r="T554" s="3" t="s">
        <v>4553</v>
      </c>
      <c r="U554" s="114"/>
      <c r="V554" s="114"/>
      <c r="W554" s="155" t="str">
        <f t="shared" si="63"/>
        <v>"REG_A"</v>
      </c>
      <c r="X554" s="105" t="str">
        <f t="shared" si="64"/>
        <v>REG_A</v>
      </c>
      <c r="Y554" s="2">
        <f t="shared" si="65"/>
        <v>530</v>
      </c>
      <c r="Z554" t="str">
        <f t="shared" si="66"/>
        <v>ITM_REG_A</v>
      </c>
    </row>
    <row r="555" spans="1:26">
      <c r="A555" s="3">
        <f>ROW()</f>
        <v>555</v>
      </c>
      <c r="B555" s="183">
        <v>531</v>
      </c>
      <c r="C555" s="1" t="s">
        <v>2287</v>
      </c>
      <c r="D555" s="1" t="s">
        <v>1344</v>
      </c>
      <c r="E555" s="16" t="s">
        <v>537</v>
      </c>
      <c r="F555" s="16" t="s">
        <v>387</v>
      </c>
      <c r="G555" s="142">
        <v>0</v>
      </c>
      <c r="H555" s="142">
        <v>0</v>
      </c>
      <c r="I555" s="88" t="s">
        <v>4281</v>
      </c>
      <c r="J555" s="16" t="s">
        <v>2189</v>
      </c>
      <c r="K555" s="134" t="s">
        <v>4566</v>
      </c>
      <c r="L555" s="1" t="s">
        <v>4599</v>
      </c>
      <c r="M555" s="21" t="s">
        <v>3267</v>
      </c>
      <c r="N555" s="21" t="s">
        <v>3782</v>
      </c>
      <c r="O555"/>
      <c r="P555" t="str">
        <f t="shared" si="67"/>
        <v>NOT EQUAL</v>
      </c>
      <c r="Q555"/>
      <c r="R555"/>
      <c r="S555" s="151">
        <f t="shared" si="62"/>
        <v>139</v>
      </c>
      <c r="T555" s="3" t="s">
        <v>4553</v>
      </c>
      <c r="U555" s="114"/>
      <c r="V555" s="114"/>
      <c r="W555" s="155" t="str">
        <f t="shared" si="63"/>
        <v>"REG_B"</v>
      </c>
      <c r="X555" s="105" t="str">
        <f t="shared" si="64"/>
        <v>REG_B</v>
      </c>
      <c r="Y555" s="2">
        <f t="shared" si="65"/>
        <v>531</v>
      </c>
      <c r="Z555" t="str">
        <f t="shared" si="66"/>
        <v>ITM_REG_B</v>
      </c>
    </row>
    <row r="556" spans="1:26">
      <c r="A556" s="3">
        <f>ROW()</f>
        <v>556</v>
      </c>
      <c r="B556" s="183">
        <v>532</v>
      </c>
      <c r="C556" s="1" t="s">
        <v>2287</v>
      </c>
      <c r="D556" s="1" t="s">
        <v>1345</v>
      </c>
      <c r="E556" s="16" t="s">
        <v>538</v>
      </c>
      <c r="F556" s="16" t="s">
        <v>389</v>
      </c>
      <c r="G556" s="56">
        <v>0</v>
      </c>
      <c r="H556" s="56">
        <v>0</v>
      </c>
      <c r="I556" s="88" t="s">
        <v>4281</v>
      </c>
      <c r="J556" s="16" t="s">
        <v>2189</v>
      </c>
      <c r="K556" s="134" t="s">
        <v>4566</v>
      </c>
      <c r="L556" s="1" t="s">
        <v>4600</v>
      </c>
      <c r="M556" s="21" t="s">
        <v>3268</v>
      </c>
      <c r="N556" s="21" t="s">
        <v>3782</v>
      </c>
      <c r="O556"/>
      <c r="P556" t="str">
        <f t="shared" si="67"/>
        <v>NOT EQUAL</v>
      </c>
      <c r="Q556"/>
      <c r="R556"/>
      <c r="S556" s="151">
        <f t="shared" si="62"/>
        <v>140</v>
      </c>
      <c r="T556" s="3" t="s">
        <v>4553</v>
      </c>
      <c r="U556" s="114"/>
      <c r="V556" s="114"/>
      <c r="W556" s="155" t="str">
        <f t="shared" si="63"/>
        <v>"REG_C"</v>
      </c>
      <c r="X556" s="105" t="str">
        <f t="shared" si="64"/>
        <v>REG_C</v>
      </c>
      <c r="Y556" s="2">
        <f t="shared" si="65"/>
        <v>532</v>
      </c>
      <c r="Z556" t="str">
        <f t="shared" si="66"/>
        <v>ITM_REG_C</v>
      </c>
    </row>
    <row r="557" spans="1:26">
      <c r="A557" s="3">
        <f>ROW()</f>
        <v>557</v>
      </c>
      <c r="B557" s="183">
        <v>533</v>
      </c>
      <c r="C557" s="1" t="s">
        <v>2287</v>
      </c>
      <c r="D557" s="1" t="s">
        <v>1346</v>
      </c>
      <c r="E557" s="16" t="s">
        <v>539</v>
      </c>
      <c r="F557" s="16" t="s">
        <v>391</v>
      </c>
      <c r="G557" s="56">
        <v>0</v>
      </c>
      <c r="H557" s="56">
        <v>0</v>
      </c>
      <c r="I557" s="88" t="s">
        <v>4281</v>
      </c>
      <c r="J557" s="16" t="s">
        <v>2189</v>
      </c>
      <c r="K557" s="134" t="s">
        <v>4566</v>
      </c>
      <c r="L557" s="1" t="s">
        <v>4601</v>
      </c>
      <c r="M557" s="21" t="s">
        <v>3269</v>
      </c>
      <c r="N557" s="21" t="s">
        <v>3782</v>
      </c>
      <c r="O557"/>
      <c r="P557" t="str">
        <f t="shared" si="67"/>
        <v>NOT EQUAL</v>
      </c>
      <c r="Q557"/>
      <c r="R557"/>
      <c r="S557" s="151">
        <f t="shared" si="62"/>
        <v>141</v>
      </c>
      <c r="T557" s="3" t="s">
        <v>4553</v>
      </c>
      <c r="U557" s="114"/>
      <c r="V557" s="114"/>
      <c r="W557" s="155" t="str">
        <f t="shared" si="63"/>
        <v>"REG_D"</v>
      </c>
      <c r="X557" s="105" t="str">
        <f t="shared" si="64"/>
        <v>REG_D</v>
      </c>
      <c r="Y557" s="2">
        <f t="shared" si="65"/>
        <v>533</v>
      </c>
      <c r="Z557" t="str">
        <f t="shared" si="66"/>
        <v>ITM_REG_D</v>
      </c>
    </row>
    <row r="558" spans="1:26">
      <c r="A558" s="3">
        <f>ROW()</f>
        <v>558</v>
      </c>
      <c r="B558" s="183">
        <v>534</v>
      </c>
      <c r="C558" s="1" t="s">
        <v>2287</v>
      </c>
      <c r="D558" s="1" t="s">
        <v>1337</v>
      </c>
      <c r="E558" s="16" t="s">
        <v>540</v>
      </c>
      <c r="F558" s="16" t="s">
        <v>186</v>
      </c>
      <c r="G558" s="142">
        <v>0</v>
      </c>
      <c r="H558" s="142">
        <v>0</v>
      </c>
      <c r="I558" s="88" t="s">
        <v>4281</v>
      </c>
      <c r="J558" s="16" t="s">
        <v>2189</v>
      </c>
      <c r="K558" s="134" t="s">
        <v>4566</v>
      </c>
      <c r="M558" s="21" t="s">
        <v>3270</v>
      </c>
      <c r="N558" s="21" t="s">
        <v>3782</v>
      </c>
      <c r="O558"/>
      <c r="P558" t="str">
        <f t="shared" si="67"/>
        <v>NOT EQUAL</v>
      </c>
      <c r="Q558"/>
      <c r="R558"/>
      <c r="S558" s="151">
        <f t="shared" si="62"/>
        <v>142</v>
      </c>
      <c r="T558" s="3" t="s">
        <v>4553</v>
      </c>
      <c r="U558" s="114"/>
      <c r="V558" s="114"/>
      <c r="W558" s="155" t="str">
        <f t="shared" si="63"/>
        <v>"REG_L"</v>
      </c>
      <c r="X558" s="105" t="str">
        <f t="shared" si="64"/>
        <v>REG_L</v>
      </c>
      <c r="Y558" s="2">
        <f t="shared" si="65"/>
        <v>534</v>
      </c>
      <c r="Z558" t="str">
        <f t="shared" si="66"/>
        <v>ITM_REG_L</v>
      </c>
    </row>
    <row r="559" spans="1:26">
      <c r="A559" s="3">
        <f>ROW()</f>
        <v>559</v>
      </c>
      <c r="B559" s="183">
        <v>535</v>
      </c>
      <c r="C559" s="1" t="s">
        <v>2287</v>
      </c>
      <c r="D559" s="1" t="s">
        <v>1334</v>
      </c>
      <c r="E559" s="16" t="s">
        <v>541</v>
      </c>
      <c r="F559" s="16" t="s">
        <v>150</v>
      </c>
      <c r="G559" s="142">
        <v>0</v>
      </c>
      <c r="H559" s="142">
        <v>0</v>
      </c>
      <c r="I559" s="88" t="s">
        <v>4281</v>
      </c>
      <c r="J559" s="16" t="s">
        <v>2189</v>
      </c>
      <c r="K559" s="134" t="s">
        <v>4566</v>
      </c>
      <c r="M559" s="21" t="s">
        <v>3271</v>
      </c>
      <c r="N559" s="21" t="s">
        <v>3782</v>
      </c>
      <c r="O559"/>
      <c r="P559" t="str">
        <f t="shared" si="67"/>
        <v>NOT EQUAL</v>
      </c>
      <c r="Q559"/>
      <c r="R559"/>
      <c r="S559" s="151">
        <f t="shared" si="62"/>
        <v>143</v>
      </c>
      <c r="T559" s="3" t="s">
        <v>4553</v>
      </c>
      <c r="U559" s="114"/>
      <c r="V559" s="114"/>
      <c r="W559" s="155" t="str">
        <f t="shared" si="63"/>
        <v>"REG_I"</v>
      </c>
      <c r="X559" s="105" t="str">
        <f t="shared" si="64"/>
        <v>REG_I</v>
      </c>
      <c r="Y559" s="2">
        <f t="shared" si="65"/>
        <v>535</v>
      </c>
      <c r="Z559" t="str">
        <f t="shared" si="66"/>
        <v>ITM_REG_I</v>
      </c>
    </row>
    <row r="560" spans="1:26">
      <c r="A560" s="3">
        <f>ROW()</f>
        <v>560</v>
      </c>
      <c r="B560" s="183">
        <v>536</v>
      </c>
      <c r="C560" s="1" t="s">
        <v>2287</v>
      </c>
      <c r="D560" s="1" t="s">
        <v>1335</v>
      </c>
      <c r="E560" s="16" t="s">
        <v>542</v>
      </c>
      <c r="F560" s="16" t="s">
        <v>164</v>
      </c>
      <c r="G560" s="56">
        <v>0</v>
      </c>
      <c r="H560" s="56">
        <v>0</v>
      </c>
      <c r="I560" s="88" t="s">
        <v>4281</v>
      </c>
      <c r="J560" s="16" t="s">
        <v>2189</v>
      </c>
      <c r="K560" s="134" t="s">
        <v>4566</v>
      </c>
      <c r="M560" s="21" t="s">
        <v>3272</v>
      </c>
      <c r="N560" s="21" t="s">
        <v>3782</v>
      </c>
      <c r="O560"/>
      <c r="P560" t="str">
        <f t="shared" si="67"/>
        <v>NOT EQUAL</v>
      </c>
      <c r="Q560"/>
      <c r="R560"/>
      <c r="S560" s="151">
        <f t="shared" si="62"/>
        <v>144</v>
      </c>
      <c r="T560" s="3" t="s">
        <v>4553</v>
      </c>
      <c r="U560" s="114"/>
      <c r="V560" s="114"/>
      <c r="W560" s="155" t="str">
        <f t="shared" si="63"/>
        <v>"REG_J"</v>
      </c>
      <c r="X560" s="105" t="str">
        <f t="shared" si="64"/>
        <v>REG_J</v>
      </c>
      <c r="Y560" s="2">
        <f t="shared" si="65"/>
        <v>536</v>
      </c>
      <c r="Z560" t="str">
        <f t="shared" si="66"/>
        <v>ITM_REG_J</v>
      </c>
    </row>
    <row r="561" spans="1:26">
      <c r="A561" s="3">
        <f>ROW()</f>
        <v>561</v>
      </c>
      <c r="B561" s="183">
        <v>537</v>
      </c>
      <c r="C561" s="1" t="s">
        <v>2287</v>
      </c>
      <c r="D561" s="1" t="s">
        <v>1336</v>
      </c>
      <c r="E561" s="16" t="s">
        <v>543</v>
      </c>
      <c r="F561" s="16" t="s">
        <v>171</v>
      </c>
      <c r="G561" s="142">
        <v>0</v>
      </c>
      <c r="H561" s="142">
        <v>0</v>
      </c>
      <c r="I561" s="88" t="s">
        <v>4281</v>
      </c>
      <c r="J561" s="16" t="s">
        <v>2189</v>
      </c>
      <c r="K561" s="134" t="s">
        <v>4566</v>
      </c>
      <c r="M561" s="21" t="s">
        <v>3273</v>
      </c>
      <c r="N561" s="21" t="s">
        <v>3782</v>
      </c>
      <c r="O561"/>
      <c r="P561" t="str">
        <f t="shared" si="67"/>
        <v>NOT EQUAL</v>
      </c>
      <c r="Q561"/>
      <c r="R561"/>
      <c r="S561" s="151">
        <f t="shared" si="62"/>
        <v>145</v>
      </c>
      <c r="T561" s="3" t="s">
        <v>4553</v>
      </c>
      <c r="U561" s="114"/>
      <c r="V561" s="114"/>
      <c r="W561" s="155" t="str">
        <f t="shared" si="63"/>
        <v>"REG_K"</v>
      </c>
      <c r="X561" s="105" t="str">
        <f t="shared" si="64"/>
        <v>REG_K</v>
      </c>
      <c r="Y561" s="2">
        <f t="shared" si="65"/>
        <v>537</v>
      </c>
      <c r="Z561" t="str">
        <f t="shared" si="66"/>
        <v>ITM_REG_K</v>
      </c>
    </row>
    <row r="562" spans="1:26">
      <c r="A562" s="3">
        <f>ROW()</f>
        <v>562</v>
      </c>
      <c r="B562" s="183">
        <v>538</v>
      </c>
      <c r="C562" s="1" t="s">
        <v>2287</v>
      </c>
      <c r="D562" s="1" t="s">
        <v>1354</v>
      </c>
      <c r="E562" s="16" t="s">
        <v>594</v>
      </c>
      <c r="F562" s="16" t="s">
        <v>544</v>
      </c>
      <c r="G562" s="142">
        <v>0</v>
      </c>
      <c r="H562" s="142">
        <v>0</v>
      </c>
      <c r="I562" s="16" t="s">
        <v>1</v>
      </c>
      <c r="J562" s="16" t="s">
        <v>2189</v>
      </c>
      <c r="K562" s="134" t="s">
        <v>4566</v>
      </c>
      <c r="M562" s="21" t="s">
        <v>1354</v>
      </c>
      <c r="N562" s="21" t="s">
        <v>3782</v>
      </c>
      <c r="O562"/>
      <c r="P562" t="str">
        <f t="shared" si="67"/>
        <v>NOT EQUAL</v>
      </c>
      <c r="Q562"/>
      <c r="R562"/>
      <c r="S562" s="151">
        <f t="shared" si="62"/>
        <v>145</v>
      </c>
      <c r="T562" s="3"/>
      <c r="U562" s="114"/>
      <c r="V562" s="114"/>
      <c r="W562" s="155" t="str">
        <f t="shared" si="63"/>
        <v/>
      </c>
      <c r="X562" s="105" t="str">
        <f t="shared" si="64"/>
        <v/>
      </c>
      <c r="Y562" s="2">
        <f t="shared" si="65"/>
        <v>538</v>
      </c>
      <c r="Z562" t="str">
        <f t="shared" si="66"/>
        <v>CHR_0</v>
      </c>
    </row>
    <row r="563" spans="1:26">
      <c r="A563" s="3">
        <f>ROW()</f>
        <v>563</v>
      </c>
      <c r="B563" s="183">
        <v>539</v>
      </c>
      <c r="C563" s="1" t="s">
        <v>2287</v>
      </c>
      <c r="D563" s="1" t="s">
        <v>1355</v>
      </c>
      <c r="E563" s="16" t="s">
        <v>594</v>
      </c>
      <c r="F563" s="16" t="s">
        <v>545</v>
      </c>
      <c r="G563" s="56">
        <v>0</v>
      </c>
      <c r="H563" s="56">
        <v>0</v>
      </c>
      <c r="I563" s="16" t="s">
        <v>1</v>
      </c>
      <c r="J563" s="16" t="s">
        <v>2189</v>
      </c>
      <c r="K563" s="134" t="s">
        <v>4566</v>
      </c>
      <c r="M563" s="21" t="s">
        <v>1355</v>
      </c>
      <c r="N563" s="21" t="s">
        <v>3782</v>
      </c>
      <c r="O563"/>
      <c r="P563" t="str">
        <f t="shared" si="67"/>
        <v>NOT EQUAL</v>
      </c>
      <c r="Q563"/>
      <c r="R563"/>
      <c r="S563" s="151">
        <f t="shared" si="62"/>
        <v>145</v>
      </c>
      <c r="T563" s="3"/>
      <c r="U563" s="114"/>
      <c r="V563" s="114"/>
      <c r="W563" s="155" t="str">
        <f t="shared" si="63"/>
        <v/>
      </c>
      <c r="X563" s="105" t="str">
        <f t="shared" si="64"/>
        <v/>
      </c>
      <c r="Y563" s="2">
        <f t="shared" si="65"/>
        <v>539</v>
      </c>
      <c r="Z563" t="str">
        <f t="shared" si="66"/>
        <v>CHR_1</v>
      </c>
    </row>
    <row r="564" spans="1:26">
      <c r="A564" s="3">
        <f>ROW()</f>
        <v>564</v>
      </c>
      <c r="B564" s="183">
        <v>540</v>
      </c>
      <c r="C564" s="1" t="s">
        <v>2287</v>
      </c>
      <c r="D564" s="1" t="s">
        <v>1356</v>
      </c>
      <c r="E564" s="16" t="s">
        <v>594</v>
      </c>
      <c r="F564" s="16" t="s">
        <v>546</v>
      </c>
      <c r="G564" s="142">
        <v>0</v>
      </c>
      <c r="H564" s="142">
        <v>0</v>
      </c>
      <c r="I564" s="16" t="s">
        <v>1</v>
      </c>
      <c r="J564" s="16" t="s">
        <v>2189</v>
      </c>
      <c r="K564" s="134" t="s">
        <v>4566</v>
      </c>
      <c r="M564" s="21" t="s">
        <v>1356</v>
      </c>
      <c r="N564" s="21" t="s">
        <v>3782</v>
      </c>
      <c r="O564"/>
      <c r="P564" t="str">
        <f t="shared" si="67"/>
        <v>NOT EQUAL</v>
      </c>
      <c r="Q564"/>
      <c r="R564"/>
      <c r="S564" s="151">
        <f t="shared" si="62"/>
        <v>145</v>
      </c>
      <c r="T564" s="3"/>
      <c r="U564" s="114"/>
      <c r="V564" s="114"/>
      <c r="W564" s="155" t="str">
        <f t="shared" si="63"/>
        <v/>
      </c>
      <c r="X564" s="105" t="str">
        <f t="shared" si="64"/>
        <v/>
      </c>
      <c r="Y564" s="2">
        <f t="shared" si="65"/>
        <v>540</v>
      </c>
      <c r="Z564" t="str">
        <f t="shared" si="66"/>
        <v>CHR_2</v>
      </c>
    </row>
    <row r="565" spans="1:26">
      <c r="A565" s="3">
        <f>ROW()</f>
        <v>565</v>
      </c>
      <c r="B565" s="183">
        <v>541</v>
      </c>
      <c r="C565" s="1" t="s">
        <v>2287</v>
      </c>
      <c r="D565" s="1" t="s">
        <v>1357</v>
      </c>
      <c r="E565" s="16" t="s">
        <v>594</v>
      </c>
      <c r="F565" s="16" t="s">
        <v>547</v>
      </c>
      <c r="G565" s="142">
        <v>0</v>
      </c>
      <c r="H565" s="142">
        <v>0</v>
      </c>
      <c r="I565" s="16" t="s">
        <v>1</v>
      </c>
      <c r="J565" s="16" t="s">
        <v>2189</v>
      </c>
      <c r="K565" s="134" t="s">
        <v>4566</v>
      </c>
      <c r="M565" s="21" t="s">
        <v>1357</v>
      </c>
      <c r="N565" s="21" t="s">
        <v>3782</v>
      </c>
      <c r="O565"/>
      <c r="P565" t="str">
        <f t="shared" si="67"/>
        <v>NOT EQUAL</v>
      </c>
      <c r="Q565"/>
      <c r="R565"/>
      <c r="S565" s="151">
        <f t="shared" si="62"/>
        <v>145</v>
      </c>
      <c r="T565" s="3"/>
      <c r="U565" s="114"/>
      <c r="V565" s="114"/>
      <c r="W565" s="155" t="str">
        <f t="shared" si="63"/>
        <v/>
      </c>
      <c r="X565" s="105" t="str">
        <f t="shared" si="64"/>
        <v/>
      </c>
      <c r="Y565" s="2">
        <f t="shared" si="65"/>
        <v>541</v>
      </c>
      <c r="Z565" t="str">
        <f t="shared" si="66"/>
        <v>CHR_3</v>
      </c>
    </row>
    <row r="566" spans="1:26">
      <c r="A566" s="3">
        <f>ROW()</f>
        <v>566</v>
      </c>
      <c r="B566" s="183">
        <v>542</v>
      </c>
      <c r="C566" s="1" t="s">
        <v>2287</v>
      </c>
      <c r="D566" s="1" t="s">
        <v>1358</v>
      </c>
      <c r="E566" s="16" t="s">
        <v>594</v>
      </c>
      <c r="F566" s="16" t="s">
        <v>548</v>
      </c>
      <c r="G566" s="142">
        <v>0</v>
      </c>
      <c r="H566" s="142">
        <v>0</v>
      </c>
      <c r="I566" s="16" t="s">
        <v>1</v>
      </c>
      <c r="J566" s="16" t="s">
        <v>2189</v>
      </c>
      <c r="K566" s="134" t="s">
        <v>4566</v>
      </c>
      <c r="M566" s="21" t="s">
        <v>1358</v>
      </c>
      <c r="N566" s="21" t="s">
        <v>3782</v>
      </c>
      <c r="O566"/>
      <c r="P566" t="str">
        <f t="shared" si="67"/>
        <v>NOT EQUAL</v>
      </c>
      <c r="Q566"/>
      <c r="R566"/>
      <c r="S566" s="151">
        <f t="shared" si="62"/>
        <v>145</v>
      </c>
      <c r="T566" s="3"/>
      <c r="U566" s="114"/>
      <c r="V566" s="114"/>
      <c r="W566" s="155" t="str">
        <f t="shared" si="63"/>
        <v/>
      </c>
      <c r="X566" s="105" t="str">
        <f t="shared" si="64"/>
        <v/>
      </c>
      <c r="Y566" s="2">
        <f t="shared" si="65"/>
        <v>542</v>
      </c>
      <c r="Z566" t="str">
        <f t="shared" si="66"/>
        <v>CHR_4</v>
      </c>
    </row>
    <row r="567" spans="1:26">
      <c r="A567" s="3">
        <f>ROW()</f>
        <v>567</v>
      </c>
      <c r="B567" s="183">
        <v>543</v>
      </c>
      <c r="C567" s="1" t="s">
        <v>2287</v>
      </c>
      <c r="D567" s="1" t="s">
        <v>1359</v>
      </c>
      <c r="E567" s="16" t="s">
        <v>594</v>
      </c>
      <c r="F567" s="16" t="s">
        <v>549</v>
      </c>
      <c r="G567" s="142">
        <v>0</v>
      </c>
      <c r="H567" s="142">
        <v>0</v>
      </c>
      <c r="I567" s="16" t="s">
        <v>1</v>
      </c>
      <c r="J567" s="16" t="s">
        <v>2189</v>
      </c>
      <c r="K567" s="134" t="s">
        <v>4566</v>
      </c>
      <c r="M567" s="21" t="s">
        <v>1359</v>
      </c>
      <c r="N567" s="21" t="s">
        <v>3782</v>
      </c>
      <c r="O567"/>
      <c r="P567" t="str">
        <f t="shared" si="67"/>
        <v>NOT EQUAL</v>
      </c>
      <c r="Q567"/>
      <c r="R567"/>
      <c r="S567" s="151">
        <f t="shared" si="62"/>
        <v>145</v>
      </c>
      <c r="T567" s="3"/>
      <c r="U567" s="114"/>
      <c r="V567" s="114"/>
      <c r="W567" s="155" t="str">
        <f t="shared" si="63"/>
        <v/>
      </c>
      <c r="X567" s="105" t="str">
        <f t="shared" si="64"/>
        <v/>
      </c>
      <c r="Y567" s="2">
        <f t="shared" si="65"/>
        <v>543</v>
      </c>
      <c r="Z567" t="str">
        <f t="shared" si="66"/>
        <v>CHR_5</v>
      </c>
    </row>
    <row r="568" spans="1:26">
      <c r="A568" s="3">
        <f>ROW()</f>
        <v>568</v>
      </c>
      <c r="B568" s="183">
        <v>544</v>
      </c>
      <c r="C568" s="1" t="s">
        <v>2287</v>
      </c>
      <c r="D568" s="1" t="s">
        <v>1360</v>
      </c>
      <c r="E568" s="16" t="s">
        <v>594</v>
      </c>
      <c r="F568" s="16" t="s">
        <v>550</v>
      </c>
      <c r="G568" s="142">
        <v>0</v>
      </c>
      <c r="H568" s="142">
        <v>0</v>
      </c>
      <c r="I568" s="16" t="s">
        <v>1</v>
      </c>
      <c r="J568" s="16" t="s">
        <v>2189</v>
      </c>
      <c r="K568" s="134" t="s">
        <v>4566</v>
      </c>
      <c r="M568" s="21" t="s">
        <v>1360</v>
      </c>
      <c r="N568" s="21" t="s">
        <v>3782</v>
      </c>
      <c r="O568"/>
      <c r="P568" t="str">
        <f t="shared" si="67"/>
        <v>NOT EQUAL</v>
      </c>
      <c r="Q568"/>
      <c r="R568"/>
      <c r="S568" s="151">
        <f t="shared" si="62"/>
        <v>145</v>
      </c>
      <c r="T568" s="3"/>
      <c r="U568" s="114"/>
      <c r="V568" s="114"/>
      <c r="W568" s="155" t="str">
        <f t="shared" si="63"/>
        <v/>
      </c>
      <c r="X568" s="105" t="str">
        <f t="shared" si="64"/>
        <v/>
      </c>
      <c r="Y568" s="2">
        <f t="shared" si="65"/>
        <v>544</v>
      </c>
      <c r="Z568" t="str">
        <f t="shared" si="66"/>
        <v>CHR_6</v>
      </c>
    </row>
    <row r="569" spans="1:26">
      <c r="A569" s="3">
        <f>ROW()</f>
        <v>569</v>
      </c>
      <c r="B569" s="183">
        <v>545</v>
      </c>
      <c r="C569" s="1" t="s">
        <v>2287</v>
      </c>
      <c r="D569" s="1" t="s">
        <v>1361</v>
      </c>
      <c r="E569" s="16" t="s">
        <v>594</v>
      </c>
      <c r="F569" s="16" t="s">
        <v>551</v>
      </c>
      <c r="G569" s="142">
        <v>0</v>
      </c>
      <c r="H569" s="142">
        <v>0</v>
      </c>
      <c r="I569" s="16" t="s">
        <v>1</v>
      </c>
      <c r="J569" s="16" t="s">
        <v>2189</v>
      </c>
      <c r="K569" s="134" t="s">
        <v>4566</v>
      </c>
      <c r="M569" s="21" t="s">
        <v>1361</v>
      </c>
      <c r="N569" s="21" t="s">
        <v>3782</v>
      </c>
      <c r="O569"/>
      <c r="P569" t="str">
        <f t="shared" si="67"/>
        <v>NOT EQUAL</v>
      </c>
      <c r="Q569"/>
      <c r="R569"/>
      <c r="S569" s="151">
        <f t="shared" si="62"/>
        <v>145</v>
      </c>
      <c r="T569" s="3"/>
      <c r="U569" s="114"/>
      <c r="V569" s="114"/>
      <c r="W569" s="155" t="str">
        <f t="shared" si="63"/>
        <v/>
      </c>
      <c r="X569" s="105" t="str">
        <f t="shared" si="64"/>
        <v/>
      </c>
      <c r="Y569" s="2">
        <f t="shared" si="65"/>
        <v>545</v>
      </c>
      <c r="Z569" t="str">
        <f t="shared" si="66"/>
        <v>CHR_7</v>
      </c>
    </row>
    <row r="570" spans="1:26">
      <c r="A570" s="3">
        <f>ROW()</f>
        <v>570</v>
      </c>
      <c r="B570" s="183">
        <v>546</v>
      </c>
      <c r="C570" s="1" t="s">
        <v>2287</v>
      </c>
      <c r="D570" s="1" t="s">
        <v>1362</v>
      </c>
      <c r="E570" s="16" t="s">
        <v>594</v>
      </c>
      <c r="F570" s="16" t="s">
        <v>552</v>
      </c>
      <c r="G570" s="142">
        <v>0</v>
      </c>
      <c r="H570" s="142">
        <v>0</v>
      </c>
      <c r="I570" s="16" t="s">
        <v>1</v>
      </c>
      <c r="J570" s="16" t="s">
        <v>2189</v>
      </c>
      <c r="K570" s="134" t="s">
        <v>4566</v>
      </c>
      <c r="M570" s="21" t="s">
        <v>1362</v>
      </c>
      <c r="N570" s="21" t="s">
        <v>3782</v>
      </c>
      <c r="O570"/>
      <c r="P570" t="str">
        <f t="shared" si="67"/>
        <v>NOT EQUAL</v>
      </c>
      <c r="Q570"/>
      <c r="R570"/>
      <c r="S570" s="151">
        <f t="shared" si="62"/>
        <v>145</v>
      </c>
      <c r="T570" s="3"/>
      <c r="U570" s="114"/>
      <c r="V570" s="114"/>
      <c r="W570" s="155" t="str">
        <f t="shared" si="63"/>
        <v/>
      </c>
      <c r="X570" s="105" t="str">
        <f t="shared" si="64"/>
        <v/>
      </c>
      <c r="Y570" s="2">
        <f t="shared" si="65"/>
        <v>546</v>
      </c>
      <c r="Z570" t="str">
        <f t="shared" si="66"/>
        <v>CHR_8</v>
      </c>
    </row>
    <row r="571" spans="1:26">
      <c r="A571" s="3">
        <f>ROW()</f>
        <v>571</v>
      </c>
      <c r="B571" s="183">
        <v>547</v>
      </c>
      <c r="C571" s="1" t="s">
        <v>2287</v>
      </c>
      <c r="D571" s="1" t="s">
        <v>1363</v>
      </c>
      <c r="E571" s="16" t="s">
        <v>594</v>
      </c>
      <c r="F571" s="16" t="s">
        <v>553</v>
      </c>
      <c r="G571" s="142">
        <v>0</v>
      </c>
      <c r="H571" s="142">
        <v>0</v>
      </c>
      <c r="I571" s="16" t="s">
        <v>1</v>
      </c>
      <c r="J571" s="16" t="s">
        <v>2189</v>
      </c>
      <c r="K571" s="134" t="s">
        <v>4566</v>
      </c>
      <c r="M571" s="21" t="s">
        <v>1363</v>
      </c>
      <c r="N571" s="21" t="s">
        <v>3782</v>
      </c>
      <c r="O571"/>
      <c r="P571" t="str">
        <f t="shared" si="67"/>
        <v>NOT EQUAL</v>
      </c>
      <c r="Q571"/>
      <c r="R571"/>
      <c r="S571" s="151">
        <f t="shared" si="62"/>
        <v>145</v>
      </c>
      <c r="T571" s="3"/>
      <c r="U571" s="114"/>
      <c r="V571" s="114"/>
      <c r="W571" s="155" t="str">
        <f t="shared" si="63"/>
        <v/>
      </c>
      <c r="X571" s="105" t="str">
        <f t="shared" si="64"/>
        <v/>
      </c>
      <c r="Y571" s="2">
        <f t="shared" si="65"/>
        <v>547</v>
      </c>
      <c r="Z571" t="str">
        <f t="shared" si="66"/>
        <v>CHR_9</v>
      </c>
    </row>
    <row r="572" spans="1:26">
      <c r="A572" s="3">
        <f>ROW()</f>
        <v>572</v>
      </c>
      <c r="B572" s="183">
        <v>548</v>
      </c>
      <c r="C572" s="1" t="s">
        <v>2287</v>
      </c>
      <c r="D572" s="1" t="s">
        <v>1364</v>
      </c>
      <c r="E572" s="16" t="s">
        <v>385</v>
      </c>
      <c r="F572" s="16" t="s">
        <v>385</v>
      </c>
      <c r="G572" s="142">
        <v>0</v>
      </c>
      <c r="H572" s="142">
        <v>0</v>
      </c>
      <c r="I572" s="16" t="s">
        <v>4268</v>
      </c>
      <c r="J572" s="16" t="s">
        <v>2189</v>
      </c>
      <c r="K572" s="134" t="s">
        <v>4566</v>
      </c>
      <c r="M572" s="21" t="s">
        <v>1364</v>
      </c>
      <c r="N572" s="21" t="s">
        <v>3782</v>
      </c>
      <c r="O572"/>
      <c r="P572" t="str">
        <f t="shared" si="67"/>
        <v/>
      </c>
      <c r="Q572"/>
      <c r="R572"/>
      <c r="S572" s="151">
        <f t="shared" si="62"/>
        <v>145</v>
      </c>
      <c r="T572" s="3"/>
      <c r="U572" s="114"/>
      <c r="V572" s="114"/>
      <c r="W572" s="155" t="str">
        <f t="shared" si="63"/>
        <v/>
      </c>
      <c r="X572" s="105" t="str">
        <f t="shared" si="64"/>
        <v/>
      </c>
      <c r="Y572" s="2">
        <f t="shared" si="65"/>
        <v>548</v>
      </c>
      <c r="Z572" t="str">
        <f t="shared" si="66"/>
        <v>CHR_A</v>
      </c>
    </row>
    <row r="573" spans="1:26">
      <c r="A573" s="3">
        <f>ROW()</f>
        <v>573</v>
      </c>
      <c r="B573" s="183">
        <v>549</v>
      </c>
      <c r="C573" s="1" t="s">
        <v>2287</v>
      </c>
      <c r="D573" s="1" t="s">
        <v>1365</v>
      </c>
      <c r="E573" s="16" t="s">
        <v>387</v>
      </c>
      <c r="F573" s="16" t="s">
        <v>387</v>
      </c>
      <c r="G573" s="142">
        <v>0</v>
      </c>
      <c r="H573" s="142">
        <v>0</v>
      </c>
      <c r="I573" s="16" t="s">
        <v>4268</v>
      </c>
      <c r="J573" s="16" t="s">
        <v>2189</v>
      </c>
      <c r="K573" s="134" t="s">
        <v>4566</v>
      </c>
      <c r="M573" s="21" t="s">
        <v>1365</v>
      </c>
      <c r="N573" s="21" t="s">
        <v>3782</v>
      </c>
      <c r="O573"/>
      <c r="P573" t="str">
        <f t="shared" si="67"/>
        <v/>
      </c>
      <c r="Q573"/>
      <c r="R573"/>
      <c r="S573" s="151">
        <f t="shared" si="62"/>
        <v>145</v>
      </c>
      <c r="T573" s="3"/>
      <c r="U573" s="114"/>
      <c r="V573" s="114"/>
      <c r="W573" s="155" t="str">
        <f t="shared" si="63"/>
        <v/>
      </c>
      <c r="X573" s="105" t="str">
        <f t="shared" si="64"/>
        <v/>
      </c>
      <c r="Y573" s="2">
        <f t="shared" si="65"/>
        <v>549</v>
      </c>
      <c r="Z573" t="str">
        <f t="shared" si="66"/>
        <v>CHR_B</v>
      </c>
    </row>
    <row r="574" spans="1:26">
      <c r="A574" s="3">
        <f>ROW()</f>
        <v>574</v>
      </c>
      <c r="B574" s="183">
        <v>550</v>
      </c>
      <c r="C574" s="1" t="s">
        <v>2287</v>
      </c>
      <c r="D574" s="1" t="s">
        <v>1366</v>
      </c>
      <c r="E574" s="16" t="s">
        <v>389</v>
      </c>
      <c r="F574" s="16" t="s">
        <v>389</v>
      </c>
      <c r="G574" s="142">
        <v>0</v>
      </c>
      <c r="H574" s="142">
        <v>0</v>
      </c>
      <c r="I574" s="16" t="s">
        <v>4268</v>
      </c>
      <c r="J574" s="16" t="s">
        <v>2189</v>
      </c>
      <c r="K574" s="134" t="s">
        <v>4566</v>
      </c>
      <c r="M574" s="21" t="s">
        <v>1366</v>
      </c>
      <c r="N574" s="21" t="s">
        <v>3782</v>
      </c>
      <c r="O574"/>
      <c r="P574" t="str">
        <f t="shared" si="67"/>
        <v/>
      </c>
      <c r="Q574"/>
      <c r="R574"/>
      <c r="S574" s="151">
        <f t="shared" si="62"/>
        <v>145</v>
      </c>
      <c r="T574" s="3"/>
      <c r="U574" s="114"/>
      <c r="V574" s="114"/>
      <c r="W574" s="155" t="str">
        <f t="shared" si="63"/>
        <v/>
      </c>
      <c r="X574" s="105" t="str">
        <f t="shared" si="64"/>
        <v/>
      </c>
      <c r="Y574" s="2">
        <f t="shared" si="65"/>
        <v>550</v>
      </c>
      <c r="Z574" t="str">
        <f t="shared" si="66"/>
        <v>CHR_C</v>
      </c>
    </row>
    <row r="575" spans="1:26">
      <c r="A575" s="3">
        <f>ROW()</f>
        <v>575</v>
      </c>
      <c r="B575" s="183">
        <v>551</v>
      </c>
      <c r="C575" s="1" t="s">
        <v>2287</v>
      </c>
      <c r="D575" s="1" t="s">
        <v>1367</v>
      </c>
      <c r="E575" s="16" t="s">
        <v>391</v>
      </c>
      <c r="F575" s="16" t="s">
        <v>391</v>
      </c>
      <c r="G575" s="142">
        <v>0</v>
      </c>
      <c r="H575" s="142">
        <v>0</v>
      </c>
      <c r="I575" s="16" t="s">
        <v>4268</v>
      </c>
      <c r="J575" s="16" t="s">
        <v>2189</v>
      </c>
      <c r="K575" s="134" t="s">
        <v>4566</v>
      </c>
      <c r="M575" s="21" t="s">
        <v>1367</v>
      </c>
      <c r="N575" s="21" t="s">
        <v>3782</v>
      </c>
      <c r="O575"/>
      <c r="P575" t="str">
        <f t="shared" si="67"/>
        <v/>
      </c>
      <c r="Q575"/>
      <c r="R575"/>
      <c r="S575" s="151">
        <f t="shared" si="62"/>
        <v>145</v>
      </c>
      <c r="T575" s="3"/>
      <c r="U575" s="114"/>
      <c r="V575" s="114"/>
      <c r="W575" s="155" t="str">
        <f t="shared" si="63"/>
        <v/>
      </c>
      <c r="X575" s="105" t="str">
        <f t="shared" si="64"/>
        <v/>
      </c>
      <c r="Y575" s="2">
        <f t="shared" si="65"/>
        <v>551</v>
      </c>
      <c r="Z575" t="str">
        <f t="shared" si="66"/>
        <v>CHR_D</v>
      </c>
    </row>
    <row r="576" spans="1:26">
      <c r="A576" s="3">
        <f>ROW()</f>
        <v>576</v>
      </c>
      <c r="B576" s="183">
        <v>552</v>
      </c>
      <c r="C576" s="1" t="s">
        <v>2287</v>
      </c>
      <c r="D576" s="1" t="s">
        <v>1368</v>
      </c>
      <c r="E576" s="16" t="s">
        <v>554</v>
      </c>
      <c r="F576" s="16" t="s">
        <v>554</v>
      </c>
      <c r="G576" s="142">
        <v>0</v>
      </c>
      <c r="H576" s="142">
        <v>0</v>
      </c>
      <c r="I576" s="16" t="s">
        <v>4268</v>
      </c>
      <c r="J576" s="16" t="s">
        <v>2189</v>
      </c>
      <c r="K576" s="134" t="s">
        <v>4566</v>
      </c>
      <c r="M576" s="21" t="s">
        <v>1368</v>
      </c>
      <c r="N576" s="21" t="s">
        <v>3782</v>
      </c>
      <c r="O576"/>
      <c r="P576" t="str">
        <f t="shared" si="67"/>
        <v/>
      </c>
      <c r="Q576"/>
      <c r="R576"/>
      <c r="S576" s="151">
        <f t="shared" si="62"/>
        <v>145</v>
      </c>
      <c r="T576" s="3"/>
      <c r="U576" s="114"/>
      <c r="V576" s="114"/>
      <c r="W576" s="155" t="str">
        <f t="shared" si="63"/>
        <v/>
      </c>
      <c r="X576" s="105" t="str">
        <f t="shared" si="64"/>
        <v/>
      </c>
      <c r="Y576" s="2">
        <f t="shared" si="65"/>
        <v>552</v>
      </c>
      <c r="Z576" t="str">
        <f t="shared" si="66"/>
        <v>CHR_E</v>
      </c>
    </row>
    <row r="577" spans="1:26">
      <c r="A577" s="3">
        <f>ROW()</f>
        <v>577</v>
      </c>
      <c r="B577" s="183">
        <v>553</v>
      </c>
      <c r="C577" s="1" t="s">
        <v>2287</v>
      </c>
      <c r="D577" s="1" t="s">
        <v>1369</v>
      </c>
      <c r="E577" s="16" t="s">
        <v>102</v>
      </c>
      <c r="F577" s="16" t="s">
        <v>102</v>
      </c>
      <c r="G577" s="142">
        <v>0</v>
      </c>
      <c r="H577" s="142">
        <v>0</v>
      </c>
      <c r="I577" s="16" t="s">
        <v>4268</v>
      </c>
      <c r="J577" s="16" t="s">
        <v>2189</v>
      </c>
      <c r="K577" s="134" t="s">
        <v>4566</v>
      </c>
      <c r="M577" s="21" t="s">
        <v>1369</v>
      </c>
      <c r="N577" s="21" t="s">
        <v>3782</v>
      </c>
      <c r="O577"/>
      <c r="P577" t="str">
        <f t="shared" si="67"/>
        <v/>
      </c>
      <c r="Q577"/>
      <c r="R577"/>
      <c r="S577" s="151">
        <f t="shared" si="62"/>
        <v>145</v>
      </c>
      <c r="T577" s="3"/>
      <c r="U577" s="114"/>
      <c r="V577" s="114"/>
      <c r="W577" s="155" t="str">
        <f t="shared" si="63"/>
        <v/>
      </c>
      <c r="X577" s="105" t="str">
        <f t="shared" si="64"/>
        <v/>
      </c>
      <c r="Y577" s="2">
        <f t="shared" si="65"/>
        <v>553</v>
      </c>
      <c r="Z577" t="str">
        <f t="shared" si="66"/>
        <v>CHR_F</v>
      </c>
    </row>
    <row r="578" spans="1:26">
      <c r="A578" s="3">
        <f>ROW()</f>
        <v>578</v>
      </c>
      <c r="B578" s="183">
        <v>554</v>
      </c>
      <c r="C578" s="1" t="s">
        <v>2287</v>
      </c>
      <c r="D578" s="1" t="s">
        <v>1370</v>
      </c>
      <c r="E578" s="16" t="s">
        <v>130</v>
      </c>
      <c r="F578" s="16" t="s">
        <v>130</v>
      </c>
      <c r="G578" s="142">
        <v>0</v>
      </c>
      <c r="H578" s="142">
        <v>0</v>
      </c>
      <c r="I578" s="16" t="s">
        <v>4268</v>
      </c>
      <c r="J578" s="16" t="s">
        <v>2189</v>
      </c>
      <c r="K578" s="134" t="s">
        <v>4566</v>
      </c>
      <c r="M578" s="21" t="s">
        <v>1370</v>
      </c>
      <c r="N578" s="21" t="s">
        <v>3782</v>
      </c>
      <c r="O578"/>
      <c r="P578" t="str">
        <f t="shared" si="67"/>
        <v/>
      </c>
      <c r="Q578"/>
      <c r="R578"/>
      <c r="S578" s="151">
        <f t="shared" si="62"/>
        <v>145</v>
      </c>
      <c r="T578" s="3"/>
      <c r="U578" s="114"/>
      <c r="V578" s="114"/>
      <c r="W578" s="155" t="str">
        <f t="shared" si="63"/>
        <v/>
      </c>
      <c r="X578" s="105" t="str">
        <f t="shared" si="64"/>
        <v/>
      </c>
      <c r="Y578" s="2">
        <f t="shared" si="65"/>
        <v>554</v>
      </c>
      <c r="Z578" t="str">
        <f t="shared" si="66"/>
        <v>CHR_G</v>
      </c>
    </row>
    <row r="579" spans="1:26">
      <c r="A579" s="3">
        <f>ROW()</f>
        <v>579</v>
      </c>
      <c r="B579" s="183">
        <v>555</v>
      </c>
      <c r="C579" s="1" t="s">
        <v>2287</v>
      </c>
      <c r="D579" s="1" t="s">
        <v>1371</v>
      </c>
      <c r="E579" s="16" t="s">
        <v>555</v>
      </c>
      <c r="F579" s="16" t="s">
        <v>555</v>
      </c>
      <c r="G579" s="142">
        <v>0</v>
      </c>
      <c r="H579" s="142">
        <v>0</v>
      </c>
      <c r="I579" s="16" t="s">
        <v>4268</v>
      </c>
      <c r="J579" s="16" t="s">
        <v>2189</v>
      </c>
      <c r="K579" s="134" t="s">
        <v>4566</v>
      </c>
      <c r="M579" s="21" t="s">
        <v>1371</v>
      </c>
      <c r="N579" s="21" t="s">
        <v>3782</v>
      </c>
      <c r="O579"/>
      <c r="P579" t="str">
        <f t="shared" si="67"/>
        <v/>
      </c>
      <c r="Q579"/>
      <c r="R579"/>
      <c r="S579" s="151">
        <f t="shared" si="62"/>
        <v>145</v>
      </c>
      <c r="T579" s="3"/>
      <c r="U579" s="114"/>
      <c r="V579" s="114"/>
      <c r="W579" s="155" t="str">
        <f t="shared" si="63"/>
        <v/>
      </c>
      <c r="X579" s="105" t="str">
        <f t="shared" si="64"/>
        <v/>
      </c>
      <c r="Y579" s="2">
        <f t="shared" si="65"/>
        <v>555</v>
      </c>
      <c r="Z579" t="str">
        <f t="shared" si="66"/>
        <v>CHR_H</v>
      </c>
    </row>
    <row r="580" spans="1:26">
      <c r="A580" s="3">
        <f>ROW()</f>
        <v>580</v>
      </c>
      <c r="B580" s="183">
        <v>556</v>
      </c>
      <c r="C580" s="1" t="s">
        <v>2287</v>
      </c>
      <c r="D580" s="1" t="s">
        <v>1372</v>
      </c>
      <c r="E580" s="16" t="s">
        <v>150</v>
      </c>
      <c r="F580" s="16" t="s">
        <v>150</v>
      </c>
      <c r="G580" s="142">
        <v>0</v>
      </c>
      <c r="H580" s="142">
        <v>0</v>
      </c>
      <c r="I580" s="16" t="s">
        <v>4268</v>
      </c>
      <c r="J580" s="16" t="s">
        <v>2189</v>
      </c>
      <c r="K580" s="134" t="s">
        <v>4566</v>
      </c>
      <c r="M580" s="21" t="s">
        <v>1372</v>
      </c>
      <c r="N580" s="21" t="s">
        <v>3782</v>
      </c>
      <c r="O580"/>
      <c r="P580" t="str">
        <f t="shared" si="67"/>
        <v/>
      </c>
      <c r="Q580"/>
      <c r="R580"/>
      <c r="S580" s="151">
        <f t="shared" si="62"/>
        <v>145</v>
      </c>
      <c r="T580" s="3"/>
      <c r="U580" s="114"/>
      <c r="V580" s="114"/>
      <c r="W580" s="155" t="str">
        <f t="shared" si="63"/>
        <v/>
      </c>
      <c r="X580" s="105" t="str">
        <f t="shared" si="64"/>
        <v/>
      </c>
      <c r="Y580" s="2">
        <f t="shared" si="65"/>
        <v>556</v>
      </c>
      <c r="Z580" t="str">
        <f t="shared" si="66"/>
        <v>CHR_I</v>
      </c>
    </row>
    <row r="581" spans="1:26">
      <c r="A581" s="3">
        <f>ROW()</f>
        <v>581</v>
      </c>
      <c r="B581" s="183">
        <v>557</v>
      </c>
      <c r="C581" s="1" t="s">
        <v>2287</v>
      </c>
      <c r="D581" s="1" t="s">
        <v>1373</v>
      </c>
      <c r="E581" s="16" t="s">
        <v>164</v>
      </c>
      <c r="F581" s="16" t="s">
        <v>164</v>
      </c>
      <c r="G581" s="142">
        <v>0</v>
      </c>
      <c r="H581" s="142">
        <v>0</v>
      </c>
      <c r="I581" s="16" t="s">
        <v>4268</v>
      </c>
      <c r="J581" s="16" t="s">
        <v>2189</v>
      </c>
      <c r="K581" s="134" t="s">
        <v>4566</v>
      </c>
      <c r="M581" s="21" t="s">
        <v>1373</v>
      </c>
      <c r="N581" s="21" t="s">
        <v>3782</v>
      </c>
      <c r="O581"/>
      <c r="P581" t="str">
        <f t="shared" si="67"/>
        <v/>
      </c>
      <c r="Q581"/>
      <c r="R581"/>
      <c r="S581" s="151">
        <f t="shared" si="62"/>
        <v>145</v>
      </c>
      <c r="T581" s="3"/>
      <c r="U581" s="114"/>
      <c r="V581" s="114"/>
      <c r="W581" s="155" t="str">
        <f t="shared" si="63"/>
        <v/>
      </c>
      <c r="X581" s="105" t="str">
        <f t="shared" si="64"/>
        <v/>
      </c>
      <c r="Y581" s="2">
        <f t="shared" si="65"/>
        <v>557</v>
      </c>
      <c r="Z581" t="str">
        <f t="shared" si="66"/>
        <v>CHR_J</v>
      </c>
    </row>
    <row r="582" spans="1:26">
      <c r="A582" s="3">
        <f>ROW()</f>
        <v>582</v>
      </c>
      <c r="B582" s="183">
        <v>558</v>
      </c>
      <c r="C582" s="1" t="s">
        <v>2287</v>
      </c>
      <c r="D582" s="1" t="s">
        <v>1374</v>
      </c>
      <c r="E582" s="16" t="s">
        <v>171</v>
      </c>
      <c r="F582" s="16" t="s">
        <v>171</v>
      </c>
      <c r="G582" s="142">
        <v>0</v>
      </c>
      <c r="H582" s="142">
        <v>0</v>
      </c>
      <c r="I582" s="16" t="s">
        <v>4268</v>
      </c>
      <c r="J582" s="16" t="s">
        <v>2189</v>
      </c>
      <c r="K582" s="134" t="s">
        <v>4566</v>
      </c>
      <c r="M582" s="21" t="s">
        <v>1374</v>
      </c>
      <c r="N582" s="21" t="s">
        <v>3782</v>
      </c>
      <c r="O582"/>
      <c r="P582" t="str">
        <f t="shared" si="67"/>
        <v/>
      </c>
      <c r="Q582"/>
      <c r="R582"/>
      <c r="S582" s="151">
        <f t="shared" si="62"/>
        <v>145</v>
      </c>
      <c r="T582" s="3"/>
      <c r="U582" s="114"/>
      <c r="V582" s="114"/>
      <c r="W582" s="155" t="str">
        <f t="shared" si="63"/>
        <v/>
      </c>
      <c r="X582" s="105" t="str">
        <f t="shared" si="64"/>
        <v/>
      </c>
      <c r="Y582" s="2">
        <f t="shared" si="65"/>
        <v>558</v>
      </c>
      <c r="Z582" t="str">
        <f t="shared" si="66"/>
        <v>CHR_K</v>
      </c>
    </row>
    <row r="583" spans="1:26">
      <c r="A583" s="3">
        <f>ROW()</f>
        <v>583</v>
      </c>
      <c r="B583" s="183">
        <v>559</v>
      </c>
      <c r="C583" s="1" t="s">
        <v>2287</v>
      </c>
      <c r="D583" s="1" t="s">
        <v>1375</v>
      </c>
      <c r="E583" s="16" t="s">
        <v>186</v>
      </c>
      <c r="F583" s="16" t="s">
        <v>186</v>
      </c>
      <c r="G583" s="142">
        <v>0</v>
      </c>
      <c r="H583" s="142">
        <v>0</v>
      </c>
      <c r="I583" s="16" t="s">
        <v>4268</v>
      </c>
      <c r="J583" s="16" t="s">
        <v>2189</v>
      </c>
      <c r="K583" s="134" t="s">
        <v>4566</v>
      </c>
      <c r="M583" s="21" t="s">
        <v>1375</v>
      </c>
      <c r="N583" s="21" t="s">
        <v>3782</v>
      </c>
      <c r="O583"/>
      <c r="P583" t="str">
        <f t="shared" si="67"/>
        <v/>
      </c>
      <c r="Q583"/>
      <c r="R583"/>
      <c r="S583" s="151">
        <f t="shared" ref="S583:S646" si="68">IF(X583&lt;&gt;"",S582+1,S582)</f>
        <v>145</v>
      </c>
      <c r="T583" s="3"/>
      <c r="U583" s="114"/>
      <c r="V583" s="114"/>
      <c r="W583" s="155" t="str">
        <f t="shared" ref="W583:W646" si="69">IF( OR(U583="CNST", I583="CAT_REGS"),(E583),
IF(U583="YES",UPPER(E583),
IF(   AND(U583&lt;&gt;"NO",I583="CAT_FNCT",D583&lt;&gt;"multiply", D583&lt;&gt;"divide"),IF(J583="SLS_ENABLED",   UPPER(E583),""),"")))</f>
        <v/>
      </c>
      <c r="X583" s="105" t="str">
        <f t="shared" ref="X583:X646" si="70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2">
        <f t="shared" ref="Y583:Y646" si="71">B583</f>
        <v>559</v>
      </c>
      <c r="Z583" t="str">
        <f t="shared" ref="Z583:Z646" si="72">M583</f>
        <v>CHR_L</v>
      </c>
    </row>
    <row r="584" spans="1:26">
      <c r="A584" s="3">
        <f>ROW()</f>
        <v>584</v>
      </c>
      <c r="B584" s="183">
        <v>560</v>
      </c>
      <c r="C584" s="1" t="s">
        <v>2287</v>
      </c>
      <c r="D584" s="1" t="s">
        <v>1376</v>
      </c>
      <c r="E584" s="16" t="s">
        <v>556</v>
      </c>
      <c r="F584" s="16" t="s">
        <v>556</v>
      </c>
      <c r="G584" s="142">
        <v>0</v>
      </c>
      <c r="H584" s="142">
        <v>0</v>
      </c>
      <c r="I584" s="16" t="s">
        <v>4268</v>
      </c>
      <c r="J584" s="16" t="s">
        <v>2189</v>
      </c>
      <c r="K584" s="134" t="s">
        <v>4566</v>
      </c>
      <c r="M584" s="21" t="s">
        <v>1376</v>
      </c>
      <c r="N584" s="21" t="s">
        <v>3782</v>
      </c>
      <c r="O584"/>
      <c r="P584" t="str">
        <f t="shared" si="67"/>
        <v/>
      </c>
      <c r="Q584"/>
      <c r="R584"/>
      <c r="S584" s="151">
        <f t="shared" si="68"/>
        <v>145</v>
      </c>
      <c r="T584" s="3"/>
      <c r="U584" s="114"/>
      <c r="V584" s="114"/>
      <c r="W584" s="155" t="str">
        <f t="shared" si="69"/>
        <v/>
      </c>
      <c r="X584" s="105" t="str">
        <f t="shared" si="70"/>
        <v/>
      </c>
      <c r="Y584" s="2">
        <f t="shared" si="71"/>
        <v>560</v>
      </c>
      <c r="Z584" t="str">
        <f t="shared" si="72"/>
        <v>CHR_M</v>
      </c>
    </row>
    <row r="585" spans="1:26">
      <c r="A585" s="3">
        <f>ROW()</f>
        <v>585</v>
      </c>
      <c r="B585" s="183">
        <v>561</v>
      </c>
      <c r="C585" s="1" t="s">
        <v>2287</v>
      </c>
      <c r="D585" s="1" t="s">
        <v>1377</v>
      </c>
      <c r="E585" s="16" t="s">
        <v>557</v>
      </c>
      <c r="F585" s="16" t="s">
        <v>557</v>
      </c>
      <c r="G585" s="142">
        <v>0</v>
      </c>
      <c r="H585" s="142">
        <v>0</v>
      </c>
      <c r="I585" s="16" t="s">
        <v>4268</v>
      </c>
      <c r="J585" s="16" t="s">
        <v>2189</v>
      </c>
      <c r="K585" s="134" t="s">
        <v>4566</v>
      </c>
      <c r="M585" s="21" t="s">
        <v>1377</v>
      </c>
      <c r="N585" s="21" t="s">
        <v>3782</v>
      </c>
      <c r="O585"/>
      <c r="P585" t="str">
        <f t="shared" si="67"/>
        <v/>
      </c>
      <c r="Q585"/>
      <c r="R585"/>
      <c r="S585" s="151">
        <f t="shared" si="68"/>
        <v>145</v>
      </c>
      <c r="T585" s="3"/>
      <c r="U585" s="114"/>
      <c r="V585" s="114"/>
      <c r="W585" s="155" t="str">
        <f t="shared" si="69"/>
        <v/>
      </c>
      <c r="X585" s="105" t="str">
        <f t="shared" si="70"/>
        <v/>
      </c>
      <c r="Y585" s="2">
        <f t="shared" si="71"/>
        <v>561</v>
      </c>
      <c r="Z585" t="str">
        <f t="shared" si="72"/>
        <v>CHR_N</v>
      </c>
    </row>
    <row r="586" spans="1:26">
      <c r="A586" s="3">
        <f>ROW()</f>
        <v>586</v>
      </c>
      <c r="B586" s="183">
        <v>562</v>
      </c>
      <c r="C586" s="1" t="s">
        <v>2287</v>
      </c>
      <c r="D586" s="1" t="s">
        <v>1378</v>
      </c>
      <c r="E586" s="16" t="s">
        <v>558</v>
      </c>
      <c r="F586" s="16" t="s">
        <v>558</v>
      </c>
      <c r="G586" s="142">
        <v>0</v>
      </c>
      <c r="H586" s="142">
        <v>0</v>
      </c>
      <c r="I586" s="16" t="s">
        <v>4268</v>
      </c>
      <c r="J586" s="16" t="s">
        <v>2189</v>
      </c>
      <c r="K586" s="134" t="s">
        <v>4566</v>
      </c>
      <c r="M586" s="21" t="s">
        <v>1378</v>
      </c>
      <c r="N586" s="21" t="s">
        <v>3782</v>
      </c>
      <c r="O586"/>
      <c r="P586" t="str">
        <f t="shared" si="67"/>
        <v/>
      </c>
      <c r="Q586"/>
      <c r="R586"/>
      <c r="S586" s="151">
        <f t="shared" si="68"/>
        <v>145</v>
      </c>
      <c r="T586" s="3"/>
      <c r="U586" s="114"/>
      <c r="V586" s="114"/>
      <c r="W586" s="155" t="str">
        <f t="shared" si="69"/>
        <v/>
      </c>
      <c r="X586" s="105" t="str">
        <f t="shared" si="70"/>
        <v/>
      </c>
      <c r="Y586" s="2">
        <f t="shared" si="71"/>
        <v>562</v>
      </c>
      <c r="Z586" t="str">
        <f t="shared" si="72"/>
        <v>CHR_O</v>
      </c>
    </row>
    <row r="587" spans="1:26">
      <c r="A587" s="3">
        <f>ROW()</f>
        <v>587</v>
      </c>
      <c r="B587" s="183">
        <v>563</v>
      </c>
      <c r="C587" s="1" t="s">
        <v>2287</v>
      </c>
      <c r="D587" s="1" t="s">
        <v>1379</v>
      </c>
      <c r="E587" s="16" t="s">
        <v>559</v>
      </c>
      <c r="F587" s="16" t="s">
        <v>559</v>
      </c>
      <c r="G587" s="142">
        <v>0</v>
      </c>
      <c r="H587" s="142">
        <v>0</v>
      </c>
      <c r="I587" s="16" t="s">
        <v>4268</v>
      </c>
      <c r="J587" s="16" t="s">
        <v>2189</v>
      </c>
      <c r="K587" s="134" t="s">
        <v>4566</v>
      </c>
      <c r="M587" s="21" t="s">
        <v>1379</v>
      </c>
      <c r="N587" s="21" t="s">
        <v>3782</v>
      </c>
      <c r="O587"/>
      <c r="P587" t="str">
        <f t="shared" si="67"/>
        <v/>
      </c>
      <c r="Q587"/>
      <c r="R587"/>
      <c r="S587" s="151">
        <f t="shared" si="68"/>
        <v>145</v>
      </c>
      <c r="T587" s="3"/>
      <c r="U587" s="114"/>
      <c r="V587" s="114"/>
      <c r="W587" s="155" t="str">
        <f t="shared" si="69"/>
        <v/>
      </c>
      <c r="X587" s="105" t="str">
        <f t="shared" si="70"/>
        <v/>
      </c>
      <c r="Y587" s="2">
        <f t="shared" si="71"/>
        <v>563</v>
      </c>
      <c r="Z587" t="str">
        <f t="shared" si="72"/>
        <v>CHR_P</v>
      </c>
    </row>
    <row r="588" spans="1:26">
      <c r="A588" s="3">
        <f>ROW()</f>
        <v>588</v>
      </c>
      <c r="B588" s="183">
        <v>564</v>
      </c>
      <c r="C588" s="1" t="s">
        <v>2287</v>
      </c>
      <c r="D588" s="1" t="s">
        <v>1380</v>
      </c>
      <c r="E588" s="16" t="s">
        <v>560</v>
      </c>
      <c r="F588" s="16" t="s">
        <v>560</v>
      </c>
      <c r="G588" s="142">
        <v>0</v>
      </c>
      <c r="H588" s="142">
        <v>0</v>
      </c>
      <c r="I588" s="16" t="s">
        <v>4268</v>
      </c>
      <c r="J588" s="16" t="s">
        <v>2189</v>
      </c>
      <c r="K588" s="134" t="s">
        <v>4566</v>
      </c>
      <c r="M588" s="21" t="s">
        <v>1380</v>
      </c>
      <c r="N588" s="21" t="s">
        <v>3782</v>
      </c>
      <c r="O588"/>
      <c r="P588" t="str">
        <f t="shared" si="67"/>
        <v/>
      </c>
      <c r="Q588"/>
      <c r="R588"/>
      <c r="S588" s="151">
        <f t="shared" si="68"/>
        <v>145</v>
      </c>
      <c r="T588" s="3"/>
      <c r="U588" s="114"/>
      <c r="V588" s="114"/>
      <c r="W588" s="155" t="str">
        <f t="shared" si="69"/>
        <v/>
      </c>
      <c r="X588" s="105" t="str">
        <f t="shared" si="70"/>
        <v/>
      </c>
      <c r="Y588" s="2">
        <f t="shared" si="71"/>
        <v>564</v>
      </c>
      <c r="Z588" t="str">
        <f t="shared" si="72"/>
        <v>CHR_Q</v>
      </c>
    </row>
    <row r="589" spans="1:26">
      <c r="A589" s="3">
        <f>ROW()</f>
        <v>589</v>
      </c>
      <c r="B589" s="183">
        <v>565</v>
      </c>
      <c r="C589" s="1" t="s">
        <v>2287</v>
      </c>
      <c r="D589" s="1" t="s">
        <v>1381</v>
      </c>
      <c r="E589" s="16" t="s">
        <v>306</v>
      </c>
      <c r="F589" s="16" t="s">
        <v>306</v>
      </c>
      <c r="G589" s="142">
        <v>0</v>
      </c>
      <c r="H589" s="142">
        <v>0</v>
      </c>
      <c r="I589" s="16" t="s">
        <v>4268</v>
      </c>
      <c r="J589" s="16" t="s">
        <v>2189</v>
      </c>
      <c r="K589" s="134" t="s">
        <v>4566</v>
      </c>
      <c r="M589" s="21" t="s">
        <v>1381</v>
      </c>
      <c r="N589" s="21" t="s">
        <v>3782</v>
      </c>
      <c r="O589"/>
      <c r="P589" t="str">
        <f t="shared" si="67"/>
        <v/>
      </c>
      <c r="Q589"/>
      <c r="R589"/>
      <c r="S589" s="151">
        <f t="shared" si="68"/>
        <v>145</v>
      </c>
      <c r="T589" s="3"/>
      <c r="U589" s="114"/>
      <c r="V589" s="114"/>
      <c r="W589" s="155" t="str">
        <f t="shared" si="69"/>
        <v/>
      </c>
      <c r="X589" s="105" t="str">
        <f t="shared" si="70"/>
        <v/>
      </c>
      <c r="Y589" s="2">
        <f t="shared" si="71"/>
        <v>565</v>
      </c>
      <c r="Z589" t="str">
        <f t="shared" si="72"/>
        <v>CHR_R</v>
      </c>
    </row>
    <row r="590" spans="1:26">
      <c r="A590" s="3">
        <f>ROW()</f>
        <v>590</v>
      </c>
      <c r="B590" s="183">
        <v>566</v>
      </c>
      <c r="C590" s="1" t="s">
        <v>2287</v>
      </c>
      <c r="D590" s="1" t="s">
        <v>1382</v>
      </c>
      <c r="E590" s="16" t="s">
        <v>561</v>
      </c>
      <c r="F590" s="16" t="s">
        <v>561</v>
      </c>
      <c r="G590" s="142">
        <v>0</v>
      </c>
      <c r="H590" s="142">
        <v>0</v>
      </c>
      <c r="I590" s="16" t="s">
        <v>4268</v>
      </c>
      <c r="J590" s="16" t="s">
        <v>2189</v>
      </c>
      <c r="K590" s="134" t="s">
        <v>4566</v>
      </c>
      <c r="M590" s="21" t="s">
        <v>1382</v>
      </c>
      <c r="N590" s="21" t="s">
        <v>3782</v>
      </c>
      <c r="O590"/>
      <c r="P590" t="str">
        <f t="shared" si="67"/>
        <v/>
      </c>
      <c r="Q590"/>
      <c r="R590"/>
      <c r="S590" s="151">
        <f t="shared" si="68"/>
        <v>145</v>
      </c>
      <c r="T590" s="3"/>
      <c r="U590" s="114"/>
      <c r="V590" s="114"/>
      <c r="W590" s="155" t="str">
        <f t="shared" si="69"/>
        <v/>
      </c>
      <c r="X590" s="105" t="str">
        <f t="shared" si="70"/>
        <v/>
      </c>
      <c r="Y590" s="2">
        <f t="shared" si="71"/>
        <v>566</v>
      </c>
      <c r="Z590" t="str">
        <f t="shared" si="72"/>
        <v>CHR_S</v>
      </c>
    </row>
    <row r="591" spans="1:26">
      <c r="A591" s="3">
        <f>ROW()</f>
        <v>591</v>
      </c>
      <c r="B591" s="183">
        <v>567</v>
      </c>
      <c r="C591" s="1" t="s">
        <v>2287</v>
      </c>
      <c r="D591" s="1" t="s">
        <v>1383</v>
      </c>
      <c r="E591" s="16" t="s">
        <v>562</v>
      </c>
      <c r="F591" s="16" t="s">
        <v>562</v>
      </c>
      <c r="G591" s="142">
        <v>0</v>
      </c>
      <c r="H591" s="142">
        <v>0</v>
      </c>
      <c r="I591" s="16" t="s">
        <v>4268</v>
      </c>
      <c r="J591" s="16" t="s">
        <v>2189</v>
      </c>
      <c r="K591" s="134" t="s">
        <v>4566</v>
      </c>
      <c r="M591" s="21" t="s">
        <v>1383</v>
      </c>
      <c r="N591" s="21" t="s">
        <v>3782</v>
      </c>
      <c r="O591"/>
      <c r="P591" t="str">
        <f t="shared" si="67"/>
        <v/>
      </c>
      <c r="Q591"/>
      <c r="R591"/>
      <c r="S591" s="151">
        <f t="shared" si="68"/>
        <v>145</v>
      </c>
      <c r="T591" s="3"/>
      <c r="U591" s="114"/>
      <c r="V591" s="114"/>
      <c r="W591" s="155" t="str">
        <f t="shared" si="69"/>
        <v/>
      </c>
      <c r="X591" s="105" t="str">
        <f t="shared" si="70"/>
        <v/>
      </c>
      <c r="Y591" s="2">
        <f t="shared" si="71"/>
        <v>567</v>
      </c>
      <c r="Z591" t="str">
        <f t="shared" si="72"/>
        <v>CHR_T</v>
      </c>
    </row>
    <row r="592" spans="1:26">
      <c r="A592" s="3">
        <f>ROW()</f>
        <v>592</v>
      </c>
      <c r="B592" s="183">
        <v>568</v>
      </c>
      <c r="C592" s="1" t="s">
        <v>2287</v>
      </c>
      <c r="D592" s="1" t="s">
        <v>1384</v>
      </c>
      <c r="E592" s="16" t="s">
        <v>563</v>
      </c>
      <c r="F592" s="16" t="s">
        <v>563</v>
      </c>
      <c r="G592" s="142">
        <v>0</v>
      </c>
      <c r="H592" s="142">
        <v>0</v>
      </c>
      <c r="I592" s="16" t="s">
        <v>4268</v>
      </c>
      <c r="J592" s="16" t="s">
        <v>2189</v>
      </c>
      <c r="K592" s="134" t="s">
        <v>4566</v>
      </c>
      <c r="M592" s="21" t="s">
        <v>1384</v>
      </c>
      <c r="N592" s="21" t="s">
        <v>3782</v>
      </c>
      <c r="O592"/>
      <c r="P592" t="str">
        <f t="shared" si="67"/>
        <v/>
      </c>
      <c r="Q592"/>
      <c r="R592"/>
      <c r="S592" s="151">
        <f t="shared" si="68"/>
        <v>145</v>
      </c>
      <c r="T592" s="3"/>
      <c r="U592" s="114"/>
      <c r="V592" s="114"/>
      <c r="W592" s="155" t="str">
        <f t="shared" si="69"/>
        <v/>
      </c>
      <c r="X592" s="105" t="str">
        <f t="shared" si="70"/>
        <v/>
      </c>
      <c r="Y592" s="2">
        <f t="shared" si="71"/>
        <v>568</v>
      </c>
      <c r="Z592" t="str">
        <f t="shared" si="72"/>
        <v>CHR_U</v>
      </c>
    </row>
    <row r="593" spans="1:26">
      <c r="A593" s="3">
        <f>ROW()</f>
        <v>593</v>
      </c>
      <c r="B593" s="183">
        <v>569</v>
      </c>
      <c r="C593" s="1" t="s">
        <v>2287</v>
      </c>
      <c r="D593" s="1" t="s">
        <v>1385</v>
      </c>
      <c r="E593" s="16" t="s">
        <v>564</v>
      </c>
      <c r="F593" s="16" t="s">
        <v>564</v>
      </c>
      <c r="G593" s="142">
        <v>0</v>
      </c>
      <c r="H593" s="142">
        <v>0</v>
      </c>
      <c r="I593" s="16" t="s">
        <v>4268</v>
      </c>
      <c r="J593" s="16" t="s">
        <v>2189</v>
      </c>
      <c r="K593" s="134" t="s">
        <v>4566</v>
      </c>
      <c r="M593" s="21" t="s">
        <v>1385</v>
      </c>
      <c r="N593" s="21" t="s">
        <v>3782</v>
      </c>
      <c r="O593"/>
      <c r="P593" t="str">
        <f t="shared" si="67"/>
        <v/>
      </c>
      <c r="Q593"/>
      <c r="R593"/>
      <c r="S593" s="151">
        <f t="shared" si="68"/>
        <v>145</v>
      </c>
      <c r="T593" s="3"/>
      <c r="U593" s="114"/>
      <c r="V593" s="114"/>
      <c r="W593" s="155" t="str">
        <f t="shared" si="69"/>
        <v/>
      </c>
      <c r="X593" s="105" t="str">
        <f t="shared" si="70"/>
        <v/>
      </c>
      <c r="Y593" s="2">
        <f t="shared" si="71"/>
        <v>569</v>
      </c>
      <c r="Z593" t="str">
        <f t="shared" si="72"/>
        <v>CHR_V</v>
      </c>
    </row>
    <row r="594" spans="1:26">
      <c r="A594" s="3">
        <f>ROW()</f>
        <v>594</v>
      </c>
      <c r="B594" s="183">
        <v>570</v>
      </c>
      <c r="C594" s="1" t="s">
        <v>2287</v>
      </c>
      <c r="D594" s="1" t="s">
        <v>1386</v>
      </c>
      <c r="E594" s="16" t="s">
        <v>565</v>
      </c>
      <c r="F594" s="16" t="s">
        <v>565</v>
      </c>
      <c r="G594" s="142">
        <v>0</v>
      </c>
      <c r="H594" s="142">
        <v>0</v>
      </c>
      <c r="I594" s="16" t="s">
        <v>4268</v>
      </c>
      <c r="J594" s="16" t="s">
        <v>2189</v>
      </c>
      <c r="K594" s="134" t="s">
        <v>4566</v>
      </c>
      <c r="M594" s="21" t="s">
        <v>1386</v>
      </c>
      <c r="N594" s="21" t="s">
        <v>3782</v>
      </c>
      <c r="O594"/>
      <c r="P594" t="str">
        <f t="shared" si="67"/>
        <v/>
      </c>
      <c r="Q594"/>
      <c r="R594"/>
      <c r="S594" s="151">
        <f t="shared" si="68"/>
        <v>145</v>
      </c>
      <c r="T594" s="3"/>
      <c r="U594" s="114"/>
      <c r="V594" s="114"/>
      <c r="W594" s="155" t="str">
        <f t="shared" si="69"/>
        <v/>
      </c>
      <c r="X594" s="105" t="str">
        <f t="shared" si="70"/>
        <v/>
      </c>
      <c r="Y594" s="2">
        <f t="shared" si="71"/>
        <v>570</v>
      </c>
      <c r="Z594" t="str">
        <f t="shared" si="72"/>
        <v>CHR_W</v>
      </c>
    </row>
    <row r="595" spans="1:26">
      <c r="A595" s="3">
        <f>ROW()</f>
        <v>595</v>
      </c>
      <c r="B595" s="183">
        <v>571</v>
      </c>
      <c r="C595" s="1" t="s">
        <v>2287</v>
      </c>
      <c r="D595" s="1" t="s">
        <v>1387</v>
      </c>
      <c r="E595" s="16" t="s">
        <v>566</v>
      </c>
      <c r="F595" s="16" t="s">
        <v>566</v>
      </c>
      <c r="G595" s="142">
        <v>0</v>
      </c>
      <c r="H595" s="142">
        <v>0</v>
      </c>
      <c r="I595" s="16" t="s">
        <v>4268</v>
      </c>
      <c r="J595" s="16" t="s">
        <v>2189</v>
      </c>
      <c r="K595" s="134" t="s">
        <v>4566</v>
      </c>
      <c r="M595" s="21" t="s">
        <v>1387</v>
      </c>
      <c r="N595" s="21" t="s">
        <v>3782</v>
      </c>
      <c r="O595"/>
      <c r="P595" t="str">
        <f t="shared" si="67"/>
        <v/>
      </c>
      <c r="Q595"/>
      <c r="R595"/>
      <c r="S595" s="151">
        <f t="shared" si="68"/>
        <v>145</v>
      </c>
      <c r="T595" s="3"/>
      <c r="U595" s="114"/>
      <c r="V595" s="114"/>
      <c r="W595" s="155" t="str">
        <f t="shared" si="69"/>
        <v/>
      </c>
      <c r="X595" s="105" t="str">
        <f t="shared" si="70"/>
        <v/>
      </c>
      <c r="Y595" s="2">
        <f t="shared" si="71"/>
        <v>571</v>
      </c>
      <c r="Z595" t="str">
        <f t="shared" si="72"/>
        <v>CHR_X</v>
      </c>
    </row>
    <row r="596" spans="1:26">
      <c r="A596" s="3">
        <f>ROW()</f>
        <v>596</v>
      </c>
      <c r="B596" s="183">
        <v>572</v>
      </c>
      <c r="C596" s="1" t="s">
        <v>2287</v>
      </c>
      <c r="D596" s="1" t="s">
        <v>1388</v>
      </c>
      <c r="E596" s="16" t="s">
        <v>567</v>
      </c>
      <c r="F596" s="16" t="s">
        <v>567</v>
      </c>
      <c r="G596" s="142">
        <v>0</v>
      </c>
      <c r="H596" s="142">
        <v>0</v>
      </c>
      <c r="I596" s="16" t="s">
        <v>4268</v>
      </c>
      <c r="J596" s="16" t="s">
        <v>2189</v>
      </c>
      <c r="K596" s="134" t="s">
        <v>4566</v>
      </c>
      <c r="M596" s="21" t="s">
        <v>1388</v>
      </c>
      <c r="N596" s="21" t="s">
        <v>3782</v>
      </c>
      <c r="O596"/>
      <c r="P596" t="str">
        <f t="shared" si="67"/>
        <v/>
      </c>
      <c r="Q596"/>
      <c r="R596"/>
      <c r="S596" s="151">
        <f t="shared" si="68"/>
        <v>145</v>
      </c>
      <c r="T596" s="3"/>
      <c r="U596" s="114"/>
      <c r="V596" s="114"/>
      <c r="W596" s="155" t="str">
        <f t="shared" si="69"/>
        <v/>
      </c>
      <c r="X596" s="105" t="str">
        <f t="shared" si="70"/>
        <v/>
      </c>
      <c r="Y596" s="2">
        <f t="shared" si="71"/>
        <v>572</v>
      </c>
      <c r="Z596" t="str">
        <f t="shared" si="72"/>
        <v>CHR_Y</v>
      </c>
    </row>
    <row r="597" spans="1:26">
      <c r="A597" s="3">
        <f>ROW()</f>
        <v>597</v>
      </c>
      <c r="B597" s="183">
        <v>573</v>
      </c>
      <c r="C597" s="1" t="s">
        <v>2287</v>
      </c>
      <c r="D597" s="1" t="s">
        <v>1389</v>
      </c>
      <c r="E597" s="16" t="s">
        <v>568</v>
      </c>
      <c r="F597" s="16" t="s">
        <v>568</v>
      </c>
      <c r="G597" s="142">
        <v>0</v>
      </c>
      <c r="H597" s="142">
        <v>0</v>
      </c>
      <c r="I597" s="16" t="s">
        <v>4268</v>
      </c>
      <c r="J597" s="16" t="s">
        <v>2189</v>
      </c>
      <c r="K597" s="134" t="s">
        <v>4566</v>
      </c>
      <c r="M597" s="21" t="s">
        <v>1389</v>
      </c>
      <c r="N597" s="21" t="s">
        <v>3782</v>
      </c>
      <c r="O597"/>
      <c r="P597" t="str">
        <f t="shared" si="67"/>
        <v/>
      </c>
      <c r="Q597"/>
      <c r="R597"/>
      <c r="S597" s="151">
        <f t="shared" si="68"/>
        <v>145</v>
      </c>
      <c r="T597" s="3"/>
      <c r="U597" s="114"/>
      <c r="V597" s="114"/>
      <c r="W597" s="155" t="str">
        <f t="shared" si="69"/>
        <v/>
      </c>
      <c r="X597" s="105" t="str">
        <f t="shared" si="70"/>
        <v/>
      </c>
      <c r="Y597" s="2">
        <f t="shared" si="71"/>
        <v>573</v>
      </c>
      <c r="Z597" t="str">
        <f t="shared" si="72"/>
        <v>CHR_Z</v>
      </c>
    </row>
    <row r="598" spans="1:26">
      <c r="A598" s="3">
        <f>ROW()</f>
        <v>598</v>
      </c>
      <c r="B598" s="183">
        <v>574</v>
      </c>
      <c r="C598" s="1" t="s">
        <v>2287</v>
      </c>
      <c r="D598" s="1" t="s">
        <v>1390</v>
      </c>
      <c r="E598" s="16" t="s">
        <v>569</v>
      </c>
      <c r="F598" s="16" t="s">
        <v>569</v>
      </c>
      <c r="G598" s="142">
        <v>0</v>
      </c>
      <c r="H598" s="142">
        <v>0</v>
      </c>
      <c r="I598" s="16" t="s">
        <v>4269</v>
      </c>
      <c r="J598" s="16" t="s">
        <v>2189</v>
      </c>
      <c r="K598" s="134" t="s">
        <v>4566</v>
      </c>
      <c r="M598" s="21" t="s">
        <v>1390</v>
      </c>
      <c r="N598" s="21" t="s">
        <v>3782</v>
      </c>
      <c r="O598"/>
      <c r="P598" t="str">
        <f t="shared" si="67"/>
        <v/>
      </c>
      <c r="Q598"/>
      <c r="R598"/>
      <c r="S598" s="151">
        <f t="shared" si="68"/>
        <v>145</v>
      </c>
      <c r="T598" s="3"/>
      <c r="U598" s="114"/>
      <c r="V598" s="114"/>
      <c r="W598" s="155" t="str">
        <f t="shared" si="69"/>
        <v/>
      </c>
      <c r="X598" s="105" t="str">
        <f t="shared" si="70"/>
        <v/>
      </c>
      <c r="Y598" s="2">
        <f t="shared" si="71"/>
        <v>574</v>
      </c>
      <c r="Z598" t="str">
        <f t="shared" si="72"/>
        <v>CHR_a</v>
      </c>
    </row>
    <row r="599" spans="1:26">
      <c r="A599" s="3">
        <f>ROW()</f>
        <v>599</v>
      </c>
      <c r="B599" s="183">
        <v>575</v>
      </c>
      <c r="C599" s="1" t="s">
        <v>2287</v>
      </c>
      <c r="D599" s="1" t="s">
        <v>1391</v>
      </c>
      <c r="E599" s="16" t="s">
        <v>570</v>
      </c>
      <c r="F599" s="16" t="s">
        <v>570</v>
      </c>
      <c r="G599" s="142">
        <v>0</v>
      </c>
      <c r="H599" s="142">
        <v>0</v>
      </c>
      <c r="I599" s="16" t="s">
        <v>4269</v>
      </c>
      <c r="J599" s="16" t="s">
        <v>2189</v>
      </c>
      <c r="K599" s="134" t="s">
        <v>4566</v>
      </c>
      <c r="M599" s="21" t="s">
        <v>1391</v>
      </c>
      <c r="N599" s="21" t="s">
        <v>3782</v>
      </c>
      <c r="O599"/>
      <c r="P599" t="str">
        <f t="shared" si="67"/>
        <v/>
      </c>
      <c r="Q599"/>
      <c r="R599"/>
      <c r="S599" s="151">
        <f t="shared" si="68"/>
        <v>145</v>
      </c>
      <c r="T599" s="3"/>
      <c r="U599" s="114"/>
      <c r="V599" s="114"/>
      <c r="W599" s="155" t="str">
        <f t="shared" si="69"/>
        <v/>
      </c>
      <c r="X599" s="105" t="str">
        <f t="shared" si="70"/>
        <v/>
      </c>
      <c r="Y599" s="2">
        <f t="shared" si="71"/>
        <v>575</v>
      </c>
      <c r="Z599" t="str">
        <f t="shared" si="72"/>
        <v>CHR_b</v>
      </c>
    </row>
    <row r="600" spans="1:26">
      <c r="A600" s="3">
        <f>ROW()</f>
        <v>600</v>
      </c>
      <c r="B600" s="183">
        <v>576</v>
      </c>
      <c r="C600" s="1" t="s">
        <v>2287</v>
      </c>
      <c r="D600" s="1" t="s">
        <v>1392</v>
      </c>
      <c r="E600" s="16" t="s">
        <v>571</v>
      </c>
      <c r="F600" s="16" t="s">
        <v>571</v>
      </c>
      <c r="G600" s="142">
        <v>0</v>
      </c>
      <c r="H600" s="142">
        <v>0</v>
      </c>
      <c r="I600" s="16" t="s">
        <v>4269</v>
      </c>
      <c r="J600" s="16" t="s">
        <v>2189</v>
      </c>
      <c r="K600" s="134" t="s">
        <v>4566</v>
      </c>
      <c r="M600" s="21" t="s">
        <v>1392</v>
      </c>
      <c r="N600" s="21" t="s">
        <v>3782</v>
      </c>
      <c r="O600"/>
      <c r="P600" t="str">
        <f t="shared" si="67"/>
        <v/>
      </c>
      <c r="Q600"/>
      <c r="R600"/>
      <c r="S600" s="151">
        <f t="shared" si="68"/>
        <v>145</v>
      </c>
      <c r="T600" s="3"/>
      <c r="U600" s="114"/>
      <c r="V600" s="114"/>
      <c r="W600" s="155" t="str">
        <f t="shared" si="69"/>
        <v/>
      </c>
      <c r="X600" s="105" t="str">
        <f t="shared" si="70"/>
        <v/>
      </c>
      <c r="Y600" s="2">
        <f t="shared" si="71"/>
        <v>576</v>
      </c>
      <c r="Z600" t="str">
        <f t="shared" si="72"/>
        <v>CHR_c</v>
      </c>
    </row>
    <row r="601" spans="1:26">
      <c r="A601" s="3">
        <f>ROW()</f>
        <v>601</v>
      </c>
      <c r="B601" s="183">
        <v>577</v>
      </c>
      <c r="C601" s="1" t="s">
        <v>2287</v>
      </c>
      <c r="D601" s="1" t="s">
        <v>1393</v>
      </c>
      <c r="E601" s="16" t="s">
        <v>572</v>
      </c>
      <c r="F601" s="16" t="s">
        <v>572</v>
      </c>
      <c r="G601" s="142">
        <v>0</v>
      </c>
      <c r="H601" s="142">
        <v>0</v>
      </c>
      <c r="I601" s="16" t="s">
        <v>4269</v>
      </c>
      <c r="J601" s="16" t="s">
        <v>2189</v>
      </c>
      <c r="K601" s="134" t="s">
        <v>4566</v>
      </c>
      <c r="M601" s="21" t="s">
        <v>1393</v>
      </c>
      <c r="N601" s="21" t="s">
        <v>3782</v>
      </c>
      <c r="O601"/>
      <c r="P601" t="str">
        <f t="shared" ref="P601:P664" si="73">IF(E601=F601,"","NOT EQUAL")</f>
        <v/>
      </c>
      <c r="Q601"/>
      <c r="R601"/>
      <c r="S601" s="151">
        <f t="shared" si="68"/>
        <v>145</v>
      </c>
      <c r="T601" s="3"/>
      <c r="U601" s="114"/>
      <c r="V601" s="114"/>
      <c r="W601" s="155" t="str">
        <f t="shared" si="69"/>
        <v/>
      </c>
      <c r="X601" s="105" t="str">
        <f t="shared" si="70"/>
        <v/>
      </c>
      <c r="Y601" s="2">
        <f t="shared" si="71"/>
        <v>577</v>
      </c>
      <c r="Z601" t="str">
        <f t="shared" si="72"/>
        <v>CHR_d</v>
      </c>
    </row>
    <row r="602" spans="1:26">
      <c r="A602" s="3">
        <f>ROW()</f>
        <v>602</v>
      </c>
      <c r="B602" s="183">
        <v>578</v>
      </c>
      <c r="C602" s="1" t="s">
        <v>2287</v>
      </c>
      <c r="D602" s="1" t="s">
        <v>1394</v>
      </c>
      <c r="E602" s="16" t="s">
        <v>573</v>
      </c>
      <c r="F602" s="16" t="s">
        <v>573</v>
      </c>
      <c r="G602" s="142">
        <v>0</v>
      </c>
      <c r="H602" s="142">
        <v>0</v>
      </c>
      <c r="I602" s="16" t="s">
        <v>4269</v>
      </c>
      <c r="J602" s="16" t="s">
        <v>2189</v>
      </c>
      <c r="K602" s="134" t="s">
        <v>4566</v>
      </c>
      <c r="M602" s="21" t="s">
        <v>1394</v>
      </c>
      <c r="N602" s="21" t="s">
        <v>3782</v>
      </c>
      <c r="O602"/>
      <c r="P602" t="str">
        <f t="shared" si="73"/>
        <v/>
      </c>
      <c r="Q602"/>
      <c r="R602"/>
      <c r="S602" s="151">
        <f t="shared" si="68"/>
        <v>145</v>
      </c>
      <c r="T602" s="3"/>
      <c r="U602" s="114"/>
      <c r="V602" s="114"/>
      <c r="W602" s="155" t="str">
        <f t="shared" si="69"/>
        <v/>
      </c>
      <c r="X602" s="105" t="str">
        <f t="shared" si="70"/>
        <v/>
      </c>
      <c r="Y602" s="2">
        <f t="shared" si="71"/>
        <v>578</v>
      </c>
      <c r="Z602" t="str">
        <f t="shared" si="72"/>
        <v>CHR_e</v>
      </c>
    </row>
    <row r="603" spans="1:26">
      <c r="A603" s="3">
        <f>ROW()</f>
        <v>603</v>
      </c>
      <c r="B603" s="183">
        <v>579</v>
      </c>
      <c r="C603" s="1" t="s">
        <v>2287</v>
      </c>
      <c r="D603" s="1" t="s">
        <v>1395</v>
      </c>
      <c r="E603" s="16" t="s">
        <v>574</v>
      </c>
      <c r="F603" s="16" t="s">
        <v>574</v>
      </c>
      <c r="G603" s="56">
        <v>0</v>
      </c>
      <c r="H603" s="56">
        <v>0</v>
      </c>
      <c r="I603" s="16" t="s">
        <v>4269</v>
      </c>
      <c r="J603" s="16" t="s">
        <v>2189</v>
      </c>
      <c r="K603" s="134" t="s">
        <v>4566</v>
      </c>
      <c r="M603" s="21" t="s">
        <v>1395</v>
      </c>
      <c r="N603" s="21" t="s">
        <v>3782</v>
      </c>
      <c r="O603"/>
      <c r="P603" t="str">
        <f t="shared" si="73"/>
        <v/>
      </c>
      <c r="Q603"/>
      <c r="R603"/>
      <c r="S603" s="151">
        <f t="shared" si="68"/>
        <v>145</v>
      </c>
      <c r="T603" s="3"/>
      <c r="U603" s="114"/>
      <c r="V603" s="114"/>
      <c r="W603" s="155" t="str">
        <f t="shared" si="69"/>
        <v/>
      </c>
      <c r="X603" s="105" t="str">
        <f t="shared" si="70"/>
        <v/>
      </c>
      <c r="Y603" s="2">
        <f t="shared" si="71"/>
        <v>579</v>
      </c>
      <c r="Z603" t="str">
        <f t="shared" si="72"/>
        <v>CHR_f</v>
      </c>
    </row>
    <row r="604" spans="1:26">
      <c r="A604" s="3">
        <f>ROW()</f>
        <v>604</v>
      </c>
      <c r="B604" s="183">
        <v>580</v>
      </c>
      <c r="C604" s="1" t="s">
        <v>2287</v>
      </c>
      <c r="D604" s="1" t="s">
        <v>1396</v>
      </c>
      <c r="E604" s="16" t="s">
        <v>575</v>
      </c>
      <c r="F604" s="16" t="s">
        <v>575</v>
      </c>
      <c r="G604" s="142">
        <v>0</v>
      </c>
      <c r="H604" s="142">
        <v>0</v>
      </c>
      <c r="I604" s="16" t="s">
        <v>4269</v>
      </c>
      <c r="J604" s="16" t="s">
        <v>2189</v>
      </c>
      <c r="K604" s="134" t="s">
        <v>4566</v>
      </c>
      <c r="M604" s="21" t="s">
        <v>1396</v>
      </c>
      <c r="N604" s="21" t="s">
        <v>3782</v>
      </c>
      <c r="O604"/>
      <c r="P604" t="str">
        <f t="shared" si="73"/>
        <v/>
      </c>
      <c r="Q604"/>
      <c r="R604"/>
      <c r="S604" s="151">
        <f t="shared" si="68"/>
        <v>145</v>
      </c>
      <c r="T604" s="3"/>
      <c r="U604" s="114"/>
      <c r="V604" s="114"/>
      <c r="W604" s="155" t="str">
        <f t="shared" si="69"/>
        <v/>
      </c>
      <c r="X604" s="105" t="str">
        <f t="shared" si="70"/>
        <v/>
      </c>
      <c r="Y604" s="2">
        <f t="shared" si="71"/>
        <v>580</v>
      </c>
      <c r="Z604" t="str">
        <f t="shared" si="72"/>
        <v>CHR_g</v>
      </c>
    </row>
    <row r="605" spans="1:26">
      <c r="A605" s="3">
        <f>ROW()</f>
        <v>605</v>
      </c>
      <c r="B605" s="183">
        <v>581</v>
      </c>
      <c r="C605" s="1" t="s">
        <v>2287</v>
      </c>
      <c r="D605" s="1" t="s">
        <v>1397</v>
      </c>
      <c r="E605" s="16" t="s">
        <v>576</v>
      </c>
      <c r="F605" s="16" t="s">
        <v>576</v>
      </c>
      <c r="G605" s="142">
        <v>0</v>
      </c>
      <c r="H605" s="142">
        <v>0</v>
      </c>
      <c r="I605" s="16" t="s">
        <v>4269</v>
      </c>
      <c r="J605" s="16" t="s">
        <v>2189</v>
      </c>
      <c r="K605" s="134" t="s">
        <v>4566</v>
      </c>
      <c r="M605" s="21" t="s">
        <v>1397</v>
      </c>
      <c r="N605" s="21" t="s">
        <v>3782</v>
      </c>
      <c r="O605"/>
      <c r="P605" t="str">
        <f t="shared" si="73"/>
        <v/>
      </c>
      <c r="Q605"/>
      <c r="R605"/>
      <c r="S605" s="151">
        <f t="shared" si="68"/>
        <v>145</v>
      </c>
      <c r="T605" s="3"/>
      <c r="U605" s="114"/>
      <c r="V605" s="114"/>
      <c r="W605" s="155" t="str">
        <f t="shared" si="69"/>
        <v/>
      </c>
      <c r="X605" s="105" t="str">
        <f t="shared" si="70"/>
        <v/>
      </c>
      <c r="Y605" s="2">
        <f t="shared" si="71"/>
        <v>581</v>
      </c>
      <c r="Z605" t="str">
        <f t="shared" si="72"/>
        <v>CHR_h</v>
      </c>
    </row>
    <row r="606" spans="1:26">
      <c r="A606" s="3">
        <f>ROW()</f>
        <v>606</v>
      </c>
      <c r="B606" s="183">
        <v>582</v>
      </c>
      <c r="C606" s="1" t="s">
        <v>2287</v>
      </c>
      <c r="D606" s="1" t="s">
        <v>1398</v>
      </c>
      <c r="E606" s="16" t="s">
        <v>577</v>
      </c>
      <c r="F606" s="16" t="s">
        <v>577</v>
      </c>
      <c r="G606" s="142">
        <v>0</v>
      </c>
      <c r="H606" s="142">
        <v>0</v>
      </c>
      <c r="I606" s="16" t="s">
        <v>4269</v>
      </c>
      <c r="J606" s="16" t="s">
        <v>2189</v>
      </c>
      <c r="K606" s="134" t="s">
        <v>4566</v>
      </c>
      <c r="M606" s="21" t="s">
        <v>1398</v>
      </c>
      <c r="N606" s="21" t="s">
        <v>3782</v>
      </c>
      <c r="O606"/>
      <c r="P606" t="str">
        <f t="shared" si="73"/>
        <v/>
      </c>
      <c r="Q606"/>
      <c r="R606"/>
      <c r="S606" s="151">
        <f t="shared" si="68"/>
        <v>145</v>
      </c>
      <c r="T606" s="3"/>
      <c r="U606" s="114"/>
      <c r="V606" s="114"/>
      <c r="W606" s="155" t="str">
        <f t="shared" si="69"/>
        <v/>
      </c>
      <c r="X606" s="105" t="str">
        <f t="shared" si="70"/>
        <v/>
      </c>
      <c r="Y606" s="2">
        <f t="shared" si="71"/>
        <v>582</v>
      </c>
      <c r="Z606" t="str">
        <f t="shared" si="72"/>
        <v>CHR_i</v>
      </c>
    </row>
    <row r="607" spans="1:26">
      <c r="A607" s="3">
        <f>ROW()</f>
        <v>607</v>
      </c>
      <c r="B607" s="183">
        <v>583</v>
      </c>
      <c r="C607" s="1" t="s">
        <v>2287</v>
      </c>
      <c r="D607" s="1" t="s">
        <v>1399</v>
      </c>
      <c r="E607" s="16" t="s">
        <v>578</v>
      </c>
      <c r="F607" s="16" t="s">
        <v>578</v>
      </c>
      <c r="G607" s="142">
        <v>0</v>
      </c>
      <c r="H607" s="142">
        <v>0</v>
      </c>
      <c r="I607" s="16" t="s">
        <v>4269</v>
      </c>
      <c r="J607" s="16" t="s">
        <v>2189</v>
      </c>
      <c r="K607" s="134" t="s">
        <v>4566</v>
      </c>
      <c r="M607" s="21" t="s">
        <v>1399</v>
      </c>
      <c r="N607" s="21" t="s">
        <v>3782</v>
      </c>
      <c r="O607"/>
      <c r="P607" t="str">
        <f t="shared" si="73"/>
        <v/>
      </c>
      <c r="Q607"/>
      <c r="R607"/>
      <c r="S607" s="151">
        <f t="shared" si="68"/>
        <v>145</v>
      </c>
      <c r="T607" s="3"/>
      <c r="U607" s="114"/>
      <c r="V607" s="114"/>
      <c r="W607" s="155" t="str">
        <f t="shared" si="69"/>
        <v/>
      </c>
      <c r="X607" s="105" t="str">
        <f t="shared" si="70"/>
        <v/>
      </c>
      <c r="Y607" s="2">
        <f t="shared" si="71"/>
        <v>583</v>
      </c>
      <c r="Z607" t="str">
        <f t="shared" si="72"/>
        <v>CHR_j</v>
      </c>
    </row>
    <row r="608" spans="1:26">
      <c r="A608" s="3">
        <f>ROW()</f>
        <v>608</v>
      </c>
      <c r="B608" s="183">
        <v>584</v>
      </c>
      <c r="C608" s="1" t="s">
        <v>2287</v>
      </c>
      <c r="D608" s="1" t="s">
        <v>1400</v>
      </c>
      <c r="E608" s="16" t="s">
        <v>172</v>
      </c>
      <c r="F608" s="16" t="s">
        <v>172</v>
      </c>
      <c r="G608" s="142">
        <v>0</v>
      </c>
      <c r="H608" s="142">
        <v>0</v>
      </c>
      <c r="I608" s="16" t="s">
        <v>4269</v>
      </c>
      <c r="J608" s="16" t="s">
        <v>2189</v>
      </c>
      <c r="K608" s="134" t="s">
        <v>4566</v>
      </c>
      <c r="M608" s="21" t="s">
        <v>1400</v>
      </c>
      <c r="N608" s="21" t="s">
        <v>3782</v>
      </c>
      <c r="O608"/>
      <c r="P608" t="str">
        <f t="shared" si="73"/>
        <v/>
      </c>
      <c r="Q608"/>
      <c r="R608"/>
      <c r="S608" s="151">
        <f t="shared" si="68"/>
        <v>145</v>
      </c>
      <c r="T608" s="3"/>
      <c r="U608" s="114"/>
      <c r="V608" s="114"/>
      <c r="W608" s="155" t="str">
        <f t="shared" si="69"/>
        <v/>
      </c>
      <c r="X608" s="105" t="str">
        <f t="shared" si="70"/>
        <v/>
      </c>
      <c r="Y608" s="2">
        <f t="shared" si="71"/>
        <v>584</v>
      </c>
      <c r="Z608" t="str">
        <f t="shared" si="72"/>
        <v>CHR_k</v>
      </c>
    </row>
    <row r="609" spans="1:26">
      <c r="A609" s="3">
        <f>ROW()</f>
        <v>609</v>
      </c>
      <c r="B609" s="183">
        <v>585</v>
      </c>
      <c r="C609" s="1" t="s">
        <v>2287</v>
      </c>
      <c r="D609" s="1" t="s">
        <v>1401</v>
      </c>
      <c r="E609" s="16" t="s">
        <v>579</v>
      </c>
      <c r="F609" s="16" t="s">
        <v>579</v>
      </c>
      <c r="G609" s="142">
        <v>0</v>
      </c>
      <c r="H609" s="142">
        <v>0</v>
      </c>
      <c r="I609" s="16" t="s">
        <v>4269</v>
      </c>
      <c r="J609" s="16" t="s">
        <v>2189</v>
      </c>
      <c r="K609" s="134" t="s">
        <v>4566</v>
      </c>
      <c r="M609" s="21" t="s">
        <v>1401</v>
      </c>
      <c r="N609" s="21" t="s">
        <v>3782</v>
      </c>
      <c r="O609"/>
      <c r="P609" t="str">
        <f t="shared" si="73"/>
        <v/>
      </c>
      <c r="Q609"/>
      <c r="R609"/>
      <c r="S609" s="151">
        <f t="shared" si="68"/>
        <v>145</v>
      </c>
      <c r="T609" s="3"/>
      <c r="U609" s="114"/>
      <c r="V609" s="114"/>
      <c r="W609" s="155" t="str">
        <f t="shared" si="69"/>
        <v/>
      </c>
      <c r="X609" s="105" t="str">
        <f t="shared" si="70"/>
        <v/>
      </c>
      <c r="Y609" s="2">
        <f t="shared" si="71"/>
        <v>585</v>
      </c>
      <c r="Z609" t="str">
        <f t="shared" si="72"/>
        <v>CHR_l</v>
      </c>
    </row>
    <row r="610" spans="1:26">
      <c r="A610" s="3">
        <f>ROW()</f>
        <v>610</v>
      </c>
      <c r="B610" s="183">
        <v>586</v>
      </c>
      <c r="C610" s="1" t="s">
        <v>2287</v>
      </c>
      <c r="D610" s="1" t="s">
        <v>1402</v>
      </c>
      <c r="E610" s="16" t="s">
        <v>580</v>
      </c>
      <c r="F610" s="16" t="s">
        <v>580</v>
      </c>
      <c r="G610" s="142">
        <v>0</v>
      </c>
      <c r="H610" s="142">
        <v>0</v>
      </c>
      <c r="I610" s="16" t="s">
        <v>4269</v>
      </c>
      <c r="J610" s="16" t="s">
        <v>2189</v>
      </c>
      <c r="K610" s="134" t="s">
        <v>4566</v>
      </c>
      <c r="M610" s="21" t="s">
        <v>1402</v>
      </c>
      <c r="N610" s="21" t="s">
        <v>3782</v>
      </c>
      <c r="O610"/>
      <c r="P610" t="str">
        <f t="shared" si="73"/>
        <v/>
      </c>
      <c r="Q610"/>
      <c r="R610"/>
      <c r="S610" s="151">
        <f t="shared" si="68"/>
        <v>145</v>
      </c>
      <c r="T610" s="3"/>
      <c r="U610" s="114"/>
      <c r="V610" s="114"/>
      <c r="W610" s="155" t="str">
        <f t="shared" si="69"/>
        <v/>
      </c>
      <c r="X610" s="105" t="str">
        <f t="shared" si="70"/>
        <v/>
      </c>
      <c r="Y610" s="2">
        <f t="shared" si="71"/>
        <v>586</v>
      </c>
      <c r="Z610" t="str">
        <f t="shared" si="72"/>
        <v>CHR_m</v>
      </c>
    </row>
    <row r="611" spans="1:26">
      <c r="A611" s="3">
        <f>ROW()</f>
        <v>611</v>
      </c>
      <c r="B611" s="183">
        <v>587</v>
      </c>
      <c r="C611" s="1" t="s">
        <v>2287</v>
      </c>
      <c r="D611" s="1" t="s">
        <v>1403</v>
      </c>
      <c r="E611" s="16" t="s">
        <v>581</v>
      </c>
      <c r="F611" s="16" t="s">
        <v>581</v>
      </c>
      <c r="G611" s="142">
        <v>0</v>
      </c>
      <c r="H611" s="142">
        <v>0</v>
      </c>
      <c r="I611" s="16" t="s">
        <v>4269</v>
      </c>
      <c r="J611" s="16" t="s">
        <v>2189</v>
      </c>
      <c r="K611" s="134" t="s">
        <v>4566</v>
      </c>
      <c r="M611" s="21" t="s">
        <v>1403</v>
      </c>
      <c r="N611" s="21" t="s">
        <v>3782</v>
      </c>
      <c r="O611"/>
      <c r="P611" t="str">
        <f t="shared" si="73"/>
        <v/>
      </c>
      <c r="Q611"/>
      <c r="R611"/>
      <c r="S611" s="151">
        <f t="shared" si="68"/>
        <v>145</v>
      </c>
      <c r="T611" s="3"/>
      <c r="U611" s="114"/>
      <c r="V611" s="114"/>
      <c r="W611" s="155" t="str">
        <f t="shared" si="69"/>
        <v/>
      </c>
      <c r="X611" s="105" t="str">
        <f t="shared" si="70"/>
        <v/>
      </c>
      <c r="Y611" s="2">
        <f t="shared" si="71"/>
        <v>587</v>
      </c>
      <c r="Z611" t="str">
        <f t="shared" si="72"/>
        <v>CHR_n</v>
      </c>
    </row>
    <row r="612" spans="1:26">
      <c r="A612" s="3">
        <f>ROW()</f>
        <v>612</v>
      </c>
      <c r="B612" s="183">
        <v>588</v>
      </c>
      <c r="C612" s="1" t="s">
        <v>2287</v>
      </c>
      <c r="D612" s="1" t="s">
        <v>1404</v>
      </c>
      <c r="E612" s="16" t="s">
        <v>582</v>
      </c>
      <c r="F612" s="16" t="s">
        <v>582</v>
      </c>
      <c r="G612" s="142">
        <v>0</v>
      </c>
      <c r="H612" s="142">
        <v>0</v>
      </c>
      <c r="I612" s="16" t="s">
        <v>4269</v>
      </c>
      <c r="J612" s="16" t="s">
        <v>2189</v>
      </c>
      <c r="K612" s="134" t="s">
        <v>4566</v>
      </c>
      <c r="M612" s="21" t="s">
        <v>1404</v>
      </c>
      <c r="N612" s="21" t="s">
        <v>3782</v>
      </c>
      <c r="O612"/>
      <c r="P612" t="str">
        <f t="shared" si="73"/>
        <v/>
      </c>
      <c r="Q612"/>
      <c r="R612"/>
      <c r="S612" s="151">
        <f t="shared" si="68"/>
        <v>145</v>
      </c>
      <c r="T612" s="3"/>
      <c r="U612" s="114"/>
      <c r="V612" s="114"/>
      <c r="W612" s="155" t="str">
        <f t="shared" si="69"/>
        <v/>
      </c>
      <c r="X612" s="105" t="str">
        <f t="shared" si="70"/>
        <v/>
      </c>
      <c r="Y612" s="2">
        <f t="shared" si="71"/>
        <v>588</v>
      </c>
      <c r="Z612" t="str">
        <f t="shared" si="72"/>
        <v>CHR_o</v>
      </c>
    </row>
    <row r="613" spans="1:26">
      <c r="A613" s="3">
        <f>ROW()</f>
        <v>613</v>
      </c>
      <c r="B613" s="183">
        <v>589</v>
      </c>
      <c r="C613" s="1" t="s">
        <v>2287</v>
      </c>
      <c r="D613" s="1" t="s">
        <v>1405</v>
      </c>
      <c r="E613" s="16" t="s">
        <v>583</v>
      </c>
      <c r="F613" s="16" t="s">
        <v>583</v>
      </c>
      <c r="G613" s="142">
        <v>0</v>
      </c>
      <c r="H613" s="142">
        <v>0</v>
      </c>
      <c r="I613" s="16" t="s">
        <v>4269</v>
      </c>
      <c r="J613" s="16" t="s">
        <v>2189</v>
      </c>
      <c r="K613" s="134" t="s">
        <v>4566</v>
      </c>
      <c r="M613" s="21" t="s">
        <v>1405</v>
      </c>
      <c r="N613" s="21" t="s">
        <v>3782</v>
      </c>
      <c r="O613"/>
      <c r="P613" t="str">
        <f t="shared" si="73"/>
        <v/>
      </c>
      <c r="Q613"/>
      <c r="R613"/>
      <c r="S613" s="151">
        <f t="shared" si="68"/>
        <v>145</v>
      </c>
      <c r="T613" s="3"/>
      <c r="U613" s="114"/>
      <c r="V613" s="114"/>
      <c r="W613" s="155" t="str">
        <f t="shared" si="69"/>
        <v/>
      </c>
      <c r="X613" s="105" t="str">
        <f t="shared" si="70"/>
        <v/>
      </c>
      <c r="Y613" s="2">
        <f t="shared" si="71"/>
        <v>589</v>
      </c>
      <c r="Z613" t="str">
        <f t="shared" si="72"/>
        <v>CHR_p</v>
      </c>
    </row>
    <row r="614" spans="1:26">
      <c r="A614" s="3">
        <f>ROW()</f>
        <v>614</v>
      </c>
      <c r="B614" s="183">
        <v>590</v>
      </c>
      <c r="C614" s="1" t="s">
        <v>2287</v>
      </c>
      <c r="D614" s="1" t="s">
        <v>1406</v>
      </c>
      <c r="E614" s="16" t="s">
        <v>584</v>
      </c>
      <c r="F614" s="16" t="s">
        <v>584</v>
      </c>
      <c r="G614" s="142">
        <v>0</v>
      </c>
      <c r="H614" s="142">
        <v>0</v>
      </c>
      <c r="I614" s="16" t="s">
        <v>4269</v>
      </c>
      <c r="J614" s="16" t="s">
        <v>2189</v>
      </c>
      <c r="K614" s="134" t="s">
        <v>4566</v>
      </c>
      <c r="M614" s="21" t="s">
        <v>1406</v>
      </c>
      <c r="N614" s="21" t="s">
        <v>3782</v>
      </c>
      <c r="O614"/>
      <c r="P614" t="str">
        <f t="shared" si="73"/>
        <v/>
      </c>
      <c r="Q614"/>
      <c r="R614"/>
      <c r="S614" s="151">
        <f t="shared" si="68"/>
        <v>145</v>
      </c>
      <c r="T614" s="3"/>
      <c r="U614" s="114"/>
      <c r="V614" s="114"/>
      <c r="W614" s="155" t="str">
        <f t="shared" si="69"/>
        <v/>
      </c>
      <c r="X614" s="105" t="str">
        <f t="shared" si="70"/>
        <v/>
      </c>
      <c r="Y614" s="2">
        <f t="shared" si="71"/>
        <v>590</v>
      </c>
      <c r="Z614" t="str">
        <f t="shared" si="72"/>
        <v>CHR_q</v>
      </c>
    </row>
    <row r="615" spans="1:26">
      <c r="A615" s="3">
        <f>ROW()</f>
        <v>615</v>
      </c>
      <c r="B615" s="183">
        <v>591</v>
      </c>
      <c r="C615" s="1" t="s">
        <v>2287</v>
      </c>
      <c r="D615" s="1" t="s">
        <v>1407</v>
      </c>
      <c r="E615" s="16" t="s">
        <v>60</v>
      </c>
      <c r="F615" s="16" t="s">
        <v>60</v>
      </c>
      <c r="G615" s="142">
        <v>0</v>
      </c>
      <c r="H615" s="142">
        <v>0</v>
      </c>
      <c r="I615" s="16" t="s">
        <v>4269</v>
      </c>
      <c r="J615" s="16" t="s">
        <v>2189</v>
      </c>
      <c r="K615" s="134" t="s">
        <v>4566</v>
      </c>
      <c r="M615" s="21" t="s">
        <v>1407</v>
      </c>
      <c r="N615" s="21" t="s">
        <v>3782</v>
      </c>
      <c r="O615"/>
      <c r="P615" t="str">
        <f t="shared" si="73"/>
        <v/>
      </c>
      <c r="Q615"/>
      <c r="R615"/>
      <c r="S615" s="151">
        <f t="shared" si="68"/>
        <v>145</v>
      </c>
      <c r="T615" s="3"/>
      <c r="U615" s="114"/>
      <c r="V615" s="114"/>
      <c r="W615" s="155" t="str">
        <f t="shared" si="69"/>
        <v/>
      </c>
      <c r="X615" s="105" t="str">
        <f t="shared" si="70"/>
        <v/>
      </c>
      <c r="Y615" s="2">
        <f t="shared" si="71"/>
        <v>591</v>
      </c>
      <c r="Z615" t="str">
        <f t="shared" si="72"/>
        <v>CHR_r</v>
      </c>
    </row>
    <row r="616" spans="1:26">
      <c r="A616" s="3">
        <f>ROW()</f>
        <v>616</v>
      </c>
      <c r="B616" s="183">
        <v>592</v>
      </c>
      <c r="C616" s="1" t="s">
        <v>2287</v>
      </c>
      <c r="D616" s="1" t="s">
        <v>1408</v>
      </c>
      <c r="E616" s="16" t="s">
        <v>585</v>
      </c>
      <c r="F616" s="16" t="s">
        <v>585</v>
      </c>
      <c r="G616" s="142">
        <v>0</v>
      </c>
      <c r="H616" s="142">
        <v>0</v>
      </c>
      <c r="I616" s="16" t="s">
        <v>4269</v>
      </c>
      <c r="J616" s="16" t="s">
        <v>2189</v>
      </c>
      <c r="K616" s="134" t="s">
        <v>4566</v>
      </c>
      <c r="M616" s="21" t="s">
        <v>1408</v>
      </c>
      <c r="N616" s="21" t="s">
        <v>3782</v>
      </c>
      <c r="O616"/>
      <c r="P616" t="str">
        <f t="shared" si="73"/>
        <v/>
      </c>
      <c r="Q616"/>
      <c r="R616"/>
      <c r="S616" s="151">
        <f t="shared" si="68"/>
        <v>145</v>
      </c>
      <c r="T616" s="3"/>
      <c r="U616" s="114"/>
      <c r="V616" s="114"/>
      <c r="W616" s="155" t="str">
        <f t="shared" si="69"/>
        <v/>
      </c>
      <c r="X616" s="105" t="str">
        <f t="shared" si="70"/>
        <v/>
      </c>
      <c r="Y616" s="2">
        <f t="shared" si="71"/>
        <v>592</v>
      </c>
      <c r="Z616" t="str">
        <f t="shared" si="72"/>
        <v>CHR_s</v>
      </c>
    </row>
    <row r="617" spans="1:26">
      <c r="A617" s="3">
        <f>ROW()</f>
        <v>617</v>
      </c>
      <c r="B617" s="183">
        <v>593</v>
      </c>
      <c r="C617" s="1" t="s">
        <v>2287</v>
      </c>
      <c r="D617" s="1" t="s">
        <v>1409</v>
      </c>
      <c r="E617" s="16" t="s">
        <v>586</v>
      </c>
      <c r="F617" s="16" t="s">
        <v>586</v>
      </c>
      <c r="G617" s="142">
        <v>0</v>
      </c>
      <c r="H617" s="142">
        <v>0</v>
      </c>
      <c r="I617" s="16" t="s">
        <v>4269</v>
      </c>
      <c r="J617" s="16" t="s">
        <v>2189</v>
      </c>
      <c r="K617" s="134" t="s">
        <v>4566</v>
      </c>
      <c r="M617" s="21" t="s">
        <v>1409</v>
      </c>
      <c r="N617" s="21" t="s">
        <v>3782</v>
      </c>
      <c r="O617"/>
      <c r="P617" t="str">
        <f t="shared" si="73"/>
        <v/>
      </c>
      <c r="Q617"/>
      <c r="R617"/>
      <c r="S617" s="151">
        <f t="shared" si="68"/>
        <v>145</v>
      </c>
      <c r="T617" s="3"/>
      <c r="U617" s="114"/>
      <c r="V617" s="114"/>
      <c r="W617" s="155" t="str">
        <f t="shared" si="69"/>
        <v/>
      </c>
      <c r="X617" s="105" t="str">
        <f t="shared" si="70"/>
        <v/>
      </c>
      <c r="Y617" s="2">
        <f t="shared" si="71"/>
        <v>593</v>
      </c>
      <c r="Z617" t="str">
        <f t="shared" si="72"/>
        <v>CHR_t</v>
      </c>
    </row>
    <row r="618" spans="1:26">
      <c r="A618" s="3">
        <f>ROW()</f>
        <v>618</v>
      </c>
      <c r="B618" s="183">
        <v>594</v>
      </c>
      <c r="C618" s="1" t="s">
        <v>2287</v>
      </c>
      <c r="D618" s="1" t="s">
        <v>1410</v>
      </c>
      <c r="E618" s="16" t="s">
        <v>587</v>
      </c>
      <c r="F618" s="16" t="s">
        <v>587</v>
      </c>
      <c r="G618" s="142">
        <v>0</v>
      </c>
      <c r="H618" s="142">
        <v>0</v>
      </c>
      <c r="I618" s="16" t="s">
        <v>4269</v>
      </c>
      <c r="J618" s="16" t="s">
        <v>2189</v>
      </c>
      <c r="K618" s="134" t="s">
        <v>4566</v>
      </c>
      <c r="M618" s="21" t="s">
        <v>1410</v>
      </c>
      <c r="N618" s="21" t="s">
        <v>3782</v>
      </c>
      <c r="O618"/>
      <c r="P618" t="str">
        <f t="shared" si="73"/>
        <v/>
      </c>
      <c r="Q618"/>
      <c r="R618"/>
      <c r="S618" s="151">
        <f t="shared" si="68"/>
        <v>145</v>
      </c>
      <c r="T618" s="3"/>
      <c r="U618" s="114"/>
      <c r="V618" s="114"/>
      <c r="W618" s="155" t="str">
        <f t="shared" si="69"/>
        <v/>
      </c>
      <c r="X618" s="105" t="str">
        <f t="shared" si="70"/>
        <v/>
      </c>
      <c r="Y618" s="2">
        <f t="shared" si="71"/>
        <v>594</v>
      </c>
      <c r="Z618" t="str">
        <f t="shared" si="72"/>
        <v>CHR_u</v>
      </c>
    </row>
    <row r="619" spans="1:26">
      <c r="A619" s="3">
        <f>ROW()</f>
        <v>619</v>
      </c>
      <c r="B619" s="183">
        <v>595</v>
      </c>
      <c r="C619" s="1" t="s">
        <v>2287</v>
      </c>
      <c r="D619" s="1" t="s">
        <v>1411</v>
      </c>
      <c r="E619" s="16" t="s">
        <v>588</v>
      </c>
      <c r="F619" s="16" t="s">
        <v>588</v>
      </c>
      <c r="G619" s="142">
        <v>0</v>
      </c>
      <c r="H619" s="142">
        <v>0</v>
      </c>
      <c r="I619" s="16" t="s">
        <v>4269</v>
      </c>
      <c r="J619" s="16" t="s">
        <v>2189</v>
      </c>
      <c r="K619" s="134" t="s">
        <v>4566</v>
      </c>
      <c r="M619" s="21" t="s">
        <v>1411</v>
      </c>
      <c r="N619" s="21" t="s">
        <v>3782</v>
      </c>
      <c r="O619"/>
      <c r="P619" t="str">
        <f t="shared" si="73"/>
        <v/>
      </c>
      <c r="Q619"/>
      <c r="R619"/>
      <c r="S619" s="151">
        <f t="shared" si="68"/>
        <v>145</v>
      </c>
      <c r="T619" s="3"/>
      <c r="U619" s="114"/>
      <c r="V619" s="114"/>
      <c r="W619" s="155" t="str">
        <f t="shared" si="69"/>
        <v/>
      </c>
      <c r="X619" s="105" t="str">
        <f t="shared" si="70"/>
        <v/>
      </c>
      <c r="Y619" s="2">
        <f t="shared" si="71"/>
        <v>595</v>
      </c>
      <c r="Z619" t="str">
        <f t="shared" si="72"/>
        <v>CHR_v</v>
      </c>
    </row>
    <row r="620" spans="1:26">
      <c r="A620" s="3">
        <f>ROW()</f>
        <v>620</v>
      </c>
      <c r="B620" s="183">
        <v>596</v>
      </c>
      <c r="C620" s="1" t="s">
        <v>2287</v>
      </c>
      <c r="D620" s="1" t="s">
        <v>1412</v>
      </c>
      <c r="E620" s="16" t="s">
        <v>589</v>
      </c>
      <c r="F620" s="16" t="s">
        <v>589</v>
      </c>
      <c r="G620" s="142">
        <v>0</v>
      </c>
      <c r="H620" s="142">
        <v>0</v>
      </c>
      <c r="I620" s="16" t="s">
        <v>4269</v>
      </c>
      <c r="J620" s="16" t="s">
        <v>2189</v>
      </c>
      <c r="K620" s="134" t="s">
        <v>4566</v>
      </c>
      <c r="M620" s="21" t="s">
        <v>1412</v>
      </c>
      <c r="N620" s="21" t="s">
        <v>3782</v>
      </c>
      <c r="O620"/>
      <c r="P620" t="str">
        <f t="shared" si="73"/>
        <v/>
      </c>
      <c r="Q620"/>
      <c r="R620"/>
      <c r="S620" s="151">
        <f t="shared" si="68"/>
        <v>145</v>
      </c>
      <c r="T620" s="3"/>
      <c r="U620" s="114"/>
      <c r="V620" s="114"/>
      <c r="W620" s="155" t="str">
        <f t="shared" si="69"/>
        <v/>
      </c>
      <c r="X620" s="105" t="str">
        <f t="shared" si="70"/>
        <v/>
      </c>
      <c r="Y620" s="2">
        <f t="shared" si="71"/>
        <v>596</v>
      </c>
      <c r="Z620" t="str">
        <f t="shared" si="72"/>
        <v>CHR_w</v>
      </c>
    </row>
    <row r="621" spans="1:26">
      <c r="A621" s="3">
        <f>ROW()</f>
        <v>621</v>
      </c>
      <c r="B621" s="183">
        <v>597</v>
      </c>
      <c r="C621" s="1" t="s">
        <v>2287</v>
      </c>
      <c r="D621" s="1" t="s">
        <v>1413</v>
      </c>
      <c r="E621" s="16" t="s">
        <v>590</v>
      </c>
      <c r="F621" s="16" t="s">
        <v>590</v>
      </c>
      <c r="G621" s="142">
        <v>0</v>
      </c>
      <c r="H621" s="142">
        <v>0</v>
      </c>
      <c r="I621" s="16" t="s">
        <v>4269</v>
      </c>
      <c r="J621" s="16" t="s">
        <v>2189</v>
      </c>
      <c r="K621" s="134" t="s">
        <v>4566</v>
      </c>
      <c r="M621" s="21" t="s">
        <v>1413</v>
      </c>
      <c r="N621" s="21" t="s">
        <v>3782</v>
      </c>
      <c r="O621"/>
      <c r="P621" t="str">
        <f t="shared" si="73"/>
        <v/>
      </c>
      <c r="Q621"/>
      <c r="R621"/>
      <c r="S621" s="151">
        <f t="shared" si="68"/>
        <v>145</v>
      </c>
      <c r="T621" s="3"/>
      <c r="U621" s="114"/>
      <c r="V621" s="114"/>
      <c r="W621" s="155" t="str">
        <f t="shared" si="69"/>
        <v/>
      </c>
      <c r="X621" s="105" t="str">
        <f t="shared" si="70"/>
        <v/>
      </c>
      <c r="Y621" s="2">
        <f t="shared" si="71"/>
        <v>597</v>
      </c>
      <c r="Z621" t="str">
        <f t="shared" si="72"/>
        <v>CHR_x</v>
      </c>
    </row>
    <row r="622" spans="1:26">
      <c r="A622" s="3">
        <f>ROW()</f>
        <v>622</v>
      </c>
      <c r="B622" s="183">
        <v>598</v>
      </c>
      <c r="C622" s="1" t="s">
        <v>2287</v>
      </c>
      <c r="D622" s="1" t="s">
        <v>1414</v>
      </c>
      <c r="E622" s="16" t="s">
        <v>591</v>
      </c>
      <c r="F622" s="16" t="s">
        <v>591</v>
      </c>
      <c r="G622" s="142">
        <v>0</v>
      </c>
      <c r="H622" s="142">
        <v>0</v>
      </c>
      <c r="I622" s="16" t="s">
        <v>4269</v>
      </c>
      <c r="J622" s="16" t="s">
        <v>2189</v>
      </c>
      <c r="K622" s="134" t="s">
        <v>4566</v>
      </c>
      <c r="M622" s="21" t="s">
        <v>1414</v>
      </c>
      <c r="N622" s="21" t="s">
        <v>3782</v>
      </c>
      <c r="O622"/>
      <c r="P622" t="str">
        <f t="shared" si="73"/>
        <v/>
      </c>
      <c r="Q622"/>
      <c r="R622"/>
      <c r="S622" s="151">
        <f t="shared" si="68"/>
        <v>145</v>
      </c>
      <c r="T622" s="3"/>
      <c r="U622" s="114"/>
      <c r="V622" s="114"/>
      <c r="W622" s="155" t="str">
        <f t="shared" si="69"/>
        <v/>
      </c>
      <c r="X622" s="105" t="str">
        <f t="shared" si="70"/>
        <v/>
      </c>
      <c r="Y622" s="2">
        <f t="shared" si="71"/>
        <v>598</v>
      </c>
      <c r="Z622" t="str">
        <f t="shared" si="72"/>
        <v>CHR_y</v>
      </c>
    </row>
    <row r="623" spans="1:26">
      <c r="A623" s="3">
        <f>ROW()</f>
        <v>623</v>
      </c>
      <c r="B623" s="183">
        <v>599</v>
      </c>
      <c r="C623" s="1" t="s">
        <v>2287</v>
      </c>
      <c r="D623" s="1" t="s">
        <v>1415</v>
      </c>
      <c r="E623" s="16" t="s">
        <v>592</v>
      </c>
      <c r="F623" s="16" t="s">
        <v>592</v>
      </c>
      <c r="G623" s="142">
        <v>0</v>
      </c>
      <c r="H623" s="142">
        <v>0</v>
      </c>
      <c r="I623" s="16" t="s">
        <v>4269</v>
      </c>
      <c r="J623" s="16" t="s">
        <v>2189</v>
      </c>
      <c r="K623" s="134" t="s">
        <v>4566</v>
      </c>
      <c r="M623" s="21" t="s">
        <v>1415</v>
      </c>
      <c r="N623" s="21" t="s">
        <v>3782</v>
      </c>
      <c r="O623"/>
      <c r="P623" t="str">
        <f t="shared" si="73"/>
        <v/>
      </c>
      <c r="Q623"/>
      <c r="R623"/>
      <c r="S623" s="151">
        <f t="shared" si="68"/>
        <v>145</v>
      </c>
      <c r="T623" s="3"/>
      <c r="U623" s="114"/>
      <c r="V623" s="114"/>
      <c r="W623" s="155" t="str">
        <f t="shared" si="69"/>
        <v/>
      </c>
      <c r="X623" s="105" t="str">
        <f t="shared" si="70"/>
        <v/>
      </c>
      <c r="Y623" s="2">
        <f t="shared" si="71"/>
        <v>599</v>
      </c>
      <c r="Z623" t="str">
        <f t="shared" si="72"/>
        <v>CHR_z</v>
      </c>
    </row>
    <row r="624" spans="1:26">
      <c r="A624" s="3">
        <f>ROW()</f>
        <v>624</v>
      </c>
      <c r="B624" s="183">
        <v>600</v>
      </c>
      <c r="C624" s="1" t="s">
        <v>2287</v>
      </c>
      <c r="D624" s="1" t="s">
        <v>1416</v>
      </c>
      <c r="E624" s="16" t="s">
        <v>594</v>
      </c>
      <c r="F624" s="16" t="s">
        <v>593</v>
      </c>
      <c r="G624" s="142">
        <v>0</v>
      </c>
      <c r="H624" s="142">
        <v>0</v>
      </c>
      <c r="I624" s="16" t="s">
        <v>1</v>
      </c>
      <c r="J624" s="16" t="s">
        <v>2189</v>
      </c>
      <c r="K624" s="134" t="s">
        <v>4566</v>
      </c>
      <c r="M624" s="21" t="s">
        <v>1416</v>
      </c>
      <c r="N624" s="21" t="s">
        <v>3765</v>
      </c>
      <c r="O624"/>
      <c r="P624" t="str">
        <f t="shared" si="73"/>
        <v>NOT EQUAL</v>
      </c>
      <c r="Q624"/>
      <c r="R624"/>
      <c r="S624" s="151">
        <f t="shared" si="68"/>
        <v>145</v>
      </c>
      <c r="T624" s="3"/>
      <c r="U624" s="114"/>
      <c r="V624" s="114"/>
      <c r="W624" s="155" t="str">
        <f t="shared" si="69"/>
        <v/>
      </c>
      <c r="X624" s="105" t="str">
        <f t="shared" si="70"/>
        <v/>
      </c>
      <c r="Y624" s="2">
        <f t="shared" si="71"/>
        <v>600</v>
      </c>
      <c r="Z624" t="str">
        <f t="shared" si="72"/>
        <v>CHR_ALPHA</v>
      </c>
    </row>
    <row r="625" spans="1:26">
      <c r="A625" s="3">
        <f>ROW()</f>
        <v>625</v>
      </c>
      <c r="B625" s="183">
        <v>601</v>
      </c>
      <c r="C625" s="97" t="s">
        <v>2217</v>
      </c>
      <c r="D625" s="97" t="s">
        <v>7</v>
      </c>
      <c r="E625" s="157" t="str">
        <f>""""&amp;TEXT($B625,"0000")&amp;""""</f>
        <v>"0601"</v>
      </c>
      <c r="F625" s="157" t="str">
        <f>""""&amp;TEXT($B625,"0000")&amp;""""</f>
        <v>"0601"</v>
      </c>
      <c r="G625" s="160">
        <v>0</v>
      </c>
      <c r="H625" s="160">
        <v>0</v>
      </c>
      <c r="I625" s="98" t="s">
        <v>30</v>
      </c>
      <c r="J625" s="98" t="s">
        <v>2189</v>
      </c>
      <c r="K625" s="159" t="s">
        <v>4566</v>
      </c>
      <c r="L625" s="99"/>
      <c r="M625" s="21" t="str">
        <f>"ITM_"&amp;TEXT($B625,"0000")</f>
        <v>ITM_0601</v>
      </c>
      <c r="N625" s="21"/>
      <c r="O625"/>
      <c r="P625" t="str">
        <f t="shared" si="73"/>
        <v/>
      </c>
      <c r="Q625"/>
      <c r="R625"/>
      <c r="S625" s="151">
        <f t="shared" si="68"/>
        <v>145</v>
      </c>
      <c r="T625" s="3"/>
      <c r="U625" s="114"/>
      <c r="V625" s="114"/>
      <c r="W625" s="155" t="str">
        <f t="shared" si="69"/>
        <v/>
      </c>
      <c r="X625" s="105" t="str">
        <f t="shared" si="70"/>
        <v/>
      </c>
      <c r="Y625" s="2">
        <f t="shared" si="71"/>
        <v>601</v>
      </c>
      <c r="Z625" t="str">
        <f t="shared" si="72"/>
        <v>ITM_0601</v>
      </c>
    </row>
    <row r="626" spans="1:26">
      <c r="A626" s="3">
        <f>ROW()</f>
        <v>626</v>
      </c>
      <c r="B626" s="183">
        <v>602</v>
      </c>
      <c r="C626" s="1" t="s">
        <v>2287</v>
      </c>
      <c r="D626" s="1" t="s">
        <v>1417</v>
      </c>
      <c r="E626" s="16" t="s">
        <v>594</v>
      </c>
      <c r="F626" s="16" t="s">
        <v>595</v>
      </c>
      <c r="G626" s="142">
        <v>0</v>
      </c>
      <c r="H626" s="142">
        <v>0</v>
      </c>
      <c r="I626" s="16" t="s">
        <v>1</v>
      </c>
      <c r="J626" s="16" t="s">
        <v>2189</v>
      </c>
      <c r="K626" s="134" t="s">
        <v>4566</v>
      </c>
      <c r="M626" s="21" t="s">
        <v>1417</v>
      </c>
      <c r="N626" s="21" t="s">
        <v>3782</v>
      </c>
      <c r="O626"/>
      <c r="P626" t="str">
        <f t="shared" si="73"/>
        <v>NOT EQUAL</v>
      </c>
      <c r="Q626"/>
      <c r="R626"/>
      <c r="S626" s="151">
        <f t="shared" si="68"/>
        <v>145</v>
      </c>
      <c r="T626" s="3"/>
      <c r="U626" s="114"/>
      <c r="V626" s="114"/>
      <c r="W626" s="155" t="str">
        <f t="shared" si="69"/>
        <v/>
      </c>
      <c r="X626" s="105" t="str">
        <f t="shared" si="70"/>
        <v/>
      </c>
      <c r="Y626" s="2">
        <f t="shared" si="71"/>
        <v>602</v>
      </c>
      <c r="Z626" t="str">
        <f t="shared" si="72"/>
        <v>CHR_BETA</v>
      </c>
    </row>
    <row r="627" spans="1:26">
      <c r="A627" s="3">
        <f>ROW()</f>
        <v>627</v>
      </c>
      <c r="B627" s="183">
        <v>603</v>
      </c>
      <c r="C627" s="1" t="s">
        <v>2287</v>
      </c>
      <c r="D627" s="1" t="s">
        <v>1418</v>
      </c>
      <c r="E627" s="16" t="s">
        <v>594</v>
      </c>
      <c r="F627" s="16" t="s">
        <v>596</v>
      </c>
      <c r="G627" s="142">
        <v>0</v>
      </c>
      <c r="H627" s="142">
        <v>0</v>
      </c>
      <c r="I627" s="16" t="s">
        <v>1</v>
      </c>
      <c r="J627" s="16" t="s">
        <v>2189</v>
      </c>
      <c r="K627" s="134" t="s">
        <v>4566</v>
      </c>
      <c r="M627" s="21" t="s">
        <v>1418</v>
      </c>
      <c r="N627" s="21" t="s">
        <v>3782</v>
      </c>
      <c r="O627"/>
      <c r="P627" t="str">
        <f t="shared" si="73"/>
        <v>NOT EQUAL</v>
      </c>
      <c r="Q627"/>
      <c r="R627"/>
      <c r="S627" s="151">
        <f t="shared" si="68"/>
        <v>145</v>
      </c>
      <c r="T627" s="3"/>
      <c r="U627" s="114"/>
      <c r="V627" s="114"/>
      <c r="W627" s="155" t="str">
        <f t="shared" si="69"/>
        <v/>
      </c>
      <c r="X627" s="105" t="str">
        <f t="shared" si="70"/>
        <v/>
      </c>
      <c r="Y627" s="2">
        <f t="shared" si="71"/>
        <v>603</v>
      </c>
      <c r="Z627" t="str">
        <f t="shared" si="72"/>
        <v>CHR_GAMMA</v>
      </c>
    </row>
    <row r="628" spans="1:26">
      <c r="A628" s="3">
        <f>ROW()</f>
        <v>628</v>
      </c>
      <c r="B628" s="183">
        <v>604</v>
      </c>
      <c r="C628" s="1" t="s">
        <v>2287</v>
      </c>
      <c r="D628" s="1" t="s">
        <v>1419</v>
      </c>
      <c r="E628" s="16" t="s">
        <v>594</v>
      </c>
      <c r="F628" s="16" t="s">
        <v>597</v>
      </c>
      <c r="G628" s="142">
        <v>0</v>
      </c>
      <c r="H628" s="142">
        <v>0</v>
      </c>
      <c r="I628" s="16" t="s">
        <v>1</v>
      </c>
      <c r="J628" s="16" t="s">
        <v>2189</v>
      </c>
      <c r="K628" s="134" t="s">
        <v>4566</v>
      </c>
      <c r="M628" s="21" t="s">
        <v>1419</v>
      </c>
      <c r="N628" s="21" t="s">
        <v>3782</v>
      </c>
      <c r="O628"/>
      <c r="P628" t="str">
        <f t="shared" si="73"/>
        <v>NOT EQUAL</v>
      </c>
      <c r="Q628"/>
      <c r="R628"/>
      <c r="S628" s="151">
        <f t="shared" si="68"/>
        <v>145</v>
      </c>
      <c r="T628" s="3"/>
      <c r="U628" s="114"/>
      <c r="V628" s="114"/>
      <c r="W628" s="155" t="str">
        <f t="shared" si="69"/>
        <v/>
      </c>
      <c r="X628" s="105" t="str">
        <f t="shared" si="70"/>
        <v/>
      </c>
      <c r="Y628" s="2">
        <f t="shared" si="71"/>
        <v>604</v>
      </c>
      <c r="Z628" t="str">
        <f t="shared" si="72"/>
        <v>CHR_DELTA</v>
      </c>
    </row>
    <row r="629" spans="1:26">
      <c r="A629" s="3">
        <f>ROW()</f>
        <v>629</v>
      </c>
      <c r="B629" s="183">
        <v>605</v>
      </c>
      <c r="C629" s="1" t="s">
        <v>2287</v>
      </c>
      <c r="D629" s="1" t="s">
        <v>1420</v>
      </c>
      <c r="E629" s="16" t="s">
        <v>594</v>
      </c>
      <c r="F629" s="16" t="s">
        <v>598</v>
      </c>
      <c r="G629" s="142">
        <v>0</v>
      </c>
      <c r="H629" s="142">
        <v>0</v>
      </c>
      <c r="I629" s="16" t="s">
        <v>1</v>
      </c>
      <c r="J629" s="16" t="s">
        <v>2189</v>
      </c>
      <c r="K629" s="134" t="s">
        <v>4566</v>
      </c>
      <c r="M629" s="21" t="s">
        <v>1420</v>
      </c>
      <c r="N629" s="21" t="s">
        <v>3782</v>
      </c>
      <c r="O629"/>
      <c r="P629" t="str">
        <f t="shared" si="73"/>
        <v>NOT EQUAL</v>
      </c>
      <c r="Q629"/>
      <c r="R629"/>
      <c r="S629" s="151">
        <f t="shared" si="68"/>
        <v>145</v>
      </c>
      <c r="T629" s="3"/>
      <c r="U629" s="114"/>
      <c r="V629" s="114"/>
      <c r="W629" s="155" t="str">
        <f t="shared" si="69"/>
        <v/>
      </c>
      <c r="X629" s="105" t="str">
        <f t="shared" si="70"/>
        <v/>
      </c>
      <c r="Y629" s="2">
        <f t="shared" si="71"/>
        <v>605</v>
      </c>
      <c r="Z629" t="str">
        <f t="shared" si="72"/>
        <v>CHR_EPSILON</v>
      </c>
    </row>
    <row r="630" spans="1:26">
      <c r="A630" s="3">
        <f>ROW()</f>
        <v>630</v>
      </c>
      <c r="B630" s="183">
        <v>606</v>
      </c>
      <c r="C630" s="97" t="s">
        <v>2217</v>
      </c>
      <c r="D630" s="97" t="s">
        <v>7</v>
      </c>
      <c r="E630" s="157" t="str">
        <f>""""&amp;TEXT($B630,"0000")&amp;""""</f>
        <v>"0606"</v>
      </c>
      <c r="F630" s="157" t="str">
        <f>""""&amp;TEXT($B630,"0000")&amp;""""</f>
        <v>"0606"</v>
      </c>
      <c r="G630" s="160">
        <v>0</v>
      </c>
      <c r="H630" s="160">
        <v>0</v>
      </c>
      <c r="I630" s="98" t="s">
        <v>30</v>
      </c>
      <c r="J630" s="98" t="s">
        <v>2189</v>
      </c>
      <c r="K630" s="159" t="s">
        <v>4566</v>
      </c>
      <c r="L630" s="99"/>
      <c r="M630" s="21" t="str">
        <f>"ITM_"&amp;TEXT($B630,"0000")</f>
        <v>ITM_0606</v>
      </c>
      <c r="N630" s="21"/>
      <c r="O630"/>
      <c r="P630" t="str">
        <f t="shared" si="73"/>
        <v/>
      </c>
      <c r="Q630"/>
      <c r="R630"/>
      <c r="S630" s="151">
        <f t="shared" si="68"/>
        <v>145</v>
      </c>
      <c r="T630" s="3"/>
      <c r="U630" s="114"/>
      <c r="V630" s="114"/>
      <c r="W630" s="155" t="str">
        <f t="shared" si="69"/>
        <v/>
      </c>
      <c r="X630" s="105" t="str">
        <f t="shared" si="70"/>
        <v/>
      </c>
      <c r="Y630" s="2">
        <f t="shared" si="71"/>
        <v>606</v>
      </c>
      <c r="Z630" t="str">
        <f t="shared" si="72"/>
        <v>ITM_0606</v>
      </c>
    </row>
    <row r="631" spans="1:26">
      <c r="A631" s="3">
        <f>ROW()</f>
        <v>631</v>
      </c>
      <c r="B631" s="183">
        <v>607</v>
      </c>
      <c r="C631" s="1" t="s">
        <v>2287</v>
      </c>
      <c r="D631" s="1" t="s">
        <v>1421</v>
      </c>
      <c r="E631" s="16" t="s">
        <v>594</v>
      </c>
      <c r="F631" s="16" t="s">
        <v>599</v>
      </c>
      <c r="G631" s="142">
        <v>0</v>
      </c>
      <c r="H631" s="142">
        <v>0</v>
      </c>
      <c r="I631" s="16" t="s">
        <v>1</v>
      </c>
      <c r="J631" s="16" t="s">
        <v>2189</v>
      </c>
      <c r="K631" s="134" t="s">
        <v>4566</v>
      </c>
      <c r="M631" s="21" t="s">
        <v>1421</v>
      </c>
      <c r="N631" s="21" t="s">
        <v>3782</v>
      </c>
      <c r="O631"/>
      <c r="P631" t="str">
        <f t="shared" si="73"/>
        <v>NOT EQUAL</v>
      </c>
      <c r="Q631"/>
      <c r="R631"/>
      <c r="S631" s="151">
        <f t="shared" si="68"/>
        <v>145</v>
      </c>
      <c r="T631" s="3"/>
      <c r="U631" s="114"/>
      <c r="V631" s="114"/>
      <c r="W631" s="155" t="str">
        <f t="shared" si="69"/>
        <v/>
      </c>
      <c r="X631" s="105" t="str">
        <f t="shared" si="70"/>
        <v/>
      </c>
      <c r="Y631" s="2">
        <f t="shared" si="71"/>
        <v>607</v>
      </c>
      <c r="Z631" t="str">
        <f t="shared" si="72"/>
        <v>CHR_ZETA</v>
      </c>
    </row>
    <row r="632" spans="1:26">
      <c r="A632" s="3">
        <f>ROW()</f>
        <v>632</v>
      </c>
      <c r="B632" s="183">
        <v>608</v>
      </c>
      <c r="C632" s="1" t="s">
        <v>2287</v>
      </c>
      <c r="D632" s="1" t="s">
        <v>1422</v>
      </c>
      <c r="E632" s="16" t="s">
        <v>594</v>
      </c>
      <c r="F632" s="16" t="s">
        <v>600</v>
      </c>
      <c r="G632" s="56">
        <v>0</v>
      </c>
      <c r="H632" s="56">
        <v>0</v>
      </c>
      <c r="I632" s="16" t="s">
        <v>1</v>
      </c>
      <c r="J632" s="16" t="s">
        <v>2189</v>
      </c>
      <c r="K632" s="134" t="s">
        <v>4566</v>
      </c>
      <c r="M632" s="21" t="s">
        <v>1422</v>
      </c>
      <c r="N632" s="21" t="s">
        <v>3782</v>
      </c>
      <c r="O632"/>
      <c r="P632" t="str">
        <f t="shared" si="73"/>
        <v>NOT EQUAL</v>
      </c>
      <c r="Q632"/>
      <c r="R632"/>
      <c r="S632" s="151">
        <f t="shared" si="68"/>
        <v>145</v>
      </c>
      <c r="T632" s="3"/>
      <c r="U632" s="114"/>
      <c r="V632" s="114"/>
      <c r="W632" s="155" t="str">
        <f t="shared" si="69"/>
        <v/>
      </c>
      <c r="X632" s="105" t="str">
        <f t="shared" si="70"/>
        <v/>
      </c>
      <c r="Y632" s="2">
        <f t="shared" si="71"/>
        <v>608</v>
      </c>
      <c r="Z632" t="str">
        <f t="shared" si="72"/>
        <v>CHR_ETA</v>
      </c>
    </row>
    <row r="633" spans="1:26">
      <c r="A633" s="3">
        <f>ROW()</f>
        <v>633</v>
      </c>
      <c r="B633" s="183">
        <v>609</v>
      </c>
      <c r="C633" s="97" t="s">
        <v>2217</v>
      </c>
      <c r="D633" s="97" t="s">
        <v>7</v>
      </c>
      <c r="E633" s="157" t="str">
        <f>""""&amp;TEXT($B633,"0000")&amp;""""</f>
        <v>"0609"</v>
      </c>
      <c r="F633" s="157" t="str">
        <f>""""&amp;TEXT($B633,"0000")&amp;""""</f>
        <v>"0609"</v>
      </c>
      <c r="G633" s="160">
        <v>0</v>
      </c>
      <c r="H633" s="160">
        <v>0</v>
      </c>
      <c r="I633" s="16" t="s">
        <v>1</v>
      </c>
      <c r="J633" s="98" t="s">
        <v>2189</v>
      </c>
      <c r="K633" s="159" t="s">
        <v>4566</v>
      </c>
      <c r="L633" s="99"/>
      <c r="M633" s="21" t="str">
        <f>"CHR_"&amp;TEXT($B633,"0000")</f>
        <v>CHR_0609</v>
      </c>
      <c r="N633" s="21"/>
      <c r="O633"/>
      <c r="P633" t="str">
        <f t="shared" si="73"/>
        <v/>
      </c>
      <c r="Q633"/>
      <c r="R633"/>
      <c r="S633" s="151">
        <f t="shared" si="68"/>
        <v>145</v>
      </c>
      <c r="T633" s="3"/>
      <c r="U633" s="114"/>
      <c r="V633" s="114"/>
      <c r="W633" s="155" t="str">
        <f t="shared" si="69"/>
        <v/>
      </c>
      <c r="X633" s="105" t="str">
        <f t="shared" si="70"/>
        <v/>
      </c>
      <c r="Y633" s="2">
        <f t="shared" si="71"/>
        <v>609</v>
      </c>
      <c r="Z633" t="str">
        <f t="shared" si="72"/>
        <v>CHR_0609</v>
      </c>
    </row>
    <row r="634" spans="1:26">
      <c r="A634" s="3">
        <f>ROW()</f>
        <v>634</v>
      </c>
      <c r="B634" s="183">
        <v>610</v>
      </c>
      <c r="C634" s="1" t="s">
        <v>2287</v>
      </c>
      <c r="D634" s="1" t="s">
        <v>1423</v>
      </c>
      <c r="E634" s="16" t="s">
        <v>594</v>
      </c>
      <c r="F634" s="16" t="s">
        <v>601</v>
      </c>
      <c r="G634" s="142">
        <v>0</v>
      </c>
      <c r="H634" s="142">
        <v>0</v>
      </c>
      <c r="I634" s="16" t="s">
        <v>1</v>
      </c>
      <c r="J634" s="16" t="s">
        <v>2189</v>
      </c>
      <c r="K634" s="134" t="s">
        <v>4566</v>
      </c>
      <c r="M634" s="21" t="s">
        <v>1423</v>
      </c>
      <c r="N634" s="21" t="s">
        <v>3782</v>
      </c>
      <c r="O634"/>
      <c r="P634" t="str">
        <f t="shared" si="73"/>
        <v>NOT EQUAL</v>
      </c>
      <c r="Q634"/>
      <c r="R634"/>
      <c r="S634" s="151">
        <f t="shared" si="68"/>
        <v>145</v>
      </c>
      <c r="T634" s="3"/>
      <c r="U634" s="114"/>
      <c r="V634" s="114"/>
      <c r="W634" s="155" t="str">
        <f t="shared" si="69"/>
        <v/>
      </c>
      <c r="X634" s="105" t="str">
        <f t="shared" si="70"/>
        <v/>
      </c>
      <c r="Y634" s="2">
        <f t="shared" si="71"/>
        <v>610</v>
      </c>
      <c r="Z634" t="str">
        <f t="shared" si="72"/>
        <v>CHR_THETA</v>
      </c>
    </row>
    <row r="635" spans="1:26">
      <c r="A635" s="3">
        <f>ROW()</f>
        <v>635</v>
      </c>
      <c r="B635" s="183">
        <v>611</v>
      </c>
      <c r="C635" s="1" t="s">
        <v>2287</v>
      </c>
      <c r="D635" s="1" t="s">
        <v>1424</v>
      </c>
      <c r="E635" s="16" t="s">
        <v>594</v>
      </c>
      <c r="F635" s="16" t="s">
        <v>602</v>
      </c>
      <c r="G635" s="142">
        <v>0</v>
      </c>
      <c r="H635" s="142">
        <v>0</v>
      </c>
      <c r="I635" s="16" t="s">
        <v>1</v>
      </c>
      <c r="J635" s="16" t="s">
        <v>2189</v>
      </c>
      <c r="K635" s="134" t="s">
        <v>4566</v>
      </c>
      <c r="M635" s="21" t="s">
        <v>1424</v>
      </c>
      <c r="N635" s="21" t="s">
        <v>3782</v>
      </c>
      <c r="O635"/>
      <c r="P635" t="str">
        <f t="shared" si="73"/>
        <v>NOT EQUAL</v>
      </c>
      <c r="Q635"/>
      <c r="R635"/>
      <c r="S635" s="151">
        <f t="shared" si="68"/>
        <v>145</v>
      </c>
      <c r="T635" s="3"/>
      <c r="U635" s="114"/>
      <c r="V635" s="114"/>
      <c r="W635" s="155" t="str">
        <f t="shared" si="69"/>
        <v/>
      </c>
      <c r="X635" s="105" t="str">
        <f t="shared" si="70"/>
        <v/>
      </c>
      <c r="Y635" s="2">
        <f t="shared" si="71"/>
        <v>611</v>
      </c>
      <c r="Z635" t="str">
        <f t="shared" si="72"/>
        <v>CHR_IOTA</v>
      </c>
    </row>
    <row r="636" spans="1:26">
      <c r="A636" s="3">
        <f>ROW()</f>
        <v>636</v>
      </c>
      <c r="B636" s="183">
        <v>612</v>
      </c>
      <c r="C636" s="97" t="s">
        <v>2217</v>
      </c>
      <c r="D636" s="97" t="s">
        <v>7</v>
      </c>
      <c r="E636" s="157" t="str">
        <f>""""&amp;TEXT($B636,"0000")&amp;""""</f>
        <v>"0612"</v>
      </c>
      <c r="F636" s="157" t="str">
        <f>""""&amp;TEXT($B636,"0000")&amp;""""</f>
        <v>"0612"</v>
      </c>
      <c r="G636" s="160">
        <v>0</v>
      </c>
      <c r="H636" s="160">
        <v>0</v>
      </c>
      <c r="I636" s="98" t="s">
        <v>30</v>
      </c>
      <c r="J636" s="98" t="s">
        <v>2189</v>
      </c>
      <c r="K636" s="159" t="s">
        <v>4566</v>
      </c>
      <c r="L636" s="99"/>
      <c r="M636" s="21" t="str">
        <f>"CHR_"&amp;TEXT($B636,"0000")</f>
        <v>CHR_0612</v>
      </c>
      <c r="N636" s="21"/>
      <c r="O636"/>
      <c r="P636" t="str">
        <f t="shared" si="73"/>
        <v/>
      </c>
      <c r="Q636"/>
      <c r="R636"/>
      <c r="S636" s="151">
        <f t="shared" si="68"/>
        <v>145</v>
      </c>
      <c r="T636" s="3"/>
      <c r="U636" s="114"/>
      <c r="V636" s="114"/>
      <c r="W636" s="155" t="str">
        <f t="shared" si="69"/>
        <v/>
      </c>
      <c r="X636" s="105" t="str">
        <f t="shared" si="70"/>
        <v/>
      </c>
      <c r="Y636" s="2">
        <f t="shared" si="71"/>
        <v>612</v>
      </c>
      <c r="Z636" t="str">
        <f t="shared" si="72"/>
        <v>CHR_0612</v>
      </c>
    </row>
    <row r="637" spans="1:26">
      <c r="A637" s="3">
        <f>ROW()</f>
        <v>637</v>
      </c>
      <c r="B637" s="183">
        <v>613</v>
      </c>
      <c r="C637" s="97" t="s">
        <v>2217</v>
      </c>
      <c r="D637" s="97" t="s">
        <v>7</v>
      </c>
      <c r="E637" s="157" t="str">
        <f>""""&amp;TEXT($B637,"0000")&amp;""""</f>
        <v>"0613"</v>
      </c>
      <c r="F637" s="157" t="str">
        <f>""""&amp;TEXT($B637,"0000")&amp;""""</f>
        <v>"0613"</v>
      </c>
      <c r="G637" s="160">
        <v>0</v>
      </c>
      <c r="H637" s="160">
        <v>0</v>
      </c>
      <c r="I637" s="98" t="s">
        <v>30</v>
      </c>
      <c r="J637" s="98" t="s">
        <v>2189</v>
      </c>
      <c r="K637" s="159" t="s">
        <v>4566</v>
      </c>
      <c r="L637" s="99"/>
      <c r="M637" s="21" t="str">
        <f>"CHR_"&amp;TEXT($B637,"0000")</f>
        <v>CHR_0613</v>
      </c>
      <c r="N637" s="21"/>
      <c r="O637"/>
      <c r="P637" t="str">
        <f t="shared" si="73"/>
        <v/>
      </c>
      <c r="Q637"/>
      <c r="R637"/>
      <c r="S637" s="151">
        <f t="shared" si="68"/>
        <v>145</v>
      </c>
      <c r="T637" s="3"/>
      <c r="U637" s="114"/>
      <c r="V637" s="114"/>
      <c r="W637" s="155" t="str">
        <f t="shared" si="69"/>
        <v/>
      </c>
      <c r="X637" s="105" t="str">
        <f t="shared" si="70"/>
        <v/>
      </c>
      <c r="Y637" s="2">
        <f t="shared" si="71"/>
        <v>613</v>
      </c>
      <c r="Z637" t="str">
        <f t="shared" si="72"/>
        <v>CHR_0613</v>
      </c>
    </row>
    <row r="638" spans="1:26">
      <c r="A638" s="3">
        <f>ROW()</f>
        <v>638</v>
      </c>
      <c r="B638" s="183">
        <v>614</v>
      </c>
      <c r="C638" s="1" t="s">
        <v>2287</v>
      </c>
      <c r="D638" s="1" t="s">
        <v>1425</v>
      </c>
      <c r="E638" s="16" t="s">
        <v>594</v>
      </c>
      <c r="F638" s="16" t="s">
        <v>603</v>
      </c>
      <c r="G638" s="142">
        <v>0</v>
      </c>
      <c r="H638" s="142">
        <v>0</v>
      </c>
      <c r="I638" s="16" t="s">
        <v>1</v>
      </c>
      <c r="J638" s="16" t="s">
        <v>2189</v>
      </c>
      <c r="K638" s="134" t="s">
        <v>4566</v>
      </c>
      <c r="M638" s="21" t="s">
        <v>1425</v>
      </c>
      <c r="N638" s="21" t="s">
        <v>3782</v>
      </c>
      <c r="O638"/>
      <c r="P638" t="str">
        <f t="shared" si="73"/>
        <v>NOT EQUAL</v>
      </c>
      <c r="Q638"/>
      <c r="R638"/>
      <c r="S638" s="151">
        <f t="shared" si="68"/>
        <v>145</v>
      </c>
      <c r="T638" s="3"/>
      <c r="U638" s="114"/>
      <c r="V638" s="114"/>
      <c r="W638" s="155" t="str">
        <f t="shared" si="69"/>
        <v/>
      </c>
      <c r="X638" s="105" t="str">
        <f t="shared" si="70"/>
        <v/>
      </c>
      <c r="Y638" s="2">
        <f t="shared" si="71"/>
        <v>614</v>
      </c>
      <c r="Z638" t="str">
        <f t="shared" si="72"/>
        <v>CHR_IOTA_DIALYTIKA</v>
      </c>
    </row>
    <row r="639" spans="1:26">
      <c r="A639" s="3">
        <f>ROW()</f>
        <v>639</v>
      </c>
      <c r="B639" s="183">
        <v>615</v>
      </c>
      <c r="C639" s="1" t="s">
        <v>2287</v>
      </c>
      <c r="D639" s="1" t="s">
        <v>1426</v>
      </c>
      <c r="E639" s="16" t="s">
        <v>594</v>
      </c>
      <c r="F639" s="16" t="s">
        <v>604</v>
      </c>
      <c r="G639" s="142">
        <v>0</v>
      </c>
      <c r="H639" s="142">
        <v>0</v>
      </c>
      <c r="I639" s="16" t="s">
        <v>1</v>
      </c>
      <c r="J639" s="16" t="s">
        <v>2189</v>
      </c>
      <c r="K639" s="134" t="s">
        <v>4566</v>
      </c>
      <c r="M639" s="21" t="s">
        <v>1426</v>
      </c>
      <c r="N639" s="21" t="s">
        <v>3782</v>
      </c>
      <c r="O639"/>
      <c r="P639" t="str">
        <f t="shared" si="73"/>
        <v>NOT EQUAL</v>
      </c>
      <c r="Q639"/>
      <c r="R639"/>
      <c r="S639" s="151">
        <f t="shared" si="68"/>
        <v>145</v>
      </c>
      <c r="T639" s="3"/>
      <c r="U639" s="114"/>
      <c r="V639" s="114"/>
      <c r="W639" s="155" t="str">
        <f t="shared" si="69"/>
        <v/>
      </c>
      <c r="X639" s="105" t="str">
        <f t="shared" si="70"/>
        <v/>
      </c>
      <c r="Y639" s="2">
        <f t="shared" si="71"/>
        <v>615</v>
      </c>
      <c r="Z639" t="str">
        <f t="shared" si="72"/>
        <v>CHR_KAPPA</v>
      </c>
    </row>
    <row r="640" spans="1:26">
      <c r="A640" s="3">
        <f>ROW()</f>
        <v>640</v>
      </c>
      <c r="B640" s="183">
        <v>616</v>
      </c>
      <c r="C640" s="1" t="s">
        <v>2287</v>
      </c>
      <c r="D640" s="1" t="s">
        <v>1427</v>
      </c>
      <c r="E640" s="16" t="s">
        <v>594</v>
      </c>
      <c r="F640" s="16" t="s">
        <v>605</v>
      </c>
      <c r="G640" s="142">
        <v>0</v>
      </c>
      <c r="H640" s="142">
        <v>0</v>
      </c>
      <c r="I640" s="16" t="s">
        <v>1</v>
      </c>
      <c r="J640" s="16" t="s">
        <v>2189</v>
      </c>
      <c r="K640" s="134" t="s">
        <v>4566</v>
      </c>
      <c r="M640" s="21" t="s">
        <v>1427</v>
      </c>
      <c r="N640" s="21" t="s">
        <v>3782</v>
      </c>
      <c r="O640"/>
      <c r="P640" t="str">
        <f t="shared" si="73"/>
        <v>NOT EQUAL</v>
      </c>
      <c r="Q640"/>
      <c r="R640"/>
      <c r="S640" s="151">
        <f t="shared" si="68"/>
        <v>145</v>
      </c>
      <c r="T640" s="3"/>
      <c r="U640" s="114"/>
      <c r="V640" s="114"/>
      <c r="W640" s="155" t="str">
        <f t="shared" si="69"/>
        <v/>
      </c>
      <c r="X640" s="105" t="str">
        <f t="shared" si="70"/>
        <v/>
      </c>
      <c r="Y640" s="2">
        <f t="shared" si="71"/>
        <v>616</v>
      </c>
      <c r="Z640" t="str">
        <f t="shared" si="72"/>
        <v>CHR_LAMBDA</v>
      </c>
    </row>
    <row r="641" spans="1:26">
      <c r="A641" s="3">
        <f>ROW()</f>
        <v>641</v>
      </c>
      <c r="B641" s="183">
        <v>617</v>
      </c>
      <c r="C641" s="1" t="s">
        <v>2287</v>
      </c>
      <c r="D641" s="1" t="s">
        <v>1428</v>
      </c>
      <c r="E641" s="16" t="s">
        <v>594</v>
      </c>
      <c r="F641" s="16" t="s">
        <v>606</v>
      </c>
      <c r="G641" s="142">
        <v>0</v>
      </c>
      <c r="H641" s="142">
        <v>0</v>
      </c>
      <c r="I641" s="16" t="s">
        <v>1</v>
      </c>
      <c r="J641" s="16" t="s">
        <v>2189</v>
      </c>
      <c r="K641" s="134" t="s">
        <v>4566</v>
      </c>
      <c r="M641" s="21" t="s">
        <v>1428</v>
      </c>
      <c r="N641" s="21" t="s">
        <v>3782</v>
      </c>
      <c r="O641"/>
      <c r="P641" t="str">
        <f t="shared" si="73"/>
        <v>NOT EQUAL</v>
      </c>
      <c r="Q641"/>
      <c r="R641"/>
      <c r="S641" s="151">
        <f t="shared" si="68"/>
        <v>145</v>
      </c>
      <c r="T641" s="3"/>
      <c r="U641" s="114"/>
      <c r="V641" s="114"/>
      <c r="W641" s="155" t="str">
        <f t="shared" si="69"/>
        <v/>
      </c>
      <c r="X641" s="105" t="str">
        <f t="shared" si="70"/>
        <v/>
      </c>
      <c r="Y641" s="2">
        <f t="shared" si="71"/>
        <v>617</v>
      </c>
      <c r="Z641" t="str">
        <f t="shared" si="72"/>
        <v>CHR_MU</v>
      </c>
    </row>
    <row r="642" spans="1:26">
      <c r="A642" s="3">
        <f>ROW()</f>
        <v>642</v>
      </c>
      <c r="B642" s="183">
        <v>618</v>
      </c>
      <c r="C642" s="1" t="s">
        <v>2287</v>
      </c>
      <c r="D642" s="1" t="s">
        <v>1429</v>
      </c>
      <c r="E642" s="16" t="s">
        <v>594</v>
      </c>
      <c r="F642" s="16" t="s">
        <v>607</v>
      </c>
      <c r="G642" s="142">
        <v>0</v>
      </c>
      <c r="H642" s="142">
        <v>0</v>
      </c>
      <c r="I642" s="16" t="s">
        <v>1</v>
      </c>
      <c r="J642" s="16" t="s">
        <v>2189</v>
      </c>
      <c r="K642" s="134" t="s">
        <v>4566</v>
      </c>
      <c r="M642" s="21" t="s">
        <v>1429</v>
      </c>
      <c r="N642" s="21" t="s">
        <v>3782</v>
      </c>
      <c r="O642"/>
      <c r="P642" t="str">
        <f t="shared" si="73"/>
        <v>NOT EQUAL</v>
      </c>
      <c r="Q642"/>
      <c r="R642"/>
      <c r="S642" s="151">
        <f t="shared" si="68"/>
        <v>145</v>
      </c>
      <c r="T642" s="3"/>
      <c r="U642" s="114"/>
      <c r="V642" s="114"/>
      <c r="W642" s="155" t="str">
        <f t="shared" si="69"/>
        <v/>
      </c>
      <c r="X642" s="105" t="str">
        <f t="shared" si="70"/>
        <v/>
      </c>
      <c r="Y642" s="2">
        <f t="shared" si="71"/>
        <v>618</v>
      </c>
      <c r="Z642" t="str">
        <f t="shared" si="72"/>
        <v>CHR_NU</v>
      </c>
    </row>
    <row r="643" spans="1:26">
      <c r="A643" s="3">
        <f>ROW()</f>
        <v>643</v>
      </c>
      <c r="B643" s="183">
        <v>619</v>
      </c>
      <c r="C643" s="1" t="s">
        <v>2287</v>
      </c>
      <c r="D643" s="1" t="s">
        <v>1430</v>
      </c>
      <c r="E643" s="16" t="s">
        <v>594</v>
      </c>
      <c r="F643" s="16" t="s">
        <v>608</v>
      </c>
      <c r="G643" s="142">
        <v>0</v>
      </c>
      <c r="H643" s="142">
        <v>0</v>
      </c>
      <c r="I643" s="16" t="s">
        <v>1</v>
      </c>
      <c r="J643" s="16" t="s">
        <v>2189</v>
      </c>
      <c r="K643" s="134" t="s">
        <v>4566</v>
      </c>
      <c r="M643" s="21" t="s">
        <v>1430</v>
      </c>
      <c r="N643" s="21" t="s">
        <v>3782</v>
      </c>
      <c r="O643"/>
      <c r="P643" t="str">
        <f t="shared" si="73"/>
        <v>NOT EQUAL</v>
      </c>
      <c r="Q643"/>
      <c r="R643"/>
      <c r="S643" s="151">
        <f t="shared" si="68"/>
        <v>145</v>
      </c>
      <c r="T643" s="3"/>
      <c r="U643" s="114"/>
      <c r="V643" s="114"/>
      <c r="W643" s="155" t="str">
        <f t="shared" si="69"/>
        <v/>
      </c>
      <c r="X643" s="105" t="str">
        <f t="shared" si="70"/>
        <v/>
      </c>
      <c r="Y643" s="2">
        <f t="shared" si="71"/>
        <v>619</v>
      </c>
      <c r="Z643" t="str">
        <f t="shared" si="72"/>
        <v>CHR_XI</v>
      </c>
    </row>
    <row r="644" spans="1:26">
      <c r="A644" s="3">
        <f>ROW()</f>
        <v>644</v>
      </c>
      <c r="B644" s="183">
        <v>620</v>
      </c>
      <c r="C644" s="1" t="s">
        <v>2287</v>
      </c>
      <c r="D644" s="1" t="s">
        <v>1431</v>
      </c>
      <c r="E644" s="16" t="s">
        <v>594</v>
      </c>
      <c r="F644" s="16" t="s">
        <v>609</v>
      </c>
      <c r="G644" s="56">
        <v>0</v>
      </c>
      <c r="H644" s="56">
        <v>0</v>
      </c>
      <c r="I644" s="16" t="s">
        <v>1</v>
      </c>
      <c r="J644" s="16" t="s">
        <v>2189</v>
      </c>
      <c r="K644" s="134" t="s">
        <v>4566</v>
      </c>
      <c r="M644" s="21" t="s">
        <v>1431</v>
      </c>
      <c r="N644" s="21" t="s">
        <v>3782</v>
      </c>
      <c r="O644"/>
      <c r="P644" t="str">
        <f t="shared" si="73"/>
        <v>NOT EQUAL</v>
      </c>
      <c r="Q644"/>
      <c r="R644"/>
      <c r="S644" s="151">
        <f t="shared" si="68"/>
        <v>145</v>
      </c>
      <c r="T644" s="3"/>
      <c r="U644" s="114"/>
      <c r="V644" s="114"/>
      <c r="W644" s="155" t="str">
        <f t="shared" si="69"/>
        <v/>
      </c>
      <c r="X644" s="105" t="str">
        <f t="shared" si="70"/>
        <v/>
      </c>
      <c r="Y644" s="2">
        <f t="shared" si="71"/>
        <v>620</v>
      </c>
      <c r="Z644" t="str">
        <f t="shared" si="72"/>
        <v>CHR_OMICRON</v>
      </c>
    </row>
    <row r="645" spans="1:26">
      <c r="A645" s="3">
        <f>ROW()</f>
        <v>645</v>
      </c>
      <c r="B645" s="183">
        <v>621</v>
      </c>
      <c r="C645" s="97" t="s">
        <v>2217</v>
      </c>
      <c r="D645" s="97" t="s">
        <v>7</v>
      </c>
      <c r="E645" s="157" t="str">
        <f>""""&amp;TEXT($B645,"0000")&amp;""""</f>
        <v>"0621"</v>
      </c>
      <c r="F645" s="157" t="str">
        <f>""""&amp;TEXT($B645,"0000")&amp;""""</f>
        <v>"0621"</v>
      </c>
      <c r="G645" s="158">
        <v>0</v>
      </c>
      <c r="H645" s="158">
        <v>0</v>
      </c>
      <c r="I645" s="98" t="s">
        <v>30</v>
      </c>
      <c r="J645" s="98" t="s">
        <v>2189</v>
      </c>
      <c r="K645" s="159" t="s">
        <v>4566</v>
      </c>
      <c r="L645" s="99"/>
      <c r="M645" s="21" t="str">
        <f>"CHR_"&amp;TEXT($B645,"0000")</f>
        <v>CHR_0621</v>
      </c>
      <c r="N645" s="21"/>
      <c r="O645"/>
      <c r="P645" t="str">
        <f t="shared" si="73"/>
        <v/>
      </c>
      <c r="Q645"/>
      <c r="R645"/>
      <c r="S645" s="151">
        <f t="shared" si="68"/>
        <v>145</v>
      </c>
      <c r="T645" s="3"/>
      <c r="U645" s="114"/>
      <c r="V645" s="114"/>
      <c r="W645" s="155" t="str">
        <f t="shared" si="69"/>
        <v/>
      </c>
      <c r="X645" s="105" t="str">
        <f t="shared" si="70"/>
        <v/>
      </c>
      <c r="Y645" s="2">
        <f t="shared" si="71"/>
        <v>621</v>
      </c>
      <c r="Z645" t="str">
        <f t="shared" si="72"/>
        <v>CHR_0621</v>
      </c>
    </row>
    <row r="646" spans="1:26">
      <c r="A646" s="3">
        <f>ROW()</f>
        <v>646</v>
      </c>
      <c r="B646" s="183">
        <v>622</v>
      </c>
      <c r="C646" s="1" t="s">
        <v>2287</v>
      </c>
      <c r="D646" s="1" t="s">
        <v>1432</v>
      </c>
      <c r="E646" s="16" t="s">
        <v>594</v>
      </c>
      <c r="F646" s="16" t="s">
        <v>610</v>
      </c>
      <c r="G646" s="142">
        <v>0</v>
      </c>
      <c r="H646" s="142">
        <v>0</v>
      </c>
      <c r="I646" s="16" t="s">
        <v>1</v>
      </c>
      <c r="J646" s="16" t="s">
        <v>2189</v>
      </c>
      <c r="K646" s="134" t="s">
        <v>4566</v>
      </c>
      <c r="M646" s="21" t="s">
        <v>1432</v>
      </c>
      <c r="N646" s="21" t="s">
        <v>3782</v>
      </c>
      <c r="O646"/>
      <c r="P646" t="str">
        <f t="shared" si="73"/>
        <v>NOT EQUAL</v>
      </c>
      <c r="Q646"/>
      <c r="R646"/>
      <c r="S646" s="151">
        <f t="shared" si="68"/>
        <v>145</v>
      </c>
      <c r="T646" s="3"/>
      <c r="U646" s="114"/>
      <c r="V646" s="114"/>
      <c r="W646" s="155" t="str">
        <f t="shared" si="69"/>
        <v/>
      </c>
      <c r="X646" s="105" t="str">
        <f t="shared" si="70"/>
        <v/>
      </c>
      <c r="Y646" s="2">
        <f t="shared" si="71"/>
        <v>622</v>
      </c>
      <c r="Z646" t="str">
        <f t="shared" si="72"/>
        <v>CHR_PI</v>
      </c>
    </row>
    <row r="647" spans="1:26">
      <c r="A647" s="3">
        <f>ROW()</f>
        <v>647</v>
      </c>
      <c r="B647" s="183">
        <v>623</v>
      </c>
      <c r="C647" s="1" t="s">
        <v>2287</v>
      </c>
      <c r="D647" s="1" t="s">
        <v>1433</v>
      </c>
      <c r="E647" s="16" t="s">
        <v>594</v>
      </c>
      <c r="F647" s="16" t="s">
        <v>611</v>
      </c>
      <c r="G647" s="142">
        <v>0</v>
      </c>
      <c r="H647" s="142">
        <v>0</v>
      </c>
      <c r="I647" s="16" t="s">
        <v>1</v>
      </c>
      <c r="J647" s="16" t="s">
        <v>2189</v>
      </c>
      <c r="K647" s="134" t="s">
        <v>4566</v>
      </c>
      <c r="M647" s="21" t="s">
        <v>1433</v>
      </c>
      <c r="N647" s="21" t="s">
        <v>3782</v>
      </c>
      <c r="O647"/>
      <c r="P647" t="str">
        <f t="shared" si="73"/>
        <v>NOT EQUAL</v>
      </c>
      <c r="Q647"/>
      <c r="R647"/>
      <c r="S647" s="151">
        <f t="shared" ref="S647:S710" si="74">IF(X647&lt;&gt;"",S646+1,S646)</f>
        <v>145</v>
      </c>
      <c r="T647" s="3"/>
      <c r="U647" s="114"/>
      <c r="V647" s="114"/>
      <c r="W647" s="155" t="str">
        <f t="shared" ref="W647:W710" si="75">IF( OR(U647="CNST", I647="CAT_REGS"),(E647),
IF(U647="YES",UPPER(E647),
IF(   AND(U647&lt;&gt;"NO",I647="CAT_FNCT",D647&lt;&gt;"multiply", D647&lt;&gt;"divide"),IF(J647="SLS_ENABLED",   UPPER(E647),""),"")))</f>
        <v/>
      </c>
      <c r="X647" s="105" t="str">
        <f t="shared" ref="X647:X710" si="76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2">
        <f t="shared" ref="Y647:Y710" si="77">B647</f>
        <v>623</v>
      </c>
      <c r="Z647" t="str">
        <f t="shared" ref="Z647:Z710" si="78">M647</f>
        <v>CHR_RHO</v>
      </c>
    </row>
    <row r="648" spans="1:26">
      <c r="A648" s="3">
        <f>ROW()</f>
        <v>648</v>
      </c>
      <c r="B648" s="183">
        <v>624</v>
      </c>
      <c r="C648" s="1" t="s">
        <v>2287</v>
      </c>
      <c r="D648" s="1" t="s">
        <v>1434</v>
      </c>
      <c r="E648" s="16" t="s">
        <v>594</v>
      </c>
      <c r="F648" s="16" t="s">
        <v>612</v>
      </c>
      <c r="G648" s="142">
        <v>0</v>
      </c>
      <c r="H648" s="142">
        <v>0</v>
      </c>
      <c r="I648" s="16" t="s">
        <v>1</v>
      </c>
      <c r="J648" s="16" t="s">
        <v>2189</v>
      </c>
      <c r="K648" s="134" t="s">
        <v>4566</v>
      </c>
      <c r="M648" s="21" t="s">
        <v>1434</v>
      </c>
      <c r="N648" s="21" t="s">
        <v>3782</v>
      </c>
      <c r="O648"/>
      <c r="P648" t="str">
        <f t="shared" si="73"/>
        <v>NOT EQUAL</v>
      </c>
      <c r="Q648"/>
      <c r="R648"/>
      <c r="S648" s="151">
        <f t="shared" si="74"/>
        <v>145</v>
      </c>
      <c r="T648" s="3"/>
      <c r="U648" s="114"/>
      <c r="V648" s="114"/>
      <c r="W648" s="155" t="str">
        <f t="shared" si="75"/>
        <v/>
      </c>
      <c r="X648" s="105" t="str">
        <f t="shared" si="76"/>
        <v/>
      </c>
      <c r="Y648" s="2">
        <f t="shared" si="77"/>
        <v>624</v>
      </c>
      <c r="Z648" t="str">
        <f t="shared" si="78"/>
        <v>CHR_SIGMA</v>
      </c>
    </row>
    <row r="649" spans="1:26">
      <c r="A649" s="3">
        <f>ROW()</f>
        <v>649</v>
      </c>
      <c r="B649" s="183">
        <v>625</v>
      </c>
      <c r="C649" s="97" t="s">
        <v>2217</v>
      </c>
      <c r="D649" s="97" t="s">
        <v>7</v>
      </c>
      <c r="E649" s="157" t="str">
        <f>""""&amp;TEXT($B649,"0000")&amp;""""</f>
        <v>"0625"</v>
      </c>
      <c r="F649" s="157" t="str">
        <f>""""&amp;TEXT($B649,"0000")&amp;""""</f>
        <v>"0625"</v>
      </c>
      <c r="G649" s="160">
        <v>0</v>
      </c>
      <c r="H649" s="160">
        <v>0</v>
      </c>
      <c r="I649" s="98" t="s">
        <v>30</v>
      </c>
      <c r="J649" s="98" t="s">
        <v>2189</v>
      </c>
      <c r="K649" s="159" t="s">
        <v>4566</v>
      </c>
      <c r="L649" s="99"/>
      <c r="M649" s="21" t="str">
        <f>"CHR_"&amp;TEXT($B649,"0000")</f>
        <v>CHR_0625</v>
      </c>
      <c r="N649" s="21"/>
      <c r="O649"/>
      <c r="P649" t="str">
        <f t="shared" si="73"/>
        <v/>
      </c>
      <c r="Q649"/>
      <c r="R649"/>
      <c r="S649" s="151">
        <f t="shared" si="74"/>
        <v>145</v>
      </c>
      <c r="T649" s="3"/>
      <c r="U649" s="114"/>
      <c r="V649" s="114"/>
      <c r="W649" s="155" t="str">
        <f t="shared" si="75"/>
        <v/>
      </c>
      <c r="X649" s="105" t="str">
        <f t="shared" si="76"/>
        <v/>
      </c>
      <c r="Y649" s="2">
        <f t="shared" si="77"/>
        <v>625</v>
      </c>
      <c r="Z649" t="str">
        <f t="shared" si="78"/>
        <v>CHR_0625</v>
      </c>
    </row>
    <row r="650" spans="1:26">
      <c r="A650" s="3">
        <f>ROW()</f>
        <v>650</v>
      </c>
      <c r="B650" s="183">
        <v>626</v>
      </c>
      <c r="C650" s="1" t="s">
        <v>2287</v>
      </c>
      <c r="D650" s="1" t="s">
        <v>1435</v>
      </c>
      <c r="E650" s="16" t="s">
        <v>594</v>
      </c>
      <c r="F650" s="16" t="s">
        <v>613</v>
      </c>
      <c r="G650" s="142">
        <v>0</v>
      </c>
      <c r="H650" s="142">
        <v>0</v>
      </c>
      <c r="I650" s="16" t="s">
        <v>1</v>
      </c>
      <c r="J650" s="16" t="s">
        <v>2189</v>
      </c>
      <c r="K650" s="134" t="s">
        <v>4566</v>
      </c>
      <c r="M650" s="21" t="s">
        <v>1435</v>
      </c>
      <c r="N650" s="21" t="s">
        <v>3782</v>
      </c>
      <c r="O650"/>
      <c r="P650" t="str">
        <f t="shared" si="73"/>
        <v>NOT EQUAL</v>
      </c>
      <c r="Q650"/>
      <c r="R650"/>
      <c r="S650" s="151">
        <f t="shared" si="74"/>
        <v>145</v>
      </c>
      <c r="T650" s="3"/>
      <c r="U650" s="114"/>
      <c r="V650" s="114"/>
      <c r="W650" s="155" t="str">
        <f t="shared" si="75"/>
        <v/>
      </c>
      <c r="X650" s="105" t="str">
        <f t="shared" si="76"/>
        <v/>
      </c>
      <c r="Y650" s="2">
        <f t="shared" si="77"/>
        <v>626</v>
      </c>
      <c r="Z650" t="str">
        <f t="shared" si="78"/>
        <v>CHR_TAU</v>
      </c>
    </row>
    <row r="651" spans="1:26">
      <c r="A651" s="3">
        <f>ROW()</f>
        <v>651</v>
      </c>
      <c r="B651" s="183">
        <v>627</v>
      </c>
      <c r="C651" s="1" t="s">
        <v>2287</v>
      </c>
      <c r="D651" s="1" t="s">
        <v>1436</v>
      </c>
      <c r="E651" s="16" t="s">
        <v>594</v>
      </c>
      <c r="F651" s="16" t="s">
        <v>614</v>
      </c>
      <c r="G651" s="142">
        <v>0</v>
      </c>
      <c r="H651" s="142">
        <v>0</v>
      </c>
      <c r="I651" s="16" t="s">
        <v>1</v>
      </c>
      <c r="J651" s="16" t="s">
        <v>2189</v>
      </c>
      <c r="K651" s="134" t="s">
        <v>4566</v>
      </c>
      <c r="M651" s="21" t="s">
        <v>1436</v>
      </c>
      <c r="N651" s="21" t="s">
        <v>3782</v>
      </c>
      <c r="O651"/>
      <c r="P651" t="str">
        <f t="shared" si="73"/>
        <v>NOT EQUAL</v>
      </c>
      <c r="Q651"/>
      <c r="R651"/>
      <c r="S651" s="151">
        <f t="shared" si="74"/>
        <v>145</v>
      </c>
      <c r="T651" s="3"/>
      <c r="U651" s="114"/>
      <c r="V651" s="114"/>
      <c r="W651" s="155" t="str">
        <f t="shared" si="75"/>
        <v/>
      </c>
      <c r="X651" s="105" t="str">
        <f t="shared" si="76"/>
        <v/>
      </c>
      <c r="Y651" s="2">
        <f t="shared" si="77"/>
        <v>627</v>
      </c>
      <c r="Z651" t="str">
        <f t="shared" si="78"/>
        <v>CHR_UPSILON</v>
      </c>
    </row>
    <row r="652" spans="1:26">
      <c r="A652" s="3">
        <f>ROW()</f>
        <v>652</v>
      </c>
      <c r="B652" s="183">
        <v>628</v>
      </c>
      <c r="C652" s="97" t="s">
        <v>2217</v>
      </c>
      <c r="D652" s="97" t="s">
        <v>7</v>
      </c>
      <c r="E652" s="157" t="str">
        <f>""""&amp;TEXT($B652,"0000")&amp;""""</f>
        <v>"0628"</v>
      </c>
      <c r="F652" s="157" t="str">
        <f>""""&amp;TEXT($B652,"0000")&amp;""""</f>
        <v>"0628"</v>
      </c>
      <c r="G652" s="160">
        <v>0</v>
      </c>
      <c r="H652" s="160">
        <v>0</v>
      </c>
      <c r="I652" s="98" t="s">
        <v>30</v>
      </c>
      <c r="J652" s="98" t="s">
        <v>2189</v>
      </c>
      <c r="K652" s="159" t="s">
        <v>4566</v>
      </c>
      <c r="L652" s="99"/>
      <c r="M652" s="21" t="str">
        <f>"CHR_"&amp;TEXT($B652,"0000")</f>
        <v>CHR_0628</v>
      </c>
      <c r="N652" s="21"/>
      <c r="O652"/>
      <c r="P652" t="str">
        <f t="shared" si="73"/>
        <v/>
      </c>
      <c r="Q652"/>
      <c r="R652"/>
      <c r="S652" s="151">
        <f t="shared" si="74"/>
        <v>145</v>
      </c>
      <c r="T652" s="3"/>
      <c r="U652" s="114"/>
      <c r="V652" s="114"/>
      <c r="W652" s="155" t="str">
        <f t="shared" si="75"/>
        <v/>
      </c>
      <c r="X652" s="105" t="str">
        <f t="shared" si="76"/>
        <v/>
      </c>
      <c r="Y652" s="2">
        <f t="shared" si="77"/>
        <v>628</v>
      </c>
      <c r="Z652" t="str">
        <f t="shared" si="78"/>
        <v>CHR_0628</v>
      </c>
    </row>
    <row r="653" spans="1:26">
      <c r="A653" s="3">
        <f>ROW()</f>
        <v>653</v>
      </c>
      <c r="B653" s="183">
        <v>629</v>
      </c>
      <c r="C653" s="1" t="s">
        <v>2287</v>
      </c>
      <c r="D653" s="1" t="s">
        <v>1437</v>
      </c>
      <c r="E653" s="16" t="s">
        <v>594</v>
      </c>
      <c r="F653" s="16" t="s">
        <v>615</v>
      </c>
      <c r="G653" s="142">
        <v>0</v>
      </c>
      <c r="H653" s="142">
        <v>0</v>
      </c>
      <c r="I653" s="16" t="s">
        <v>1</v>
      </c>
      <c r="J653" s="16" t="s">
        <v>2189</v>
      </c>
      <c r="K653" s="134" t="s">
        <v>4566</v>
      </c>
      <c r="M653" s="21" t="s">
        <v>1437</v>
      </c>
      <c r="N653" s="21" t="s">
        <v>3782</v>
      </c>
      <c r="O653"/>
      <c r="P653" t="str">
        <f t="shared" si="73"/>
        <v>NOT EQUAL</v>
      </c>
      <c r="Q653"/>
      <c r="R653"/>
      <c r="S653" s="151">
        <f t="shared" si="74"/>
        <v>145</v>
      </c>
      <c r="T653" s="3"/>
      <c r="U653" s="114"/>
      <c r="V653" s="114"/>
      <c r="W653" s="155" t="str">
        <f t="shared" si="75"/>
        <v/>
      </c>
      <c r="X653" s="105" t="str">
        <f t="shared" si="76"/>
        <v/>
      </c>
      <c r="Y653" s="2">
        <f t="shared" si="77"/>
        <v>629</v>
      </c>
      <c r="Z653" t="str">
        <f t="shared" si="78"/>
        <v>CHR_UPSILON_DIALYTIKA</v>
      </c>
    </row>
    <row r="654" spans="1:26">
      <c r="A654" s="3">
        <f>ROW()</f>
        <v>654</v>
      </c>
      <c r="B654" s="183">
        <v>630</v>
      </c>
      <c r="C654" s="97" t="s">
        <v>2217</v>
      </c>
      <c r="D654" s="97" t="s">
        <v>7</v>
      </c>
      <c r="E654" s="157" t="str">
        <f>""""&amp;TEXT($B654,"0000")&amp;""""</f>
        <v>"0630"</v>
      </c>
      <c r="F654" s="157" t="str">
        <f>""""&amp;TEXT($B654,"0000")&amp;""""</f>
        <v>"0630"</v>
      </c>
      <c r="G654" s="160">
        <v>0</v>
      </c>
      <c r="H654" s="160">
        <v>0</v>
      </c>
      <c r="I654" s="98" t="s">
        <v>30</v>
      </c>
      <c r="J654" s="98" t="s">
        <v>2189</v>
      </c>
      <c r="K654" s="159" t="s">
        <v>4566</v>
      </c>
      <c r="L654" s="99"/>
      <c r="M654" s="21" t="str">
        <f>"CHR_"&amp;TEXT($B654,"0000")</f>
        <v>CHR_0630</v>
      </c>
      <c r="N654" s="21"/>
      <c r="O654"/>
      <c r="P654" t="str">
        <f t="shared" si="73"/>
        <v/>
      </c>
      <c r="Q654"/>
      <c r="R654"/>
      <c r="S654" s="151">
        <f t="shared" si="74"/>
        <v>145</v>
      </c>
      <c r="T654" s="3"/>
      <c r="U654" s="114"/>
      <c r="V654" s="114"/>
      <c r="W654" s="155" t="str">
        <f t="shared" si="75"/>
        <v/>
      </c>
      <c r="X654" s="105" t="str">
        <f t="shared" si="76"/>
        <v/>
      </c>
      <c r="Y654" s="2">
        <f t="shared" si="77"/>
        <v>630</v>
      </c>
      <c r="Z654" t="str">
        <f t="shared" si="78"/>
        <v>CHR_0630</v>
      </c>
    </row>
    <row r="655" spans="1:26">
      <c r="A655" s="3">
        <f>ROW()</f>
        <v>655</v>
      </c>
      <c r="B655" s="183">
        <v>631</v>
      </c>
      <c r="C655" s="1" t="s">
        <v>2287</v>
      </c>
      <c r="D655" s="1" t="s">
        <v>1438</v>
      </c>
      <c r="E655" s="16" t="s">
        <v>594</v>
      </c>
      <c r="F655" s="16" t="s">
        <v>479</v>
      </c>
      <c r="G655" s="142">
        <v>0</v>
      </c>
      <c r="H655" s="142">
        <v>0</v>
      </c>
      <c r="I655" s="16" t="s">
        <v>1</v>
      </c>
      <c r="J655" s="16" t="s">
        <v>2189</v>
      </c>
      <c r="K655" s="134" t="s">
        <v>4566</v>
      </c>
      <c r="M655" s="21" t="s">
        <v>1438</v>
      </c>
      <c r="N655" s="21" t="s">
        <v>3782</v>
      </c>
      <c r="O655"/>
      <c r="P655" t="str">
        <f t="shared" si="73"/>
        <v>NOT EQUAL</v>
      </c>
      <c r="Q655"/>
      <c r="R655"/>
      <c r="S655" s="151">
        <f t="shared" si="74"/>
        <v>145</v>
      </c>
      <c r="T655" s="3"/>
      <c r="U655" s="114"/>
      <c r="V655" s="114"/>
      <c r="W655" s="155" t="str">
        <f t="shared" si="75"/>
        <v/>
      </c>
      <c r="X655" s="105" t="str">
        <f t="shared" si="76"/>
        <v/>
      </c>
      <c r="Y655" s="2">
        <f t="shared" si="77"/>
        <v>631</v>
      </c>
      <c r="Z655" t="str">
        <f t="shared" si="78"/>
        <v>CHR_PHI</v>
      </c>
    </row>
    <row r="656" spans="1:26">
      <c r="A656" s="3">
        <f>ROW()</f>
        <v>656</v>
      </c>
      <c r="B656" s="183">
        <v>632</v>
      </c>
      <c r="C656" s="1" t="s">
        <v>2287</v>
      </c>
      <c r="D656" s="1" t="s">
        <v>1439</v>
      </c>
      <c r="E656" s="16" t="s">
        <v>594</v>
      </c>
      <c r="F656" s="16" t="s">
        <v>616</v>
      </c>
      <c r="G656" s="142">
        <v>0</v>
      </c>
      <c r="H656" s="142">
        <v>0</v>
      </c>
      <c r="I656" s="16" t="s">
        <v>1</v>
      </c>
      <c r="J656" s="16" t="s">
        <v>2189</v>
      </c>
      <c r="K656" s="134" t="s">
        <v>4566</v>
      </c>
      <c r="M656" s="21" t="s">
        <v>1439</v>
      </c>
      <c r="N656" s="21" t="s">
        <v>3782</v>
      </c>
      <c r="O656"/>
      <c r="P656" t="str">
        <f t="shared" si="73"/>
        <v>NOT EQUAL</v>
      </c>
      <c r="Q656"/>
      <c r="R656"/>
      <c r="S656" s="151">
        <f t="shared" si="74"/>
        <v>145</v>
      </c>
      <c r="T656" s="3"/>
      <c r="U656" s="114"/>
      <c r="V656" s="114"/>
      <c r="W656" s="155" t="str">
        <f t="shared" si="75"/>
        <v/>
      </c>
      <c r="X656" s="105" t="str">
        <f t="shared" si="76"/>
        <v/>
      </c>
      <c r="Y656" s="2">
        <f t="shared" si="77"/>
        <v>632</v>
      </c>
      <c r="Z656" t="str">
        <f t="shared" si="78"/>
        <v>CHR_CHI</v>
      </c>
    </row>
    <row r="657" spans="1:26">
      <c r="A657" s="3">
        <f>ROW()</f>
        <v>657</v>
      </c>
      <c r="B657" s="183">
        <v>633</v>
      </c>
      <c r="C657" s="1" t="s">
        <v>2287</v>
      </c>
      <c r="D657" s="1" t="s">
        <v>1440</v>
      </c>
      <c r="E657" s="16" t="s">
        <v>594</v>
      </c>
      <c r="F657" s="16" t="s">
        <v>617</v>
      </c>
      <c r="G657" s="142">
        <v>0</v>
      </c>
      <c r="H657" s="142">
        <v>0</v>
      </c>
      <c r="I657" s="16" t="s">
        <v>1</v>
      </c>
      <c r="J657" s="16" t="s">
        <v>2189</v>
      </c>
      <c r="K657" s="134" t="s">
        <v>4566</v>
      </c>
      <c r="M657" s="21" t="s">
        <v>1440</v>
      </c>
      <c r="N657" s="21" t="s">
        <v>3782</v>
      </c>
      <c r="O657"/>
      <c r="P657" t="str">
        <f t="shared" si="73"/>
        <v>NOT EQUAL</v>
      </c>
      <c r="Q657"/>
      <c r="R657"/>
      <c r="S657" s="151">
        <f t="shared" si="74"/>
        <v>145</v>
      </c>
      <c r="T657" s="3"/>
      <c r="U657" s="114"/>
      <c r="V657" s="114"/>
      <c r="W657" s="155" t="str">
        <f t="shared" si="75"/>
        <v/>
      </c>
      <c r="X657" s="105" t="str">
        <f t="shared" si="76"/>
        <v/>
      </c>
      <c r="Y657" s="2">
        <f t="shared" si="77"/>
        <v>633</v>
      </c>
      <c r="Z657" t="str">
        <f t="shared" si="78"/>
        <v>CHR_PSI</v>
      </c>
    </row>
    <row r="658" spans="1:26">
      <c r="A658" s="3">
        <f>ROW()</f>
        <v>658</v>
      </c>
      <c r="B658" s="183">
        <v>634</v>
      </c>
      <c r="C658" s="1" t="s">
        <v>2287</v>
      </c>
      <c r="D658" s="1" t="s">
        <v>1441</v>
      </c>
      <c r="E658" s="16" t="s">
        <v>594</v>
      </c>
      <c r="F658" s="16" t="s">
        <v>618</v>
      </c>
      <c r="G658" s="142">
        <v>0</v>
      </c>
      <c r="H658" s="142">
        <v>0</v>
      </c>
      <c r="I658" s="16" t="s">
        <v>1</v>
      </c>
      <c r="J658" s="16" t="s">
        <v>2189</v>
      </c>
      <c r="K658" s="134" t="s">
        <v>4566</v>
      </c>
      <c r="M658" s="21" t="s">
        <v>1441</v>
      </c>
      <c r="N658" s="21" t="s">
        <v>3766</v>
      </c>
      <c r="O658"/>
      <c r="P658" t="str">
        <f t="shared" si="73"/>
        <v>NOT EQUAL</v>
      </c>
      <c r="Q658"/>
      <c r="R658"/>
      <c r="S658" s="151">
        <f t="shared" si="74"/>
        <v>145</v>
      </c>
      <c r="T658" s="3"/>
      <c r="U658" s="114"/>
      <c r="V658" s="114"/>
      <c r="W658" s="155" t="str">
        <f t="shared" si="75"/>
        <v/>
      </c>
      <c r="X658" s="105" t="str">
        <f t="shared" si="76"/>
        <v/>
      </c>
      <c r="Y658" s="2">
        <f t="shared" si="77"/>
        <v>634</v>
      </c>
      <c r="Z658" t="str">
        <f t="shared" si="78"/>
        <v>CHR_OMEGA</v>
      </c>
    </row>
    <row r="659" spans="1:26">
      <c r="A659" s="3">
        <f>ROW()</f>
        <v>659</v>
      </c>
      <c r="B659" s="183">
        <v>635</v>
      </c>
      <c r="C659" s="97" t="s">
        <v>2217</v>
      </c>
      <c r="D659" s="97" t="s">
        <v>7</v>
      </c>
      <c r="E659" s="157" t="str">
        <f>""""&amp;TEXT($B659,"0000")&amp;""""</f>
        <v>"0635"</v>
      </c>
      <c r="F659" s="157" t="str">
        <f>""""&amp;TEXT($B659,"0000")&amp;""""</f>
        <v>"0635"</v>
      </c>
      <c r="G659" s="160">
        <v>0</v>
      </c>
      <c r="H659" s="160">
        <v>0</v>
      </c>
      <c r="I659" s="98" t="s">
        <v>30</v>
      </c>
      <c r="J659" s="98" t="s">
        <v>2189</v>
      </c>
      <c r="K659" s="159" t="s">
        <v>4566</v>
      </c>
      <c r="L659" s="99"/>
      <c r="M659" s="21" t="str">
        <f>"CHR_"&amp;TEXT($B659,"0000")</f>
        <v>CHR_0635</v>
      </c>
      <c r="N659" s="21"/>
      <c r="O659"/>
      <c r="P659" t="str">
        <f t="shared" si="73"/>
        <v/>
      </c>
      <c r="Q659"/>
      <c r="R659"/>
      <c r="S659" s="151">
        <f t="shared" si="74"/>
        <v>145</v>
      </c>
      <c r="T659" s="3"/>
      <c r="U659" s="114"/>
      <c r="V659" s="114"/>
      <c r="W659" s="155" t="str">
        <f t="shared" si="75"/>
        <v/>
      </c>
      <c r="X659" s="105" t="str">
        <f t="shared" si="76"/>
        <v/>
      </c>
      <c r="Y659" s="2">
        <f t="shared" si="77"/>
        <v>635</v>
      </c>
      <c r="Z659" t="str">
        <f t="shared" si="78"/>
        <v>CHR_0635</v>
      </c>
    </row>
    <row r="660" spans="1:26">
      <c r="A660" s="3">
        <f>ROW()</f>
        <v>660</v>
      </c>
      <c r="B660" s="183">
        <v>636</v>
      </c>
      <c r="C660" s="1" t="s">
        <v>2287</v>
      </c>
      <c r="D660" s="1" t="s">
        <v>1442</v>
      </c>
      <c r="E660" s="16" t="s">
        <v>594</v>
      </c>
      <c r="F660" s="16" t="s">
        <v>0</v>
      </c>
      <c r="G660" s="142">
        <v>0</v>
      </c>
      <c r="H660" s="142">
        <v>0</v>
      </c>
      <c r="I660" s="16" t="s">
        <v>1</v>
      </c>
      <c r="J660" s="16" t="s">
        <v>2189</v>
      </c>
      <c r="K660" s="134" t="s">
        <v>4566</v>
      </c>
      <c r="M660" s="21" t="s">
        <v>1442</v>
      </c>
      <c r="N660" s="21" t="s">
        <v>3782</v>
      </c>
      <c r="O660"/>
      <c r="P660" t="str">
        <f t="shared" si="73"/>
        <v>NOT EQUAL</v>
      </c>
      <c r="Q660"/>
      <c r="R660"/>
      <c r="S660" s="151">
        <f t="shared" si="74"/>
        <v>145</v>
      </c>
      <c r="T660" s="3"/>
      <c r="U660" s="114"/>
      <c r="V660" s="114"/>
      <c r="W660" s="155" t="str">
        <f t="shared" si="75"/>
        <v/>
      </c>
      <c r="X660" s="105" t="str">
        <f t="shared" si="76"/>
        <v/>
      </c>
      <c r="Y660" s="2">
        <f t="shared" si="77"/>
        <v>636</v>
      </c>
      <c r="Z660" t="str">
        <f t="shared" si="78"/>
        <v>CHR_alpha</v>
      </c>
    </row>
    <row r="661" spans="1:26">
      <c r="A661" s="3">
        <f>ROW()</f>
        <v>661</v>
      </c>
      <c r="B661" s="183">
        <v>637</v>
      </c>
      <c r="C661" s="1" t="s">
        <v>2287</v>
      </c>
      <c r="D661" s="1" t="s">
        <v>1443</v>
      </c>
      <c r="E661" s="16" t="s">
        <v>594</v>
      </c>
      <c r="F661" s="16" t="s">
        <v>619</v>
      </c>
      <c r="G661" s="142">
        <v>0</v>
      </c>
      <c r="H661" s="142">
        <v>0</v>
      </c>
      <c r="I661" s="16" t="s">
        <v>1</v>
      </c>
      <c r="J661" s="16" t="s">
        <v>2189</v>
      </c>
      <c r="K661" s="134" t="s">
        <v>4566</v>
      </c>
      <c r="M661" s="21" t="s">
        <v>1443</v>
      </c>
      <c r="N661" s="21" t="s">
        <v>3782</v>
      </c>
      <c r="O661"/>
      <c r="P661" t="str">
        <f t="shared" si="73"/>
        <v>NOT EQUAL</v>
      </c>
      <c r="Q661"/>
      <c r="R661"/>
      <c r="S661" s="151">
        <f t="shared" si="74"/>
        <v>145</v>
      </c>
      <c r="T661" s="3"/>
      <c r="U661" s="114"/>
      <c r="V661" s="114"/>
      <c r="W661" s="155" t="str">
        <f t="shared" si="75"/>
        <v/>
      </c>
      <c r="X661" s="105" t="str">
        <f t="shared" si="76"/>
        <v/>
      </c>
      <c r="Y661" s="2">
        <f t="shared" si="77"/>
        <v>637</v>
      </c>
      <c r="Z661" t="str">
        <f t="shared" si="78"/>
        <v>CHR_alpha_TONOS</v>
      </c>
    </row>
    <row r="662" spans="1:26">
      <c r="A662" s="3">
        <f>ROW()</f>
        <v>662</v>
      </c>
      <c r="B662" s="183">
        <v>638</v>
      </c>
      <c r="C662" s="1" t="s">
        <v>2287</v>
      </c>
      <c r="D662" s="1" t="s">
        <v>1444</v>
      </c>
      <c r="E662" s="16" t="s">
        <v>594</v>
      </c>
      <c r="F662" s="16" t="s">
        <v>620</v>
      </c>
      <c r="G662" s="142">
        <v>0</v>
      </c>
      <c r="H662" s="142">
        <v>0</v>
      </c>
      <c r="I662" s="16" t="s">
        <v>1</v>
      </c>
      <c r="J662" s="16" t="s">
        <v>2189</v>
      </c>
      <c r="K662" s="134" t="s">
        <v>4566</v>
      </c>
      <c r="M662" s="21" t="s">
        <v>1444</v>
      </c>
      <c r="N662" s="21" t="s">
        <v>3782</v>
      </c>
      <c r="O662"/>
      <c r="P662" t="str">
        <f t="shared" si="73"/>
        <v>NOT EQUAL</v>
      </c>
      <c r="Q662"/>
      <c r="R662"/>
      <c r="S662" s="151">
        <f t="shared" si="74"/>
        <v>145</v>
      </c>
      <c r="T662" s="3"/>
      <c r="U662" s="114"/>
      <c r="V662" s="114"/>
      <c r="W662" s="155" t="str">
        <f t="shared" si="75"/>
        <v/>
      </c>
      <c r="X662" s="105" t="str">
        <f t="shared" si="76"/>
        <v/>
      </c>
      <c r="Y662" s="2">
        <f t="shared" si="77"/>
        <v>638</v>
      </c>
      <c r="Z662" t="str">
        <f t="shared" si="78"/>
        <v>CHR_beta</v>
      </c>
    </row>
    <row r="663" spans="1:26">
      <c r="A663" s="3">
        <f>ROW()</f>
        <v>663</v>
      </c>
      <c r="B663" s="183">
        <v>639</v>
      </c>
      <c r="C663" s="1" t="s">
        <v>2287</v>
      </c>
      <c r="D663" s="1" t="s">
        <v>1445</v>
      </c>
      <c r="E663" s="16" t="s">
        <v>594</v>
      </c>
      <c r="F663" s="16" t="s">
        <v>453</v>
      </c>
      <c r="G663" s="142">
        <v>0</v>
      </c>
      <c r="H663" s="142">
        <v>0</v>
      </c>
      <c r="I663" s="16" t="s">
        <v>1</v>
      </c>
      <c r="J663" s="16" t="s">
        <v>2189</v>
      </c>
      <c r="K663" s="134" t="s">
        <v>4566</v>
      </c>
      <c r="M663" s="21" t="s">
        <v>1445</v>
      </c>
      <c r="N663" s="21" t="s">
        <v>3782</v>
      </c>
      <c r="O663"/>
      <c r="P663" t="str">
        <f t="shared" si="73"/>
        <v>NOT EQUAL</v>
      </c>
      <c r="Q663"/>
      <c r="R663"/>
      <c r="S663" s="151">
        <f t="shared" si="74"/>
        <v>145</v>
      </c>
      <c r="T663" s="3"/>
      <c r="U663" s="114"/>
      <c r="V663" s="114"/>
      <c r="W663" s="155" t="str">
        <f t="shared" si="75"/>
        <v/>
      </c>
      <c r="X663" s="105" t="str">
        <f t="shared" si="76"/>
        <v/>
      </c>
      <c r="Y663" s="2">
        <f t="shared" si="77"/>
        <v>639</v>
      </c>
      <c r="Z663" t="str">
        <f t="shared" si="78"/>
        <v>CHR_gamma</v>
      </c>
    </row>
    <row r="664" spans="1:26">
      <c r="A664" s="3">
        <f>ROW()</f>
        <v>664</v>
      </c>
      <c r="B664" s="183">
        <v>640</v>
      </c>
      <c r="C664" s="1" t="s">
        <v>2287</v>
      </c>
      <c r="D664" s="1" t="s">
        <v>1446</v>
      </c>
      <c r="E664" s="16" t="s">
        <v>594</v>
      </c>
      <c r="F664" s="16" t="s">
        <v>621</v>
      </c>
      <c r="G664" s="142">
        <v>0</v>
      </c>
      <c r="H664" s="142">
        <v>0</v>
      </c>
      <c r="I664" s="16" t="s">
        <v>1</v>
      </c>
      <c r="J664" s="16" t="s">
        <v>2189</v>
      </c>
      <c r="K664" s="134" t="s">
        <v>4566</v>
      </c>
      <c r="M664" s="21" t="s">
        <v>1446</v>
      </c>
      <c r="N664" s="21" t="s">
        <v>3782</v>
      </c>
      <c r="O664"/>
      <c r="P664" t="str">
        <f t="shared" si="73"/>
        <v>NOT EQUAL</v>
      </c>
      <c r="Q664"/>
      <c r="R664"/>
      <c r="S664" s="151">
        <f t="shared" si="74"/>
        <v>145</v>
      </c>
      <c r="T664" s="3"/>
      <c r="U664" s="114"/>
      <c r="V664" s="114"/>
      <c r="W664" s="155" t="str">
        <f t="shared" si="75"/>
        <v/>
      </c>
      <c r="X664" s="105" t="str">
        <f t="shared" si="76"/>
        <v/>
      </c>
      <c r="Y664" s="2">
        <f t="shared" si="77"/>
        <v>640</v>
      </c>
      <c r="Z664" t="str">
        <f t="shared" si="78"/>
        <v>CHR_delta</v>
      </c>
    </row>
    <row r="665" spans="1:26">
      <c r="A665" s="3">
        <f>ROW()</f>
        <v>665</v>
      </c>
      <c r="B665" s="183">
        <v>641</v>
      </c>
      <c r="C665" s="1" t="s">
        <v>2287</v>
      </c>
      <c r="D665" s="1" t="s">
        <v>1447</v>
      </c>
      <c r="E665" s="16" t="s">
        <v>594</v>
      </c>
      <c r="F665" s="16" t="s">
        <v>622</v>
      </c>
      <c r="G665" s="142">
        <v>0</v>
      </c>
      <c r="H665" s="142">
        <v>0</v>
      </c>
      <c r="I665" s="16" t="s">
        <v>1</v>
      </c>
      <c r="J665" s="16" t="s">
        <v>2189</v>
      </c>
      <c r="K665" s="134" t="s">
        <v>4566</v>
      </c>
      <c r="M665" s="21" t="s">
        <v>1447</v>
      </c>
      <c r="N665" s="21" t="s">
        <v>3782</v>
      </c>
      <c r="O665"/>
      <c r="P665" t="str">
        <f t="shared" ref="P665:P728" si="79">IF(E665=F665,"","NOT EQUAL")</f>
        <v>NOT EQUAL</v>
      </c>
      <c r="Q665"/>
      <c r="R665"/>
      <c r="S665" s="151">
        <f t="shared" si="74"/>
        <v>145</v>
      </c>
      <c r="T665" s="3"/>
      <c r="U665" s="114"/>
      <c r="V665" s="114"/>
      <c r="W665" s="155" t="str">
        <f t="shared" si="75"/>
        <v/>
      </c>
      <c r="X665" s="105" t="str">
        <f t="shared" si="76"/>
        <v/>
      </c>
      <c r="Y665" s="2">
        <f t="shared" si="77"/>
        <v>641</v>
      </c>
      <c r="Z665" t="str">
        <f t="shared" si="78"/>
        <v>CHR_epsilon</v>
      </c>
    </row>
    <row r="666" spans="1:26">
      <c r="A666" s="3">
        <f>ROW()</f>
        <v>666</v>
      </c>
      <c r="B666" s="183">
        <v>642</v>
      </c>
      <c r="C666" s="1" t="s">
        <v>2287</v>
      </c>
      <c r="D666" s="1" t="s">
        <v>1448</v>
      </c>
      <c r="E666" s="16" t="s">
        <v>594</v>
      </c>
      <c r="F666" s="16" t="s">
        <v>623</v>
      </c>
      <c r="G666" s="142">
        <v>0</v>
      </c>
      <c r="H666" s="142">
        <v>0</v>
      </c>
      <c r="I666" s="16" t="s">
        <v>1</v>
      </c>
      <c r="J666" s="16" t="s">
        <v>2189</v>
      </c>
      <c r="K666" s="134" t="s">
        <v>4566</v>
      </c>
      <c r="M666" s="21" t="s">
        <v>1448</v>
      </c>
      <c r="N666" s="21" t="s">
        <v>3782</v>
      </c>
      <c r="O666"/>
      <c r="P666" t="str">
        <f t="shared" si="79"/>
        <v>NOT EQUAL</v>
      </c>
      <c r="Q666"/>
      <c r="R666"/>
      <c r="S666" s="151">
        <f t="shared" si="74"/>
        <v>145</v>
      </c>
      <c r="T666" s="3"/>
      <c r="U666" s="114"/>
      <c r="V666" s="114"/>
      <c r="W666" s="155" t="str">
        <f t="shared" si="75"/>
        <v/>
      </c>
      <c r="X666" s="105" t="str">
        <f t="shared" si="76"/>
        <v/>
      </c>
      <c r="Y666" s="2">
        <f t="shared" si="77"/>
        <v>642</v>
      </c>
      <c r="Z666" t="str">
        <f t="shared" si="78"/>
        <v>CHR_epsilon_TONOS</v>
      </c>
    </row>
    <row r="667" spans="1:26">
      <c r="A667" s="3">
        <f>ROW()</f>
        <v>667</v>
      </c>
      <c r="B667" s="183">
        <v>643</v>
      </c>
      <c r="C667" s="1" t="s">
        <v>2287</v>
      </c>
      <c r="D667" s="1" t="s">
        <v>1449</v>
      </c>
      <c r="E667" s="16" t="s">
        <v>594</v>
      </c>
      <c r="F667" s="16" t="s">
        <v>624</v>
      </c>
      <c r="G667" s="142">
        <v>0</v>
      </c>
      <c r="H667" s="142">
        <v>0</v>
      </c>
      <c r="I667" s="16" t="s">
        <v>1</v>
      </c>
      <c r="J667" s="16" t="s">
        <v>2189</v>
      </c>
      <c r="K667" s="134" t="s">
        <v>4566</v>
      </c>
      <c r="M667" s="21" t="s">
        <v>1449</v>
      </c>
      <c r="N667" s="21" t="s">
        <v>3782</v>
      </c>
      <c r="O667"/>
      <c r="P667" t="str">
        <f t="shared" si="79"/>
        <v>NOT EQUAL</v>
      </c>
      <c r="Q667"/>
      <c r="R667"/>
      <c r="S667" s="151">
        <f t="shared" si="74"/>
        <v>145</v>
      </c>
      <c r="T667" s="3"/>
      <c r="U667" s="114"/>
      <c r="V667" s="114"/>
      <c r="W667" s="155" t="str">
        <f t="shared" si="75"/>
        <v/>
      </c>
      <c r="X667" s="105" t="str">
        <f t="shared" si="76"/>
        <v/>
      </c>
      <c r="Y667" s="2">
        <f t="shared" si="77"/>
        <v>643</v>
      </c>
      <c r="Z667" t="str">
        <f t="shared" si="78"/>
        <v>CHR_zeta</v>
      </c>
    </row>
    <row r="668" spans="1:26">
      <c r="A668" s="3">
        <f>ROW()</f>
        <v>668</v>
      </c>
      <c r="B668" s="183">
        <v>644</v>
      </c>
      <c r="C668" s="1" t="s">
        <v>2287</v>
      </c>
      <c r="D668" s="1" t="s">
        <v>1450</v>
      </c>
      <c r="E668" s="16" t="s">
        <v>594</v>
      </c>
      <c r="F668" s="16" t="s">
        <v>625</v>
      </c>
      <c r="G668" s="142">
        <v>0</v>
      </c>
      <c r="H668" s="142">
        <v>0</v>
      </c>
      <c r="I668" s="16" t="s">
        <v>1</v>
      </c>
      <c r="J668" s="16" t="s">
        <v>2189</v>
      </c>
      <c r="K668" s="134" t="s">
        <v>4566</v>
      </c>
      <c r="M668" s="21" t="s">
        <v>1450</v>
      </c>
      <c r="N668" s="21" t="s">
        <v>3782</v>
      </c>
      <c r="O668"/>
      <c r="P668" t="str">
        <f t="shared" si="79"/>
        <v>NOT EQUAL</v>
      </c>
      <c r="Q668"/>
      <c r="R668"/>
      <c r="S668" s="151">
        <f t="shared" si="74"/>
        <v>145</v>
      </c>
      <c r="T668" s="3"/>
      <c r="U668" s="114"/>
      <c r="V668" s="114"/>
      <c r="W668" s="155" t="str">
        <f t="shared" si="75"/>
        <v/>
      </c>
      <c r="X668" s="105" t="str">
        <f t="shared" si="76"/>
        <v/>
      </c>
      <c r="Y668" s="2">
        <f t="shared" si="77"/>
        <v>644</v>
      </c>
      <c r="Z668" t="str">
        <f t="shared" si="78"/>
        <v>CHR_eta</v>
      </c>
    </row>
    <row r="669" spans="1:26">
      <c r="A669" s="3">
        <f>ROW()</f>
        <v>669</v>
      </c>
      <c r="B669" s="183">
        <v>645</v>
      </c>
      <c r="C669" s="1" t="s">
        <v>2287</v>
      </c>
      <c r="D669" s="1" t="s">
        <v>1451</v>
      </c>
      <c r="E669" s="16" t="s">
        <v>594</v>
      </c>
      <c r="F669" s="16" t="s">
        <v>626</v>
      </c>
      <c r="G669" s="142">
        <v>0</v>
      </c>
      <c r="H669" s="142">
        <v>0</v>
      </c>
      <c r="I669" s="16" t="s">
        <v>1</v>
      </c>
      <c r="J669" s="16" t="s">
        <v>2189</v>
      </c>
      <c r="K669" s="134" t="s">
        <v>4566</v>
      </c>
      <c r="M669" s="21" t="s">
        <v>1451</v>
      </c>
      <c r="N669" s="21" t="s">
        <v>3782</v>
      </c>
      <c r="O669"/>
      <c r="P669" t="str">
        <f t="shared" si="79"/>
        <v>NOT EQUAL</v>
      </c>
      <c r="Q669"/>
      <c r="R669"/>
      <c r="S669" s="151">
        <f t="shared" si="74"/>
        <v>145</v>
      </c>
      <c r="T669" s="3"/>
      <c r="U669" s="114"/>
      <c r="V669" s="114"/>
      <c r="W669" s="155" t="str">
        <f t="shared" si="75"/>
        <v/>
      </c>
      <c r="X669" s="105" t="str">
        <f t="shared" si="76"/>
        <v/>
      </c>
      <c r="Y669" s="2">
        <f t="shared" si="77"/>
        <v>645</v>
      </c>
      <c r="Z669" t="str">
        <f t="shared" si="78"/>
        <v>CHR_eta_TONOS</v>
      </c>
    </row>
    <row r="670" spans="1:26">
      <c r="A670" s="3">
        <f>ROW()</f>
        <v>670</v>
      </c>
      <c r="B670" s="183">
        <v>646</v>
      </c>
      <c r="C670" s="1" t="s">
        <v>2287</v>
      </c>
      <c r="D670" s="1" t="s">
        <v>1452</v>
      </c>
      <c r="E670" s="16" t="s">
        <v>594</v>
      </c>
      <c r="F670" s="16" t="s">
        <v>627</v>
      </c>
      <c r="G670" s="142">
        <v>0</v>
      </c>
      <c r="H670" s="142">
        <v>0</v>
      </c>
      <c r="I670" s="16" t="s">
        <v>1</v>
      </c>
      <c r="J670" s="16" t="s">
        <v>2189</v>
      </c>
      <c r="K670" s="134" t="s">
        <v>4566</v>
      </c>
      <c r="M670" s="21" t="s">
        <v>1452</v>
      </c>
      <c r="N670" s="21" t="s">
        <v>3782</v>
      </c>
      <c r="O670"/>
      <c r="P670" t="str">
        <f t="shared" si="79"/>
        <v>NOT EQUAL</v>
      </c>
      <c r="Q670"/>
      <c r="R670"/>
      <c r="S670" s="151">
        <f t="shared" si="74"/>
        <v>145</v>
      </c>
      <c r="T670" s="3"/>
      <c r="U670" s="114"/>
      <c r="V670" s="114"/>
      <c r="W670" s="155" t="str">
        <f t="shared" si="75"/>
        <v/>
      </c>
      <c r="X670" s="105" t="str">
        <f t="shared" si="76"/>
        <v/>
      </c>
      <c r="Y670" s="2">
        <f t="shared" si="77"/>
        <v>646</v>
      </c>
      <c r="Z670" t="str">
        <f t="shared" si="78"/>
        <v>CHR_theta</v>
      </c>
    </row>
    <row r="671" spans="1:26">
      <c r="A671" s="3">
        <f>ROW()</f>
        <v>671</v>
      </c>
      <c r="B671" s="183">
        <v>647</v>
      </c>
      <c r="C671" s="1" t="s">
        <v>2287</v>
      </c>
      <c r="D671" s="1" t="s">
        <v>1453</v>
      </c>
      <c r="E671" s="16" t="s">
        <v>594</v>
      </c>
      <c r="F671" s="16" t="s">
        <v>628</v>
      </c>
      <c r="G671" s="142">
        <v>0</v>
      </c>
      <c r="H671" s="142">
        <v>0</v>
      </c>
      <c r="I671" s="16" t="s">
        <v>1</v>
      </c>
      <c r="J671" s="16" t="s">
        <v>2189</v>
      </c>
      <c r="K671" s="134" t="s">
        <v>4566</v>
      </c>
      <c r="M671" s="21" t="s">
        <v>1453</v>
      </c>
      <c r="N671" s="21" t="s">
        <v>3782</v>
      </c>
      <c r="O671"/>
      <c r="P671" t="str">
        <f t="shared" si="79"/>
        <v>NOT EQUAL</v>
      </c>
      <c r="Q671"/>
      <c r="R671"/>
      <c r="S671" s="151">
        <f t="shared" si="74"/>
        <v>145</v>
      </c>
      <c r="T671" s="3"/>
      <c r="U671" s="114"/>
      <c r="V671" s="114"/>
      <c r="W671" s="155" t="str">
        <f t="shared" si="75"/>
        <v/>
      </c>
      <c r="X671" s="105" t="str">
        <f t="shared" si="76"/>
        <v/>
      </c>
      <c r="Y671" s="2">
        <f t="shared" si="77"/>
        <v>647</v>
      </c>
      <c r="Z671" t="str">
        <f t="shared" si="78"/>
        <v>CHR_iota</v>
      </c>
    </row>
    <row r="672" spans="1:26">
      <c r="A672" s="3">
        <f>ROW()</f>
        <v>672</v>
      </c>
      <c r="B672" s="183">
        <v>648</v>
      </c>
      <c r="C672" s="1" t="s">
        <v>2287</v>
      </c>
      <c r="D672" s="1" t="s">
        <v>1454</v>
      </c>
      <c r="E672" s="16" t="s">
        <v>594</v>
      </c>
      <c r="F672" s="16" t="s">
        <v>629</v>
      </c>
      <c r="G672" s="142">
        <v>0</v>
      </c>
      <c r="H672" s="142">
        <v>0</v>
      </c>
      <c r="I672" s="16" t="s">
        <v>1</v>
      </c>
      <c r="J672" s="16" t="s">
        <v>2189</v>
      </c>
      <c r="K672" s="134" t="s">
        <v>4566</v>
      </c>
      <c r="M672" s="21" t="s">
        <v>1454</v>
      </c>
      <c r="N672" s="21" t="s">
        <v>3782</v>
      </c>
      <c r="O672"/>
      <c r="P672" t="str">
        <f t="shared" si="79"/>
        <v>NOT EQUAL</v>
      </c>
      <c r="Q672"/>
      <c r="R672"/>
      <c r="S672" s="151">
        <f t="shared" si="74"/>
        <v>145</v>
      </c>
      <c r="T672" s="3"/>
      <c r="U672" s="114"/>
      <c r="V672" s="114"/>
      <c r="W672" s="155" t="str">
        <f t="shared" si="75"/>
        <v/>
      </c>
      <c r="X672" s="105" t="str">
        <f t="shared" si="76"/>
        <v/>
      </c>
      <c r="Y672" s="2">
        <f t="shared" si="77"/>
        <v>648</v>
      </c>
      <c r="Z672" t="str">
        <f t="shared" si="78"/>
        <v>CHR_iotaTON</v>
      </c>
    </row>
    <row r="673" spans="1:26">
      <c r="A673" s="3">
        <f>ROW()</f>
        <v>673</v>
      </c>
      <c r="B673" s="183">
        <v>649</v>
      </c>
      <c r="C673" s="1" t="s">
        <v>2287</v>
      </c>
      <c r="D673" s="1" t="s">
        <v>1455</v>
      </c>
      <c r="E673" s="16" t="s">
        <v>594</v>
      </c>
      <c r="F673" s="16" t="s">
        <v>630</v>
      </c>
      <c r="G673" s="142">
        <v>0</v>
      </c>
      <c r="H673" s="142">
        <v>0</v>
      </c>
      <c r="I673" s="16" t="s">
        <v>1</v>
      </c>
      <c r="J673" s="16" t="s">
        <v>2189</v>
      </c>
      <c r="K673" s="134" t="s">
        <v>4566</v>
      </c>
      <c r="M673" s="21" t="s">
        <v>1455</v>
      </c>
      <c r="N673" s="21" t="s">
        <v>3782</v>
      </c>
      <c r="O673"/>
      <c r="P673" t="str">
        <f t="shared" si="79"/>
        <v>NOT EQUAL</v>
      </c>
      <c r="Q673"/>
      <c r="R673"/>
      <c r="S673" s="151">
        <f t="shared" si="74"/>
        <v>145</v>
      </c>
      <c r="T673" s="3"/>
      <c r="U673" s="114"/>
      <c r="V673" s="114"/>
      <c r="W673" s="155" t="str">
        <f t="shared" si="75"/>
        <v/>
      </c>
      <c r="X673" s="105" t="str">
        <f t="shared" si="76"/>
        <v/>
      </c>
      <c r="Y673" s="2">
        <f t="shared" si="77"/>
        <v>649</v>
      </c>
      <c r="Z673" t="str">
        <f t="shared" si="78"/>
        <v>CHR_iota_DIALYTIKA_TONOS</v>
      </c>
    </row>
    <row r="674" spans="1:26">
      <c r="A674" s="3">
        <f>ROW()</f>
        <v>674</v>
      </c>
      <c r="B674" s="183">
        <v>650</v>
      </c>
      <c r="C674" s="1" t="s">
        <v>2287</v>
      </c>
      <c r="D674" s="1" t="s">
        <v>1456</v>
      </c>
      <c r="E674" s="16" t="s">
        <v>594</v>
      </c>
      <c r="F674" s="16" t="s">
        <v>631</v>
      </c>
      <c r="G674" s="142">
        <v>0</v>
      </c>
      <c r="H674" s="142">
        <v>0</v>
      </c>
      <c r="I674" s="16" t="s">
        <v>1</v>
      </c>
      <c r="J674" s="16" t="s">
        <v>2189</v>
      </c>
      <c r="K674" s="134" t="s">
        <v>4566</v>
      </c>
      <c r="M674" s="21" t="s">
        <v>1456</v>
      </c>
      <c r="N674" s="21" t="s">
        <v>3782</v>
      </c>
      <c r="O674"/>
      <c r="P674" t="str">
        <f t="shared" si="79"/>
        <v>NOT EQUAL</v>
      </c>
      <c r="Q674"/>
      <c r="R674"/>
      <c r="S674" s="151">
        <f t="shared" si="74"/>
        <v>145</v>
      </c>
      <c r="T674" s="3"/>
      <c r="U674" s="114"/>
      <c r="V674" s="114"/>
      <c r="W674" s="155" t="str">
        <f t="shared" si="75"/>
        <v/>
      </c>
      <c r="X674" s="105" t="str">
        <f t="shared" si="76"/>
        <v/>
      </c>
      <c r="Y674" s="2">
        <f t="shared" si="77"/>
        <v>650</v>
      </c>
      <c r="Z674" t="str">
        <f t="shared" si="78"/>
        <v>CHR_iota_DIALYTIKA</v>
      </c>
    </row>
    <row r="675" spans="1:26">
      <c r="A675" s="3">
        <f>ROW()</f>
        <v>675</v>
      </c>
      <c r="B675" s="183">
        <v>651</v>
      </c>
      <c r="C675" s="1" t="s">
        <v>2287</v>
      </c>
      <c r="D675" s="1" t="s">
        <v>1457</v>
      </c>
      <c r="E675" s="16" t="s">
        <v>594</v>
      </c>
      <c r="F675" s="16" t="s">
        <v>632</v>
      </c>
      <c r="G675" s="142">
        <v>0</v>
      </c>
      <c r="H675" s="142">
        <v>0</v>
      </c>
      <c r="I675" s="16" t="s">
        <v>1</v>
      </c>
      <c r="J675" s="16" t="s">
        <v>2189</v>
      </c>
      <c r="K675" s="134" t="s">
        <v>4566</v>
      </c>
      <c r="M675" s="21" t="s">
        <v>1457</v>
      </c>
      <c r="N675" s="21" t="s">
        <v>3782</v>
      </c>
      <c r="O675"/>
      <c r="P675" t="str">
        <f t="shared" si="79"/>
        <v>NOT EQUAL</v>
      </c>
      <c r="Q675"/>
      <c r="R675"/>
      <c r="S675" s="151">
        <f t="shared" si="74"/>
        <v>145</v>
      </c>
      <c r="T675" s="3"/>
      <c r="U675" s="114"/>
      <c r="V675" s="114"/>
      <c r="W675" s="155" t="str">
        <f t="shared" si="75"/>
        <v/>
      </c>
      <c r="X675" s="105" t="str">
        <f t="shared" si="76"/>
        <v/>
      </c>
      <c r="Y675" s="2">
        <f t="shared" si="77"/>
        <v>651</v>
      </c>
      <c r="Z675" t="str">
        <f t="shared" si="78"/>
        <v>CHR_kappa</v>
      </c>
    </row>
    <row r="676" spans="1:26">
      <c r="A676" s="3">
        <f>ROW()</f>
        <v>676</v>
      </c>
      <c r="B676" s="183">
        <v>652</v>
      </c>
      <c r="C676" s="1" t="s">
        <v>2287</v>
      </c>
      <c r="D676" s="1" t="s">
        <v>1458</v>
      </c>
      <c r="E676" s="16" t="s">
        <v>594</v>
      </c>
      <c r="F676" s="16" t="s">
        <v>633</v>
      </c>
      <c r="G676" s="142">
        <v>0</v>
      </c>
      <c r="H676" s="142">
        <v>0</v>
      </c>
      <c r="I676" s="16" t="s">
        <v>1</v>
      </c>
      <c r="J676" s="16" t="s">
        <v>2189</v>
      </c>
      <c r="K676" s="134" t="s">
        <v>4566</v>
      </c>
      <c r="M676" s="21" t="s">
        <v>1458</v>
      </c>
      <c r="N676" s="21" t="s">
        <v>3782</v>
      </c>
      <c r="O676"/>
      <c r="P676" t="str">
        <f t="shared" si="79"/>
        <v>NOT EQUAL</v>
      </c>
      <c r="Q676"/>
      <c r="R676"/>
      <c r="S676" s="151">
        <f t="shared" si="74"/>
        <v>145</v>
      </c>
      <c r="T676" s="3"/>
      <c r="U676" s="114"/>
      <c r="V676" s="114"/>
      <c r="W676" s="155" t="str">
        <f t="shared" si="75"/>
        <v/>
      </c>
      <c r="X676" s="105" t="str">
        <f t="shared" si="76"/>
        <v/>
      </c>
      <c r="Y676" s="2">
        <f t="shared" si="77"/>
        <v>652</v>
      </c>
      <c r="Z676" t="str">
        <f t="shared" si="78"/>
        <v>CHR_lambda</v>
      </c>
    </row>
    <row r="677" spans="1:26">
      <c r="A677" s="3">
        <f>ROW()</f>
        <v>677</v>
      </c>
      <c r="B677" s="183">
        <v>653</v>
      </c>
      <c r="C677" s="1" t="s">
        <v>2287</v>
      </c>
      <c r="D677" s="1" t="s">
        <v>1459</v>
      </c>
      <c r="E677" s="16" t="s">
        <v>594</v>
      </c>
      <c r="F677" s="16" t="s">
        <v>634</v>
      </c>
      <c r="G677" s="142">
        <v>0</v>
      </c>
      <c r="H677" s="142">
        <v>0</v>
      </c>
      <c r="I677" s="16" t="s">
        <v>1</v>
      </c>
      <c r="J677" s="16" t="s">
        <v>2189</v>
      </c>
      <c r="K677" s="134" t="s">
        <v>4566</v>
      </c>
      <c r="M677" s="21" t="s">
        <v>1459</v>
      </c>
      <c r="N677" s="21" t="s">
        <v>3782</v>
      </c>
      <c r="O677"/>
      <c r="P677" t="str">
        <f t="shared" si="79"/>
        <v>NOT EQUAL</v>
      </c>
      <c r="Q677"/>
      <c r="R677"/>
      <c r="S677" s="151">
        <f t="shared" si="74"/>
        <v>145</v>
      </c>
      <c r="T677" s="3"/>
      <c r="U677" s="114"/>
      <c r="V677" s="114"/>
      <c r="W677" s="155" t="str">
        <f t="shared" si="75"/>
        <v/>
      </c>
      <c r="X677" s="105" t="str">
        <f t="shared" si="76"/>
        <v/>
      </c>
      <c r="Y677" s="2">
        <f t="shared" si="77"/>
        <v>653</v>
      </c>
      <c r="Z677" t="str">
        <f t="shared" si="78"/>
        <v>CHR_mu</v>
      </c>
    </row>
    <row r="678" spans="1:26">
      <c r="A678" s="3">
        <f>ROW()</f>
        <v>678</v>
      </c>
      <c r="B678" s="183">
        <v>654</v>
      </c>
      <c r="C678" s="1" t="s">
        <v>2287</v>
      </c>
      <c r="D678" s="1" t="s">
        <v>1460</v>
      </c>
      <c r="E678" s="16" t="s">
        <v>594</v>
      </c>
      <c r="F678" s="16" t="s">
        <v>635</v>
      </c>
      <c r="G678" s="142">
        <v>0</v>
      </c>
      <c r="H678" s="142">
        <v>0</v>
      </c>
      <c r="I678" s="16" t="s">
        <v>1</v>
      </c>
      <c r="J678" s="16" t="s">
        <v>2189</v>
      </c>
      <c r="K678" s="134" t="s">
        <v>4566</v>
      </c>
      <c r="M678" s="21" t="s">
        <v>1460</v>
      </c>
      <c r="N678" s="21" t="s">
        <v>3782</v>
      </c>
      <c r="O678"/>
      <c r="P678" t="str">
        <f t="shared" si="79"/>
        <v>NOT EQUAL</v>
      </c>
      <c r="Q678"/>
      <c r="R678"/>
      <c r="S678" s="151">
        <f t="shared" si="74"/>
        <v>145</v>
      </c>
      <c r="T678" s="3"/>
      <c r="U678" s="114"/>
      <c r="V678" s="114"/>
      <c r="W678" s="155" t="str">
        <f t="shared" si="75"/>
        <v/>
      </c>
      <c r="X678" s="105" t="str">
        <f t="shared" si="76"/>
        <v/>
      </c>
      <c r="Y678" s="2">
        <f t="shared" si="77"/>
        <v>654</v>
      </c>
      <c r="Z678" t="str">
        <f t="shared" si="78"/>
        <v>CHR_nu</v>
      </c>
    </row>
    <row r="679" spans="1:26">
      <c r="A679" s="3">
        <f>ROW()</f>
        <v>679</v>
      </c>
      <c r="B679" s="183">
        <v>655</v>
      </c>
      <c r="C679" s="1" t="s">
        <v>2287</v>
      </c>
      <c r="D679" s="1" t="s">
        <v>1461</v>
      </c>
      <c r="E679" s="16" t="s">
        <v>594</v>
      </c>
      <c r="F679" s="16" t="s">
        <v>636</v>
      </c>
      <c r="G679" s="142">
        <v>0</v>
      </c>
      <c r="H679" s="142">
        <v>0</v>
      </c>
      <c r="I679" s="16" t="s">
        <v>1</v>
      </c>
      <c r="J679" s="16" t="s">
        <v>2189</v>
      </c>
      <c r="K679" s="134" t="s">
        <v>4566</v>
      </c>
      <c r="M679" s="21" t="s">
        <v>1461</v>
      </c>
      <c r="N679" s="21" t="s">
        <v>3782</v>
      </c>
      <c r="O679"/>
      <c r="P679" t="str">
        <f t="shared" si="79"/>
        <v>NOT EQUAL</v>
      </c>
      <c r="Q679"/>
      <c r="R679"/>
      <c r="S679" s="151">
        <f t="shared" si="74"/>
        <v>145</v>
      </c>
      <c r="T679" s="3"/>
      <c r="U679" s="114"/>
      <c r="V679" s="114"/>
      <c r="W679" s="155" t="str">
        <f t="shared" si="75"/>
        <v/>
      </c>
      <c r="X679" s="105" t="str">
        <f t="shared" si="76"/>
        <v/>
      </c>
      <c r="Y679" s="2">
        <f t="shared" si="77"/>
        <v>655</v>
      </c>
      <c r="Z679" t="str">
        <f t="shared" si="78"/>
        <v>CHR_xi</v>
      </c>
    </row>
    <row r="680" spans="1:26">
      <c r="A680" s="3">
        <f>ROW()</f>
        <v>680</v>
      </c>
      <c r="B680" s="183">
        <v>656</v>
      </c>
      <c r="C680" s="1" t="s">
        <v>2287</v>
      </c>
      <c r="D680" s="1" t="s">
        <v>1462</v>
      </c>
      <c r="E680" s="16" t="s">
        <v>594</v>
      </c>
      <c r="F680" s="16" t="s">
        <v>637</v>
      </c>
      <c r="G680" s="142">
        <v>0</v>
      </c>
      <c r="H680" s="142">
        <v>0</v>
      </c>
      <c r="I680" s="16" t="s">
        <v>1</v>
      </c>
      <c r="J680" s="16" t="s">
        <v>2189</v>
      </c>
      <c r="K680" s="134" t="s">
        <v>4566</v>
      </c>
      <c r="M680" s="21" t="s">
        <v>1462</v>
      </c>
      <c r="N680" s="21" t="s">
        <v>3782</v>
      </c>
      <c r="O680"/>
      <c r="P680" t="str">
        <f t="shared" si="79"/>
        <v>NOT EQUAL</v>
      </c>
      <c r="Q680"/>
      <c r="R680"/>
      <c r="S680" s="151">
        <f t="shared" si="74"/>
        <v>145</v>
      </c>
      <c r="T680" s="3"/>
      <c r="U680" s="114"/>
      <c r="V680" s="114"/>
      <c r="W680" s="155" t="str">
        <f t="shared" si="75"/>
        <v/>
      </c>
      <c r="X680" s="105" t="str">
        <f t="shared" si="76"/>
        <v/>
      </c>
      <c r="Y680" s="2">
        <f t="shared" si="77"/>
        <v>656</v>
      </c>
      <c r="Z680" t="str">
        <f t="shared" si="78"/>
        <v>CHR_omicron</v>
      </c>
    </row>
    <row r="681" spans="1:26">
      <c r="A681" s="3">
        <f>ROW()</f>
        <v>681</v>
      </c>
      <c r="B681" s="183">
        <v>657</v>
      </c>
      <c r="C681" s="1" t="s">
        <v>2287</v>
      </c>
      <c r="D681" s="1" t="s">
        <v>1463</v>
      </c>
      <c r="E681" s="16" t="s">
        <v>594</v>
      </c>
      <c r="F681" s="16" t="s">
        <v>638</v>
      </c>
      <c r="G681" s="142">
        <v>0</v>
      </c>
      <c r="H681" s="142">
        <v>0</v>
      </c>
      <c r="I681" s="16" t="s">
        <v>1</v>
      </c>
      <c r="J681" s="16" t="s">
        <v>2189</v>
      </c>
      <c r="K681" s="134" t="s">
        <v>4566</v>
      </c>
      <c r="M681" s="21" t="s">
        <v>1463</v>
      </c>
      <c r="N681" s="21" t="s">
        <v>3782</v>
      </c>
      <c r="O681"/>
      <c r="P681" t="str">
        <f t="shared" si="79"/>
        <v>NOT EQUAL</v>
      </c>
      <c r="Q681"/>
      <c r="R681"/>
      <c r="S681" s="151">
        <f t="shared" si="74"/>
        <v>145</v>
      </c>
      <c r="T681" s="3"/>
      <c r="U681" s="114"/>
      <c r="V681" s="114"/>
      <c r="W681" s="155" t="str">
        <f t="shared" si="75"/>
        <v/>
      </c>
      <c r="X681" s="105" t="str">
        <f t="shared" si="76"/>
        <v/>
      </c>
      <c r="Y681" s="2">
        <f t="shared" si="77"/>
        <v>657</v>
      </c>
      <c r="Z681" t="str">
        <f t="shared" si="78"/>
        <v>CHR_omicron_TONOS</v>
      </c>
    </row>
    <row r="682" spans="1:26">
      <c r="A682" s="3">
        <f>ROW()</f>
        <v>682</v>
      </c>
      <c r="B682" s="183">
        <v>658</v>
      </c>
      <c r="C682" s="1" t="s">
        <v>2287</v>
      </c>
      <c r="D682" s="1" t="s">
        <v>1464</v>
      </c>
      <c r="E682" s="16" t="s">
        <v>594</v>
      </c>
      <c r="F682" s="16" t="s">
        <v>470</v>
      </c>
      <c r="G682" s="142">
        <v>0</v>
      </c>
      <c r="H682" s="142">
        <v>0</v>
      </c>
      <c r="I682" s="16" t="s">
        <v>1</v>
      </c>
      <c r="J682" s="16" t="s">
        <v>2189</v>
      </c>
      <c r="K682" s="134" t="s">
        <v>4566</v>
      </c>
      <c r="M682" s="21" t="s">
        <v>1464</v>
      </c>
      <c r="N682" s="21" t="s">
        <v>3782</v>
      </c>
      <c r="O682"/>
      <c r="P682" t="str">
        <f t="shared" si="79"/>
        <v>NOT EQUAL</v>
      </c>
      <c r="Q682"/>
      <c r="R682"/>
      <c r="S682" s="151">
        <f t="shared" si="74"/>
        <v>145</v>
      </c>
      <c r="T682" s="3"/>
      <c r="U682" s="114"/>
      <c r="V682" s="114"/>
      <c r="W682" s="155" t="str">
        <f t="shared" si="75"/>
        <v/>
      </c>
      <c r="X682" s="105" t="str">
        <f t="shared" si="76"/>
        <v/>
      </c>
      <c r="Y682" s="2">
        <f t="shared" si="77"/>
        <v>658</v>
      </c>
      <c r="Z682" t="str">
        <f t="shared" si="78"/>
        <v>CHR_pi</v>
      </c>
    </row>
    <row r="683" spans="1:26">
      <c r="A683" s="3">
        <f>ROW()</f>
        <v>683</v>
      </c>
      <c r="B683" s="183">
        <v>659</v>
      </c>
      <c r="C683" s="1" t="s">
        <v>2287</v>
      </c>
      <c r="D683" s="1" t="s">
        <v>1465</v>
      </c>
      <c r="E683" s="16" t="s">
        <v>594</v>
      </c>
      <c r="F683" s="16" t="s">
        <v>639</v>
      </c>
      <c r="G683" s="142">
        <v>0</v>
      </c>
      <c r="H683" s="142">
        <v>0</v>
      </c>
      <c r="I683" s="16" t="s">
        <v>1</v>
      </c>
      <c r="J683" s="16" t="s">
        <v>2189</v>
      </c>
      <c r="K683" s="134" t="s">
        <v>4566</v>
      </c>
      <c r="M683" s="21" t="s">
        <v>1465</v>
      </c>
      <c r="N683" s="21" t="s">
        <v>3782</v>
      </c>
      <c r="O683"/>
      <c r="P683" t="str">
        <f t="shared" si="79"/>
        <v>NOT EQUAL</v>
      </c>
      <c r="Q683"/>
      <c r="R683"/>
      <c r="S683" s="151">
        <f t="shared" si="74"/>
        <v>145</v>
      </c>
      <c r="T683" s="3"/>
      <c r="U683" s="114"/>
      <c r="V683" s="114"/>
      <c r="W683" s="155" t="str">
        <f t="shared" si="75"/>
        <v/>
      </c>
      <c r="X683" s="105" t="str">
        <f t="shared" si="76"/>
        <v/>
      </c>
      <c r="Y683" s="2">
        <f t="shared" si="77"/>
        <v>659</v>
      </c>
      <c r="Z683" t="str">
        <f t="shared" si="78"/>
        <v>CHR_rho</v>
      </c>
    </row>
    <row r="684" spans="1:26">
      <c r="A684" s="3">
        <f>ROW()</f>
        <v>684</v>
      </c>
      <c r="B684" s="183">
        <v>660</v>
      </c>
      <c r="C684" s="1" t="s">
        <v>2287</v>
      </c>
      <c r="D684" s="1" t="s">
        <v>1466</v>
      </c>
      <c r="E684" s="16" t="s">
        <v>594</v>
      </c>
      <c r="F684" s="16" t="s">
        <v>640</v>
      </c>
      <c r="G684" s="142">
        <v>0</v>
      </c>
      <c r="H684" s="142">
        <v>0</v>
      </c>
      <c r="I684" s="16" t="s">
        <v>1</v>
      </c>
      <c r="J684" s="16" t="s">
        <v>2189</v>
      </c>
      <c r="K684" s="134" t="s">
        <v>4566</v>
      </c>
      <c r="M684" s="21" t="s">
        <v>1466</v>
      </c>
      <c r="N684" s="21" t="s">
        <v>3782</v>
      </c>
      <c r="O684"/>
      <c r="P684" t="str">
        <f t="shared" si="79"/>
        <v>NOT EQUAL</v>
      </c>
      <c r="Q684"/>
      <c r="R684"/>
      <c r="S684" s="151">
        <f t="shared" si="74"/>
        <v>145</v>
      </c>
      <c r="T684" s="3"/>
      <c r="U684" s="114"/>
      <c r="V684" s="114"/>
      <c r="W684" s="155" t="str">
        <f t="shared" si="75"/>
        <v/>
      </c>
      <c r="X684" s="105" t="str">
        <f t="shared" si="76"/>
        <v/>
      </c>
      <c r="Y684" s="2">
        <f t="shared" si="77"/>
        <v>660</v>
      </c>
      <c r="Z684" t="str">
        <f t="shared" si="78"/>
        <v>CHR_sigma</v>
      </c>
    </row>
    <row r="685" spans="1:26">
      <c r="A685" s="3">
        <f>ROW()</f>
        <v>685</v>
      </c>
      <c r="B685" s="183">
        <v>661</v>
      </c>
      <c r="C685" s="1" t="s">
        <v>2287</v>
      </c>
      <c r="D685" s="1" t="s">
        <v>1467</v>
      </c>
      <c r="E685" s="16" t="s">
        <v>594</v>
      </c>
      <c r="F685" s="16" t="s">
        <v>641</v>
      </c>
      <c r="G685" s="142">
        <v>0</v>
      </c>
      <c r="H685" s="142">
        <v>0</v>
      </c>
      <c r="I685" s="16" t="s">
        <v>1</v>
      </c>
      <c r="J685" s="16" t="s">
        <v>2189</v>
      </c>
      <c r="K685" s="134" t="s">
        <v>4566</v>
      </c>
      <c r="M685" s="21" t="s">
        <v>1467</v>
      </c>
      <c r="N685" s="21" t="s">
        <v>3782</v>
      </c>
      <c r="O685"/>
      <c r="P685" t="str">
        <f t="shared" si="79"/>
        <v>NOT EQUAL</v>
      </c>
      <c r="Q685"/>
      <c r="R685"/>
      <c r="S685" s="151">
        <f t="shared" si="74"/>
        <v>145</v>
      </c>
      <c r="T685" s="3"/>
      <c r="U685" s="114"/>
      <c r="V685" s="114"/>
      <c r="W685" s="155" t="str">
        <f t="shared" si="75"/>
        <v/>
      </c>
      <c r="X685" s="105" t="str">
        <f t="shared" si="76"/>
        <v/>
      </c>
      <c r="Y685" s="2">
        <f t="shared" si="77"/>
        <v>661</v>
      </c>
      <c r="Z685" t="str">
        <f t="shared" si="78"/>
        <v>CHR_sigma_end</v>
      </c>
    </row>
    <row r="686" spans="1:26">
      <c r="A686" s="3">
        <f>ROW()</f>
        <v>686</v>
      </c>
      <c r="B686" s="183">
        <v>662</v>
      </c>
      <c r="C686" s="1" t="s">
        <v>2287</v>
      </c>
      <c r="D686" s="1" t="s">
        <v>1468</v>
      </c>
      <c r="E686" s="16" t="s">
        <v>594</v>
      </c>
      <c r="F686" s="16" t="s">
        <v>642</v>
      </c>
      <c r="G686" s="142">
        <v>0</v>
      </c>
      <c r="H686" s="142">
        <v>0</v>
      </c>
      <c r="I686" s="16" t="s">
        <v>1</v>
      </c>
      <c r="J686" s="16" t="s">
        <v>2189</v>
      </c>
      <c r="K686" s="134" t="s">
        <v>4566</v>
      </c>
      <c r="M686" s="21" t="s">
        <v>1468</v>
      </c>
      <c r="N686" s="21" t="s">
        <v>3782</v>
      </c>
      <c r="O686"/>
      <c r="P686" t="str">
        <f t="shared" si="79"/>
        <v>NOT EQUAL</v>
      </c>
      <c r="Q686"/>
      <c r="R686"/>
      <c r="S686" s="151">
        <f t="shared" si="74"/>
        <v>145</v>
      </c>
      <c r="T686" s="3"/>
      <c r="U686" s="114"/>
      <c r="V686" s="114"/>
      <c r="W686" s="155" t="str">
        <f t="shared" si="75"/>
        <v/>
      </c>
      <c r="X686" s="105" t="str">
        <f t="shared" si="76"/>
        <v/>
      </c>
      <c r="Y686" s="2">
        <f t="shared" si="77"/>
        <v>662</v>
      </c>
      <c r="Z686" t="str">
        <f t="shared" si="78"/>
        <v>CHR_tau</v>
      </c>
    </row>
    <row r="687" spans="1:26">
      <c r="A687" s="3">
        <f>ROW()</f>
        <v>687</v>
      </c>
      <c r="B687" s="183">
        <v>663</v>
      </c>
      <c r="C687" s="1" t="s">
        <v>2287</v>
      </c>
      <c r="D687" s="1" t="s">
        <v>1469</v>
      </c>
      <c r="E687" s="16" t="s">
        <v>594</v>
      </c>
      <c r="F687" s="16" t="s">
        <v>643</v>
      </c>
      <c r="G687" s="142">
        <v>0</v>
      </c>
      <c r="H687" s="142">
        <v>0</v>
      </c>
      <c r="I687" s="16" t="s">
        <v>1</v>
      </c>
      <c r="J687" s="16" t="s">
        <v>2189</v>
      </c>
      <c r="K687" s="134" t="s">
        <v>4566</v>
      </c>
      <c r="M687" s="21" t="s">
        <v>1469</v>
      </c>
      <c r="N687" s="21" t="s">
        <v>3782</v>
      </c>
      <c r="O687"/>
      <c r="P687" t="str">
        <f t="shared" si="79"/>
        <v>NOT EQUAL</v>
      </c>
      <c r="Q687"/>
      <c r="R687"/>
      <c r="S687" s="151">
        <f t="shared" si="74"/>
        <v>145</v>
      </c>
      <c r="T687" s="3"/>
      <c r="U687" s="114"/>
      <c r="V687" s="114"/>
      <c r="W687" s="155" t="str">
        <f t="shared" si="75"/>
        <v/>
      </c>
      <c r="X687" s="105" t="str">
        <f t="shared" si="76"/>
        <v/>
      </c>
      <c r="Y687" s="2">
        <f t="shared" si="77"/>
        <v>663</v>
      </c>
      <c r="Z687" t="str">
        <f t="shared" si="78"/>
        <v>CHR_upsilon</v>
      </c>
    </row>
    <row r="688" spans="1:26">
      <c r="A688" s="3">
        <f>ROW()</f>
        <v>688</v>
      </c>
      <c r="B688" s="183">
        <v>664</v>
      </c>
      <c r="C688" s="1" t="s">
        <v>2287</v>
      </c>
      <c r="D688" s="1" t="s">
        <v>1470</v>
      </c>
      <c r="E688" s="16" t="s">
        <v>594</v>
      </c>
      <c r="F688" s="16" t="s">
        <v>644</v>
      </c>
      <c r="G688" s="142">
        <v>0</v>
      </c>
      <c r="H688" s="142">
        <v>0</v>
      </c>
      <c r="I688" s="16" t="s">
        <v>1</v>
      </c>
      <c r="J688" s="16" t="s">
        <v>2189</v>
      </c>
      <c r="K688" s="134" t="s">
        <v>4566</v>
      </c>
      <c r="M688" s="21" t="s">
        <v>1470</v>
      </c>
      <c r="N688" s="21" t="s">
        <v>3782</v>
      </c>
      <c r="O688"/>
      <c r="P688" t="str">
        <f t="shared" si="79"/>
        <v>NOT EQUAL</v>
      </c>
      <c r="Q688"/>
      <c r="R688"/>
      <c r="S688" s="151">
        <f t="shared" si="74"/>
        <v>145</v>
      </c>
      <c r="T688" s="3"/>
      <c r="U688" s="114"/>
      <c r="V688" s="114"/>
      <c r="W688" s="155" t="str">
        <f t="shared" si="75"/>
        <v/>
      </c>
      <c r="X688" s="105" t="str">
        <f t="shared" si="76"/>
        <v/>
      </c>
      <c r="Y688" s="2">
        <f t="shared" si="77"/>
        <v>664</v>
      </c>
      <c r="Z688" t="str">
        <f t="shared" si="78"/>
        <v>CHR_upsilon_TONOS</v>
      </c>
    </row>
    <row r="689" spans="1:26">
      <c r="A689" s="3">
        <f>ROW()</f>
        <v>689</v>
      </c>
      <c r="B689" s="183">
        <v>665</v>
      </c>
      <c r="C689" s="1" t="s">
        <v>2287</v>
      </c>
      <c r="D689" s="1" t="s">
        <v>1471</v>
      </c>
      <c r="E689" s="16" t="s">
        <v>594</v>
      </c>
      <c r="F689" s="16" t="s">
        <v>645</v>
      </c>
      <c r="G689" s="142">
        <v>0</v>
      </c>
      <c r="H689" s="142">
        <v>0</v>
      </c>
      <c r="I689" s="16" t="s">
        <v>1</v>
      </c>
      <c r="J689" s="16" t="s">
        <v>2189</v>
      </c>
      <c r="K689" s="134" t="s">
        <v>4566</v>
      </c>
      <c r="M689" s="21" t="s">
        <v>1471</v>
      </c>
      <c r="N689" s="21" t="s">
        <v>3782</v>
      </c>
      <c r="O689"/>
      <c r="P689" t="str">
        <f t="shared" si="79"/>
        <v>NOT EQUAL</v>
      </c>
      <c r="Q689"/>
      <c r="R689"/>
      <c r="S689" s="151">
        <f t="shared" si="74"/>
        <v>145</v>
      </c>
      <c r="T689" s="3"/>
      <c r="U689" s="114"/>
      <c r="V689" s="114"/>
      <c r="W689" s="155" t="str">
        <f t="shared" si="75"/>
        <v/>
      </c>
      <c r="X689" s="105" t="str">
        <f t="shared" si="76"/>
        <v/>
      </c>
      <c r="Y689" s="2">
        <f t="shared" si="77"/>
        <v>665</v>
      </c>
      <c r="Z689" t="str">
        <f t="shared" si="78"/>
        <v>CHR_upsilon_DIALYTIKA</v>
      </c>
    </row>
    <row r="690" spans="1:26">
      <c r="A690" s="3">
        <f>ROW()</f>
        <v>690</v>
      </c>
      <c r="B690" s="183">
        <v>666</v>
      </c>
      <c r="C690" s="1" t="s">
        <v>2287</v>
      </c>
      <c r="D690" s="1" t="s">
        <v>1472</v>
      </c>
      <c r="E690" s="16" t="s">
        <v>594</v>
      </c>
      <c r="F690" s="16" t="s">
        <v>646</v>
      </c>
      <c r="G690" s="142">
        <v>0</v>
      </c>
      <c r="H690" s="142">
        <v>0</v>
      </c>
      <c r="I690" s="16" t="s">
        <v>1</v>
      </c>
      <c r="J690" s="16" t="s">
        <v>2189</v>
      </c>
      <c r="K690" s="134" t="s">
        <v>4566</v>
      </c>
      <c r="M690" s="21" t="s">
        <v>1472</v>
      </c>
      <c r="N690" s="21" t="s">
        <v>3782</v>
      </c>
      <c r="O690"/>
      <c r="P690" t="str">
        <f t="shared" si="79"/>
        <v>NOT EQUAL</v>
      </c>
      <c r="Q690"/>
      <c r="R690"/>
      <c r="S690" s="151">
        <f t="shared" si="74"/>
        <v>145</v>
      </c>
      <c r="T690" s="3"/>
      <c r="U690" s="114"/>
      <c r="V690" s="114"/>
      <c r="W690" s="155" t="str">
        <f t="shared" si="75"/>
        <v/>
      </c>
      <c r="X690" s="105" t="str">
        <f t="shared" si="76"/>
        <v/>
      </c>
      <c r="Y690" s="2">
        <f t="shared" si="77"/>
        <v>666</v>
      </c>
      <c r="Z690" t="str">
        <f t="shared" si="78"/>
        <v>CHR_upsilon_DIALYTIKA_TONOS</v>
      </c>
    </row>
    <row r="691" spans="1:26">
      <c r="A691" s="3">
        <f>ROW()</f>
        <v>691</v>
      </c>
      <c r="B691" s="183">
        <v>667</v>
      </c>
      <c r="C691" s="1" t="s">
        <v>2287</v>
      </c>
      <c r="D691" s="1" t="s">
        <v>1473</v>
      </c>
      <c r="E691" s="16" t="s">
        <v>594</v>
      </c>
      <c r="F691" s="16" t="s">
        <v>647</v>
      </c>
      <c r="G691" s="142">
        <v>0</v>
      </c>
      <c r="H691" s="142">
        <v>0</v>
      </c>
      <c r="I691" s="16" t="s">
        <v>1</v>
      </c>
      <c r="J691" s="16" t="s">
        <v>2189</v>
      </c>
      <c r="K691" s="134" t="s">
        <v>4566</v>
      </c>
      <c r="M691" s="21" t="s">
        <v>1473</v>
      </c>
      <c r="N691" s="21" t="s">
        <v>3782</v>
      </c>
      <c r="O691"/>
      <c r="P691" t="str">
        <f t="shared" si="79"/>
        <v>NOT EQUAL</v>
      </c>
      <c r="Q691"/>
      <c r="R691"/>
      <c r="S691" s="151">
        <f t="shared" si="74"/>
        <v>145</v>
      </c>
      <c r="T691" s="3"/>
      <c r="U691" s="114"/>
      <c r="V691" s="114"/>
      <c r="W691" s="155" t="str">
        <f t="shared" si="75"/>
        <v/>
      </c>
      <c r="X691" s="105" t="str">
        <f t="shared" si="76"/>
        <v/>
      </c>
      <c r="Y691" s="2">
        <f t="shared" si="77"/>
        <v>667</v>
      </c>
      <c r="Z691" t="str">
        <f t="shared" si="78"/>
        <v>CHR_phi</v>
      </c>
    </row>
    <row r="692" spans="1:26">
      <c r="A692" s="3">
        <f>ROW()</f>
        <v>692</v>
      </c>
      <c r="B692" s="183">
        <v>668</v>
      </c>
      <c r="C692" s="1" t="s">
        <v>2287</v>
      </c>
      <c r="D692" s="1" t="s">
        <v>1474</v>
      </c>
      <c r="E692" s="16" t="s">
        <v>594</v>
      </c>
      <c r="F692" s="16" t="s">
        <v>648</v>
      </c>
      <c r="G692" s="142">
        <v>0</v>
      </c>
      <c r="H692" s="142">
        <v>0</v>
      </c>
      <c r="I692" s="16" t="s">
        <v>1</v>
      </c>
      <c r="J692" s="16" t="s">
        <v>2189</v>
      </c>
      <c r="K692" s="134" t="s">
        <v>4566</v>
      </c>
      <c r="M692" s="21" t="s">
        <v>1474</v>
      </c>
      <c r="N692" s="21" t="s">
        <v>3782</v>
      </c>
      <c r="O692"/>
      <c r="P692" t="str">
        <f t="shared" si="79"/>
        <v>NOT EQUAL</v>
      </c>
      <c r="Q692"/>
      <c r="R692"/>
      <c r="S692" s="151">
        <f t="shared" si="74"/>
        <v>145</v>
      </c>
      <c r="T692" s="3"/>
      <c r="U692" s="114"/>
      <c r="V692" s="114"/>
      <c r="W692" s="155" t="str">
        <f t="shared" si="75"/>
        <v/>
      </c>
      <c r="X692" s="105" t="str">
        <f t="shared" si="76"/>
        <v/>
      </c>
      <c r="Y692" s="2">
        <f t="shared" si="77"/>
        <v>668</v>
      </c>
      <c r="Z692" t="str">
        <f t="shared" si="78"/>
        <v>CHR_chi</v>
      </c>
    </row>
    <row r="693" spans="1:26">
      <c r="A693" s="3">
        <f>ROW()</f>
        <v>693</v>
      </c>
      <c r="B693" s="183">
        <v>669</v>
      </c>
      <c r="C693" s="1" t="s">
        <v>2287</v>
      </c>
      <c r="D693" s="1" t="s">
        <v>1475</v>
      </c>
      <c r="E693" s="16" t="s">
        <v>594</v>
      </c>
      <c r="F693" s="16" t="s">
        <v>649</v>
      </c>
      <c r="G693" s="142">
        <v>0</v>
      </c>
      <c r="H693" s="142">
        <v>0</v>
      </c>
      <c r="I693" s="16" t="s">
        <v>1</v>
      </c>
      <c r="J693" s="16" t="s">
        <v>2189</v>
      </c>
      <c r="K693" s="134" t="s">
        <v>4566</v>
      </c>
      <c r="M693" s="21" t="s">
        <v>1475</v>
      </c>
      <c r="N693" s="21" t="s">
        <v>3782</v>
      </c>
      <c r="O693"/>
      <c r="P693" t="str">
        <f t="shared" si="79"/>
        <v>NOT EQUAL</v>
      </c>
      <c r="Q693"/>
      <c r="R693"/>
      <c r="S693" s="151">
        <f t="shared" si="74"/>
        <v>145</v>
      </c>
      <c r="T693" s="3"/>
      <c r="U693" s="114"/>
      <c r="V693" s="114"/>
      <c r="W693" s="155" t="str">
        <f t="shared" si="75"/>
        <v/>
      </c>
      <c r="X693" s="105" t="str">
        <f t="shared" si="76"/>
        <v/>
      </c>
      <c r="Y693" s="2">
        <f t="shared" si="77"/>
        <v>669</v>
      </c>
      <c r="Z693" t="str">
        <f t="shared" si="78"/>
        <v>CHR_psi</v>
      </c>
    </row>
    <row r="694" spans="1:26">
      <c r="A694" s="3">
        <f>ROW()</f>
        <v>694</v>
      </c>
      <c r="B694" s="183">
        <v>670</v>
      </c>
      <c r="C694" s="1" t="s">
        <v>2287</v>
      </c>
      <c r="D694" s="1" t="s">
        <v>1476</v>
      </c>
      <c r="E694" s="16" t="s">
        <v>594</v>
      </c>
      <c r="F694" s="16" t="s">
        <v>481</v>
      </c>
      <c r="G694" s="142">
        <v>0</v>
      </c>
      <c r="H694" s="142">
        <v>0</v>
      </c>
      <c r="I694" s="16" t="s">
        <v>1</v>
      </c>
      <c r="J694" s="16" t="s">
        <v>2189</v>
      </c>
      <c r="K694" s="134" t="s">
        <v>4566</v>
      </c>
      <c r="M694" s="21" t="s">
        <v>1476</v>
      </c>
      <c r="N694" s="21" t="s">
        <v>3782</v>
      </c>
      <c r="O694"/>
      <c r="P694" t="str">
        <f t="shared" si="79"/>
        <v>NOT EQUAL</v>
      </c>
      <c r="Q694"/>
      <c r="R694"/>
      <c r="S694" s="151">
        <f t="shared" si="74"/>
        <v>145</v>
      </c>
      <c r="T694" s="3"/>
      <c r="U694" s="114"/>
      <c r="V694" s="114"/>
      <c r="W694" s="155" t="str">
        <f t="shared" si="75"/>
        <v/>
      </c>
      <c r="X694" s="105" t="str">
        <f t="shared" si="76"/>
        <v/>
      </c>
      <c r="Y694" s="2">
        <f t="shared" si="77"/>
        <v>670</v>
      </c>
      <c r="Z694" t="str">
        <f t="shared" si="78"/>
        <v>CHR_omega</v>
      </c>
    </row>
    <row r="695" spans="1:26">
      <c r="A695" s="3">
        <f>ROW()</f>
        <v>695</v>
      </c>
      <c r="B695" s="183">
        <v>671</v>
      </c>
      <c r="C695" s="1" t="s">
        <v>2287</v>
      </c>
      <c r="D695" s="1" t="s">
        <v>1477</v>
      </c>
      <c r="E695" s="16" t="s">
        <v>594</v>
      </c>
      <c r="F695" s="16" t="s">
        <v>650</v>
      </c>
      <c r="G695" s="142">
        <v>0</v>
      </c>
      <c r="H695" s="142">
        <v>0</v>
      </c>
      <c r="I695" s="16" t="s">
        <v>1</v>
      </c>
      <c r="J695" s="16" t="s">
        <v>2189</v>
      </c>
      <c r="K695" s="134" t="s">
        <v>4566</v>
      </c>
      <c r="M695" s="21" t="s">
        <v>1477</v>
      </c>
      <c r="N695" s="21" t="s">
        <v>3782</v>
      </c>
      <c r="O695"/>
      <c r="P695" t="str">
        <f t="shared" si="79"/>
        <v>NOT EQUAL</v>
      </c>
      <c r="Q695"/>
      <c r="R695"/>
      <c r="S695" s="151">
        <f t="shared" si="74"/>
        <v>145</v>
      </c>
      <c r="T695" s="3"/>
      <c r="U695" s="114"/>
      <c r="V695" s="114"/>
      <c r="W695" s="155" t="str">
        <f t="shared" si="75"/>
        <v/>
      </c>
      <c r="X695" s="105" t="str">
        <f t="shared" si="76"/>
        <v/>
      </c>
      <c r="Y695" s="2">
        <f t="shared" si="77"/>
        <v>671</v>
      </c>
      <c r="Z695" t="str">
        <f t="shared" si="78"/>
        <v>CHR_omega_TONOS</v>
      </c>
    </row>
    <row r="696" spans="1:26">
      <c r="A696" s="3">
        <f>ROW()</f>
        <v>696</v>
      </c>
      <c r="B696" s="183">
        <v>672</v>
      </c>
      <c r="C696" s="97" t="s">
        <v>2217</v>
      </c>
      <c r="D696" s="97" t="s">
        <v>7</v>
      </c>
      <c r="E696" s="157" t="str">
        <f t="shared" ref="E696:F701" si="80">""""&amp;TEXT($B696,"0000")&amp;""""</f>
        <v>"0672"</v>
      </c>
      <c r="F696" s="157" t="str">
        <f t="shared" si="80"/>
        <v>"0672"</v>
      </c>
      <c r="G696" s="160">
        <v>0</v>
      </c>
      <c r="H696" s="160">
        <v>0</v>
      </c>
      <c r="I696" s="98" t="s">
        <v>30</v>
      </c>
      <c r="J696" s="98" t="s">
        <v>2189</v>
      </c>
      <c r="K696" s="159" t="s">
        <v>4566</v>
      </c>
      <c r="L696" s="99"/>
      <c r="M696" s="21" t="str">
        <f t="shared" ref="M696:M701" si="81">"CHR_"&amp;TEXT($B696,"0000")</f>
        <v>CHR_0672</v>
      </c>
      <c r="N696" s="21"/>
      <c r="O696"/>
      <c r="P696" t="str">
        <f t="shared" si="79"/>
        <v/>
      </c>
      <c r="Q696"/>
      <c r="R696"/>
      <c r="S696" s="151">
        <f t="shared" si="74"/>
        <v>145</v>
      </c>
      <c r="T696" s="3"/>
      <c r="U696" s="114"/>
      <c r="V696" s="114"/>
      <c r="W696" s="155" t="str">
        <f t="shared" si="75"/>
        <v/>
      </c>
      <c r="X696" s="105" t="str">
        <f t="shared" si="76"/>
        <v/>
      </c>
      <c r="Y696" s="2">
        <f t="shared" si="77"/>
        <v>672</v>
      </c>
      <c r="Z696" t="str">
        <f t="shared" si="78"/>
        <v>CHR_0672</v>
      </c>
    </row>
    <row r="697" spans="1:26">
      <c r="A697" s="3">
        <f>ROW()</f>
        <v>697</v>
      </c>
      <c r="B697" s="183">
        <v>673</v>
      </c>
      <c r="C697" s="97" t="s">
        <v>2217</v>
      </c>
      <c r="D697" s="97" t="s">
        <v>7</v>
      </c>
      <c r="E697" s="157" t="str">
        <f t="shared" si="80"/>
        <v>"0673"</v>
      </c>
      <c r="F697" s="157" t="str">
        <f t="shared" si="80"/>
        <v>"0673"</v>
      </c>
      <c r="G697" s="160">
        <v>0</v>
      </c>
      <c r="H697" s="160">
        <v>0</v>
      </c>
      <c r="I697" s="98" t="s">
        <v>30</v>
      </c>
      <c r="J697" s="98" t="s">
        <v>2189</v>
      </c>
      <c r="K697" s="159" t="s">
        <v>4566</v>
      </c>
      <c r="L697" s="99"/>
      <c r="M697" s="21" t="str">
        <f t="shared" si="81"/>
        <v>CHR_0673</v>
      </c>
      <c r="N697" s="21"/>
      <c r="O697"/>
      <c r="P697" t="str">
        <f t="shared" si="79"/>
        <v/>
      </c>
      <c r="Q697"/>
      <c r="R697"/>
      <c r="S697" s="151">
        <f t="shared" si="74"/>
        <v>145</v>
      </c>
      <c r="T697" s="3"/>
      <c r="U697" s="114"/>
      <c r="V697" s="114"/>
      <c r="W697" s="155" t="str">
        <f t="shared" si="75"/>
        <v/>
      </c>
      <c r="X697" s="105" t="str">
        <f t="shared" si="76"/>
        <v/>
      </c>
      <c r="Y697" s="2">
        <f t="shared" si="77"/>
        <v>673</v>
      </c>
      <c r="Z697" t="str">
        <f t="shared" si="78"/>
        <v>CHR_0673</v>
      </c>
    </row>
    <row r="698" spans="1:26">
      <c r="A698" s="3">
        <f>ROW()</f>
        <v>698</v>
      </c>
      <c r="B698" s="183">
        <v>674</v>
      </c>
      <c r="C698" s="97" t="s">
        <v>2217</v>
      </c>
      <c r="D698" s="97" t="s">
        <v>7</v>
      </c>
      <c r="E698" s="157" t="str">
        <f t="shared" si="80"/>
        <v>"0674"</v>
      </c>
      <c r="F698" s="157" t="str">
        <f t="shared" si="80"/>
        <v>"0674"</v>
      </c>
      <c r="G698" s="160">
        <v>0</v>
      </c>
      <c r="H698" s="160">
        <v>0</v>
      </c>
      <c r="I698" s="98" t="s">
        <v>30</v>
      </c>
      <c r="J698" s="98" t="s">
        <v>2189</v>
      </c>
      <c r="K698" s="159" t="s">
        <v>4566</v>
      </c>
      <c r="L698" s="99"/>
      <c r="M698" s="21" t="str">
        <f t="shared" si="81"/>
        <v>CHR_0674</v>
      </c>
      <c r="N698" s="21"/>
      <c r="O698"/>
      <c r="P698" t="str">
        <f t="shared" si="79"/>
        <v/>
      </c>
      <c r="Q698"/>
      <c r="R698"/>
      <c r="S698" s="151">
        <f t="shared" si="74"/>
        <v>145</v>
      </c>
      <c r="T698" s="3"/>
      <c r="U698" s="114"/>
      <c r="V698" s="114"/>
      <c r="W698" s="155" t="str">
        <f t="shared" si="75"/>
        <v/>
      </c>
      <c r="X698" s="105" t="str">
        <f t="shared" si="76"/>
        <v/>
      </c>
      <c r="Y698" s="2">
        <f t="shared" si="77"/>
        <v>674</v>
      </c>
      <c r="Z698" t="str">
        <f t="shared" si="78"/>
        <v>CHR_0674</v>
      </c>
    </row>
    <row r="699" spans="1:26">
      <c r="A699" s="3">
        <f>ROW()</f>
        <v>699</v>
      </c>
      <c r="B699" s="183">
        <v>675</v>
      </c>
      <c r="C699" s="97" t="s">
        <v>2217</v>
      </c>
      <c r="D699" s="97" t="s">
        <v>7</v>
      </c>
      <c r="E699" s="157" t="str">
        <f t="shared" si="80"/>
        <v>"0675"</v>
      </c>
      <c r="F699" s="157" t="str">
        <f t="shared" si="80"/>
        <v>"0675"</v>
      </c>
      <c r="G699" s="160">
        <v>0</v>
      </c>
      <c r="H699" s="160">
        <v>0</v>
      </c>
      <c r="I699" s="98" t="s">
        <v>30</v>
      </c>
      <c r="J699" s="98" t="s">
        <v>2189</v>
      </c>
      <c r="K699" s="159" t="s">
        <v>4566</v>
      </c>
      <c r="L699" s="99"/>
      <c r="M699" s="21" t="str">
        <f t="shared" si="81"/>
        <v>CHR_0675</v>
      </c>
      <c r="N699" s="21"/>
      <c r="O699"/>
      <c r="P699" t="str">
        <f t="shared" si="79"/>
        <v/>
      </c>
      <c r="Q699"/>
      <c r="R699"/>
      <c r="S699" s="151">
        <f t="shared" si="74"/>
        <v>145</v>
      </c>
      <c r="T699" s="3"/>
      <c r="U699" s="114"/>
      <c r="V699" s="114"/>
      <c r="W699" s="155" t="str">
        <f t="shared" si="75"/>
        <v/>
      </c>
      <c r="X699" s="105" t="str">
        <f t="shared" si="76"/>
        <v/>
      </c>
      <c r="Y699" s="2">
        <f t="shared" si="77"/>
        <v>675</v>
      </c>
      <c r="Z699" t="str">
        <f t="shared" si="78"/>
        <v>CHR_0675</v>
      </c>
    </row>
    <row r="700" spans="1:26">
      <c r="A700" s="3">
        <f>ROW()</f>
        <v>700</v>
      </c>
      <c r="B700" s="183">
        <v>676</v>
      </c>
      <c r="C700" s="97" t="s">
        <v>2217</v>
      </c>
      <c r="D700" s="97" t="s">
        <v>7</v>
      </c>
      <c r="E700" s="157" t="str">
        <f t="shared" si="80"/>
        <v>"0676"</v>
      </c>
      <c r="F700" s="157" t="str">
        <f t="shared" si="80"/>
        <v>"0676"</v>
      </c>
      <c r="G700" s="160">
        <v>0</v>
      </c>
      <c r="H700" s="160">
        <v>0</v>
      </c>
      <c r="I700" s="98" t="s">
        <v>30</v>
      </c>
      <c r="J700" s="98" t="s">
        <v>2189</v>
      </c>
      <c r="K700" s="159" t="s">
        <v>4566</v>
      </c>
      <c r="L700" s="99"/>
      <c r="M700" s="21" t="str">
        <f t="shared" si="81"/>
        <v>CHR_0676</v>
      </c>
      <c r="N700" s="21"/>
      <c r="O700"/>
      <c r="P700" t="str">
        <f t="shared" si="79"/>
        <v/>
      </c>
      <c r="Q700"/>
      <c r="R700"/>
      <c r="S700" s="151">
        <f t="shared" si="74"/>
        <v>145</v>
      </c>
      <c r="T700" s="3"/>
      <c r="U700" s="114"/>
      <c r="V700" s="114"/>
      <c r="W700" s="155" t="str">
        <f t="shared" si="75"/>
        <v/>
      </c>
      <c r="X700" s="105" t="str">
        <f t="shared" si="76"/>
        <v/>
      </c>
      <c r="Y700" s="2">
        <f t="shared" si="77"/>
        <v>676</v>
      </c>
      <c r="Z700" t="str">
        <f t="shared" si="78"/>
        <v>CHR_0676</v>
      </c>
    </row>
    <row r="701" spans="1:26">
      <c r="A701" s="3">
        <f>ROW()</f>
        <v>701</v>
      </c>
      <c r="B701" s="183">
        <v>677</v>
      </c>
      <c r="C701" s="97" t="s">
        <v>2217</v>
      </c>
      <c r="D701" s="97" t="s">
        <v>7</v>
      </c>
      <c r="E701" s="157" t="str">
        <f t="shared" si="80"/>
        <v>"0677"</v>
      </c>
      <c r="F701" s="157" t="str">
        <f t="shared" si="80"/>
        <v>"0677"</v>
      </c>
      <c r="G701" s="160">
        <v>0</v>
      </c>
      <c r="H701" s="160">
        <v>0</v>
      </c>
      <c r="I701" s="98" t="s">
        <v>30</v>
      </c>
      <c r="J701" s="98" t="s">
        <v>2189</v>
      </c>
      <c r="K701" s="159" t="s">
        <v>4566</v>
      </c>
      <c r="L701" s="99"/>
      <c r="M701" s="21" t="str">
        <f t="shared" si="81"/>
        <v>CHR_0677</v>
      </c>
      <c r="N701" s="21"/>
      <c r="O701"/>
      <c r="P701" t="str">
        <f t="shared" si="79"/>
        <v/>
      </c>
      <c r="Q701"/>
      <c r="R701"/>
      <c r="S701" s="151">
        <f t="shared" si="74"/>
        <v>145</v>
      </c>
      <c r="T701" s="3"/>
      <c r="U701" s="114"/>
      <c r="V701" s="114"/>
      <c r="W701" s="155" t="str">
        <f t="shared" si="75"/>
        <v/>
      </c>
      <c r="X701" s="105" t="str">
        <f t="shared" si="76"/>
        <v/>
      </c>
      <c r="Y701" s="2">
        <f t="shared" si="77"/>
        <v>677</v>
      </c>
      <c r="Z701" t="str">
        <f t="shared" si="78"/>
        <v>CHR_0677</v>
      </c>
    </row>
    <row r="702" spans="1:26">
      <c r="A702" s="3">
        <f>ROW()</f>
        <v>702</v>
      </c>
      <c r="B702" s="183">
        <v>678</v>
      </c>
      <c r="C702" s="1" t="s">
        <v>2287</v>
      </c>
      <c r="D702" s="1" t="s">
        <v>1478</v>
      </c>
      <c r="E702" s="16" t="s">
        <v>651</v>
      </c>
      <c r="F702" s="16" t="s">
        <v>651</v>
      </c>
      <c r="G702" s="142">
        <v>0</v>
      </c>
      <c r="H702" s="142">
        <v>0</v>
      </c>
      <c r="I702" s="16" t="s">
        <v>4268</v>
      </c>
      <c r="J702" s="16" t="s">
        <v>2189</v>
      </c>
      <c r="K702" s="134" t="s">
        <v>4566</v>
      </c>
      <c r="M702" s="21" t="s">
        <v>1478</v>
      </c>
      <c r="N702" s="21" t="s">
        <v>3782</v>
      </c>
      <c r="O702"/>
      <c r="P702" t="str">
        <f t="shared" si="79"/>
        <v/>
      </c>
      <c r="Q702"/>
      <c r="R702"/>
      <c r="S702" s="151">
        <f t="shared" si="74"/>
        <v>145</v>
      </c>
      <c r="T702" s="3"/>
      <c r="U702" s="114"/>
      <c r="V702" s="114"/>
      <c r="W702" s="155" t="str">
        <f t="shared" si="75"/>
        <v/>
      </c>
      <c r="X702" s="105" t="str">
        <f t="shared" si="76"/>
        <v/>
      </c>
      <c r="Y702" s="2">
        <f t="shared" si="77"/>
        <v>678</v>
      </c>
      <c r="Z702" t="str">
        <f t="shared" si="78"/>
        <v>CHR_A_MACRON</v>
      </c>
    </row>
    <row r="703" spans="1:26">
      <c r="A703" s="3">
        <f>ROW()</f>
        <v>703</v>
      </c>
      <c r="B703" s="183">
        <v>679</v>
      </c>
      <c r="C703" s="1" t="s">
        <v>2287</v>
      </c>
      <c r="D703" s="1" t="s">
        <v>1479</v>
      </c>
      <c r="E703" s="16" t="s">
        <v>652</v>
      </c>
      <c r="F703" s="16" t="s">
        <v>652</v>
      </c>
      <c r="G703" s="142">
        <v>0</v>
      </c>
      <c r="H703" s="142">
        <v>0</v>
      </c>
      <c r="I703" s="16" t="s">
        <v>4268</v>
      </c>
      <c r="J703" s="16" t="s">
        <v>2189</v>
      </c>
      <c r="K703" s="134" t="s">
        <v>4566</v>
      </c>
      <c r="M703" s="21" t="s">
        <v>1479</v>
      </c>
      <c r="N703" s="21" t="s">
        <v>3782</v>
      </c>
      <c r="O703"/>
      <c r="P703" t="str">
        <f t="shared" si="79"/>
        <v/>
      </c>
      <c r="Q703"/>
      <c r="R703"/>
      <c r="S703" s="151">
        <f t="shared" si="74"/>
        <v>145</v>
      </c>
      <c r="T703" s="3"/>
      <c r="U703" s="114"/>
      <c r="V703" s="114"/>
      <c r="W703" s="155" t="str">
        <f t="shared" si="75"/>
        <v/>
      </c>
      <c r="X703" s="105" t="str">
        <f t="shared" si="76"/>
        <v/>
      </c>
      <c r="Y703" s="2">
        <f t="shared" si="77"/>
        <v>679</v>
      </c>
      <c r="Z703" t="str">
        <f t="shared" si="78"/>
        <v>CHR_A_ACUTE</v>
      </c>
    </row>
    <row r="704" spans="1:26">
      <c r="A704" s="3">
        <f>ROW()</f>
        <v>704</v>
      </c>
      <c r="B704" s="183">
        <v>680</v>
      </c>
      <c r="C704" s="1" t="s">
        <v>2287</v>
      </c>
      <c r="D704" s="1" t="s">
        <v>1480</v>
      </c>
      <c r="E704" s="16" t="s">
        <v>653</v>
      </c>
      <c r="F704" s="16" t="s">
        <v>653</v>
      </c>
      <c r="G704" s="142">
        <v>0</v>
      </c>
      <c r="H704" s="142">
        <v>0</v>
      </c>
      <c r="I704" s="16" t="s">
        <v>4268</v>
      </c>
      <c r="J704" s="16" t="s">
        <v>2189</v>
      </c>
      <c r="K704" s="134" t="s">
        <v>4566</v>
      </c>
      <c r="M704" s="21" t="s">
        <v>1480</v>
      </c>
      <c r="N704" s="21" t="s">
        <v>3782</v>
      </c>
      <c r="O704"/>
      <c r="P704" t="str">
        <f t="shared" si="79"/>
        <v/>
      </c>
      <c r="Q704"/>
      <c r="R704"/>
      <c r="S704" s="151">
        <f t="shared" si="74"/>
        <v>145</v>
      </c>
      <c r="T704" s="3"/>
      <c r="U704" s="114"/>
      <c r="V704" s="114"/>
      <c r="W704" s="155" t="str">
        <f t="shared" si="75"/>
        <v/>
      </c>
      <c r="X704" s="105" t="str">
        <f t="shared" si="76"/>
        <v/>
      </c>
      <c r="Y704" s="2">
        <f t="shared" si="77"/>
        <v>680</v>
      </c>
      <c r="Z704" t="str">
        <f t="shared" si="78"/>
        <v>CHR_A_BREVE</v>
      </c>
    </row>
    <row r="705" spans="1:26">
      <c r="A705" s="3">
        <f>ROW()</f>
        <v>705</v>
      </c>
      <c r="B705" s="183">
        <v>681</v>
      </c>
      <c r="C705" s="1" t="s">
        <v>2287</v>
      </c>
      <c r="D705" s="1" t="s">
        <v>1481</v>
      </c>
      <c r="E705" s="16" t="s">
        <v>654</v>
      </c>
      <c r="F705" s="16" t="s">
        <v>654</v>
      </c>
      <c r="G705" s="142">
        <v>0</v>
      </c>
      <c r="H705" s="142">
        <v>0</v>
      </c>
      <c r="I705" s="16" t="s">
        <v>4268</v>
      </c>
      <c r="J705" s="16" t="s">
        <v>2189</v>
      </c>
      <c r="K705" s="134" t="s">
        <v>4566</v>
      </c>
      <c r="M705" s="21" t="s">
        <v>1481</v>
      </c>
      <c r="N705" s="21" t="s">
        <v>3782</v>
      </c>
      <c r="O705"/>
      <c r="P705" t="str">
        <f t="shared" si="79"/>
        <v/>
      </c>
      <c r="Q705"/>
      <c r="R705"/>
      <c r="S705" s="151">
        <f t="shared" si="74"/>
        <v>145</v>
      </c>
      <c r="T705" s="3"/>
      <c r="U705" s="114"/>
      <c r="V705" s="114"/>
      <c r="W705" s="155" t="str">
        <f t="shared" si="75"/>
        <v/>
      </c>
      <c r="X705" s="105" t="str">
        <f t="shared" si="76"/>
        <v/>
      </c>
      <c r="Y705" s="2">
        <f t="shared" si="77"/>
        <v>681</v>
      </c>
      <c r="Z705" t="str">
        <f t="shared" si="78"/>
        <v>CHR_A_GRAVE</v>
      </c>
    </row>
    <row r="706" spans="1:26">
      <c r="A706" s="3">
        <f>ROW()</f>
        <v>706</v>
      </c>
      <c r="B706" s="183">
        <v>682</v>
      </c>
      <c r="C706" s="1" t="s">
        <v>2287</v>
      </c>
      <c r="D706" s="1" t="s">
        <v>1482</v>
      </c>
      <c r="E706" s="16" t="s">
        <v>655</v>
      </c>
      <c r="F706" s="16" t="s">
        <v>655</v>
      </c>
      <c r="G706" s="142">
        <v>0</v>
      </c>
      <c r="H706" s="142">
        <v>0</v>
      </c>
      <c r="I706" s="16" t="s">
        <v>4268</v>
      </c>
      <c r="J706" s="16" t="s">
        <v>2189</v>
      </c>
      <c r="K706" s="134" t="s">
        <v>4566</v>
      </c>
      <c r="M706" s="21" t="s">
        <v>1482</v>
      </c>
      <c r="N706" s="21" t="s">
        <v>3782</v>
      </c>
      <c r="O706"/>
      <c r="P706" t="str">
        <f t="shared" si="79"/>
        <v/>
      </c>
      <c r="Q706"/>
      <c r="R706"/>
      <c r="S706" s="151">
        <f t="shared" si="74"/>
        <v>145</v>
      </c>
      <c r="T706" s="3"/>
      <c r="U706" s="114"/>
      <c r="V706" s="114"/>
      <c r="W706" s="155" t="str">
        <f t="shared" si="75"/>
        <v/>
      </c>
      <c r="X706" s="105" t="str">
        <f t="shared" si="76"/>
        <v/>
      </c>
      <c r="Y706" s="2">
        <f t="shared" si="77"/>
        <v>682</v>
      </c>
      <c r="Z706" t="str">
        <f t="shared" si="78"/>
        <v>CHR_A_DIARESIS</v>
      </c>
    </row>
    <row r="707" spans="1:26">
      <c r="A707" s="3">
        <f>ROW()</f>
        <v>707</v>
      </c>
      <c r="B707" s="183">
        <v>683</v>
      </c>
      <c r="C707" s="1" t="s">
        <v>2287</v>
      </c>
      <c r="D707" s="1" t="s">
        <v>1483</v>
      </c>
      <c r="E707" s="16" t="s">
        <v>656</v>
      </c>
      <c r="F707" s="16" t="s">
        <v>656</v>
      </c>
      <c r="G707" s="142">
        <v>0</v>
      </c>
      <c r="H707" s="142">
        <v>0</v>
      </c>
      <c r="I707" s="16" t="s">
        <v>4268</v>
      </c>
      <c r="J707" s="16" t="s">
        <v>2189</v>
      </c>
      <c r="K707" s="134" t="s">
        <v>4566</v>
      </c>
      <c r="M707" s="21" t="s">
        <v>1483</v>
      </c>
      <c r="N707" s="21" t="s">
        <v>3782</v>
      </c>
      <c r="O707"/>
      <c r="P707" t="str">
        <f t="shared" si="79"/>
        <v/>
      </c>
      <c r="Q707"/>
      <c r="R707"/>
      <c r="S707" s="151">
        <f t="shared" si="74"/>
        <v>145</v>
      </c>
      <c r="T707" s="3"/>
      <c r="U707" s="114"/>
      <c r="V707" s="114"/>
      <c r="W707" s="155" t="str">
        <f t="shared" si="75"/>
        <v/>
      </c>
      <c r="X707" s="105" t="str">
        <f t="shared" si="76"/>
        <v/>
      </c>
      <c r="Y707" s="2">
        <f t="shared" si="77"/>
        <v>683</v>
      </c>
      <c r="Z707" t="str">
        <f t="shared" si="78"/>
        <v>CHR_A_TILDE</v>
      </c>
    </row>
    <row r="708" spans="1:26">
      <c r="A708" s="3">
        <f>ROW()</f>
        <v>708</v>
      </c>
      <c r="B708" s="183">
        <v>684</v>
      </c>
      <c r="C708" s="1" t="s">
        <v>2287</v>
      </c>
      <c r="D708" s="1" t="s">
        <v>1484</v>
      </c>
      <c r="E708" s="16" t="s">
        <v>657</v>
      </c>
      <c r="F708" s="16" t="s">
        <v>657</v>
      </c>
      <c r="G708" s="142">
        <v>0</v>
      </c>
      <c r="H708" s="142">
        <v>0</v>
      </c>
      <c r="I708" s="16" t="s">
        <v>4268</v>
      </c>
      <c r="J708" s="16" t="s">
        <v>2189</v>
      </c>
      <c r="K708" s="134" t="s">
        <v>4566</v>
      </c>
      <c r="M708" s="21" t="s">
        <v>1484</v>
      </c>
      <c r="N708" s="21" t="s">
        <v>3782</v>
      </c>
      <c r="O708"/>
      <c r="P708" t="str">
        <f t="shared" si="79"/>
        <v/>
      </c>
      <c r="Q708"/>
      <c r="R708"/>
      <c r="S708" s="151">
        <f t="shared" si="74"/>
        <v>145</v>
      </c>
      <c r="T708" s="3"/>
      <c r="U708" s="114"/>
      <c r="V708" s="114"/>
      <c r="W708" s="155" t="str">
        <f t="shared" si="75"/>
        <v/>
      </c>
      <c r="X708" s="105" t="str">
        <f t="shared" si="76"/>
        <v/>
      </c>
      <c r="Y708" s="2">
        <f t="shared" si="77"/>
        <v>684</v>
      </c>
      <c r="Z708" t="str">
        <f t="shared" si="78"/>
        <v>CHR_A_CIRC</v>
      </c>
    </row>
    <row r="709" spans="1:26">
      <c r="A709" s="3">
        <f>ROW()</f>
        <v>709</v>
      </c>
      <c r="B709" s="183">
        <v>685</v>
      </c>
      <c r="C709" s="1" t="s">
        <v>2287</v>
      </c>
      <c r="D709" s="1" t="s">
        <v>1485</v>
      </c>
      <c r="E709" s="16" t="s">
        <v>658</v>
      </c>
      <c r="F709" s="16" t="s">
        <v>658</v>
      </c>
      <c r="G709" s="142">
        <v>0</v>
      </c>
      <c r="H709" s="142">
        <v>0</v>
      </c>
      <c r="I709" s="16" t="s">
        <v>4268</v>
      </c>
      <c r="J709" s="16" t="s">
        <v>2189</v>
      </c>
      <c r="K709" s="134" t="s">
        <v>4566</v>
      </c>
      <c r="M709" s="21" t="s">
        <v>1485</v>
      </c>
      <c r="N709" s="21" t="s">
        <v>3782</v>
      </c>
      <c r="O709"/>
      <c r="P709" t="str">
        <f t="shared" si="79"/>
        <v/>
      </c>
      <c r="Q709"/>
      <c r="R709"/>
      <c r="S709" s="151">
        <f t="shared" si="74"/>
        <v>145</v>
      </c>
      <c r="T709" s="3"/>
      <c r="U709" s="114"/>
      <c r="V709" s="114"/>
      <c r="W709" s="155" t="str">
        <f t="shared" si="75"/>
        <v/>
      </c>
      <c r="X709" s="105" t="str">
        <f t="shared" si="76"/>
        <v/>
      </c>
      <c r="Y709" s="2">
        <f t="shared" si="77"/>
        <v>685</v>
      </c>
      <c r="Z709" t="str">
        <f t="shared" si="78"/>
        <v>CHR_A_RING</v>
      </c>
    </row>
    <row r="710" spans="1:26">
      <c r="A710" s="3">
        <f>ROW()</f>
        <v>710</v>
      </c>
      <c r="B710" s="183">
        <v>686</v>
      </c>
      <c r="C710" s="1" t="s">
        <v>2287</v>
      </c>
      <c r="D710" s="1" t="s">
        <v>1486</v>
      </c>
      <c r="E710" s="16" t="s">
        <v>659</v>
      </c>
      <c r="F710" s="16" t="s">
        <v>659</v>
      </c>
      <c r="G710" s="142">
        <v>0</v>
      </c>
      <c r="H710" s="142">
        <v>0</v>
      </c>
      <c r="I710" s="16" t="s">
        <v>4268</v>
      </c>
      <c r="J710" s="16" t="s">
        <v>2189</v>
      </c>
      <c r="K710" s="134" t="s">
        <v>4566</v>
      </c>
      <c r="M710" s="21" t="s">
        <v>1486</v>
      </c>
      <c r="N710" s="21" t="s">
        <v>3782</v>
      </c>
      <c r="O710"/>
      <c r="P710" t="str">
        <f t="shared" si="79"/>
        <v/>
      </c>
      <c r="Q710"/>
      <c r="R710"/>
      <c r="S710" s="151">
        <f t="shared" si="74"/>
        <v>145</v>
      </c>
      <c r="T710" s="3"/>
      <c r="U710" s="114"/>
      <c r="V710" s="114"/>
      <c r="W710" s="155" t="str">
        <f t="shared" si="75"/>
        <v/>
      </c>
      <c r="X710" s="105" t="str">
        <f t="shared" si="76"/>
        <v/>
      </c>
      <c r="Y710" s="2">
        <f t="shared" si="77"/>
        <v>686</v>
      </c>
      <c r="Z710" t="str">
        <f t="shared" si="78"/>
        <v>CHR_AE</v>
      </c>
    </row>
    <row r="711" spans="1:26">
      <c r="A711" s="3">
        <f>ROW()</f>
        <v>711</v>
      </c>
      <c r="B711" s="183">
        <v>687</v>
      </c>
      <c r="C711" s="1" t="s">
        <v>2287</v>
      </c>
      <c r="D711" s="1" t="s">
        <v>1487</v>
      </c>
      <c r="E711" s="16" t="s">
        <v>660</v>
      </c>
      <c r="F711" s="16" t="s">
        <v>660</v>
      </c>
      <c r="G711" s="142">
        <v>0</v>
      </c>
      <c r="H711" s="142">
        <v>0</v>
      </c>
      <c r="I711" s="16" t="s">
        <v>4268</v>
      </c>
      <c r="J711" s="16" t="s">
        <v>2189</v>
      </c>
      <c r="K711" s="134" t="s">
        <v>4566</v>
      </c>
      <c r="M711" s="21" t="s">
        <v>1487</v>
      </c>
      <c r="N711" s="21" t="s">
        <v>3782</v>
      </c>
      <c r="O711"/>
      <c r="P711" t="str">
        <f t="shared" si="79"/>
        <v/>
      </c>
      <c r="Q711"/>
      <c r="R711"/>
      <c r="S711" s="151">
        <f t="shared" ref="S711:S774" si="82">IF(X711&lt;&gt;"",S710+1,S710)</f>
        <v>145</v>
      </c>
      <c r="T711" s="3"/>
      <c r="U711" s="114"/>
      <c r="V711" s="114"/>
      <c r="W711" s="155" t="str">
        <f t="shared" ref="W711:W774" si="83">IF( OR(U711="CNST", I711="CAT_REGS"),(E711),
IF(U711="YES",UPPER(E711),
IF(   AND(U711&lt;&gt;"NO",I711="CAT_FNCT",D711&lt;&gt;"multiply", D711&lt;&gt;"divide"),IF(J711="SLS_ENABLED",   UPPER(E711),""),"")))</f>
        <v/>
      </c>
      <c r="X711" s="105" t="str">
        <f t="shared" ref="X711:X774" si="84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2">
        <f t="shared" ref="Y711:Y774" si="85">B711</f>
        <v>687</v>
      </c>
      <c r="Z711" t="str">
        <f t="shared" ref="Z711:Z774" si="86">M711</f>
        <v>CHR_A_OGONEK</v>
      </c>
    </row>
    <row r="712" spans="1:26">
      <c r="A712" s="3">
        <f>ROW()</f>
        <v>712</v>
      </c>
      <c r="B712" s="183">
        <v>688</v>
      </c>
      <c r="C712" s="1" t="s">
        <v>2287</v>
      </c>
      <c r="D712" s="1" t="s">
        <v>1488</v>
      </c>
      <c r="E712" s="16" t="s">
        <v>661</v>
      </c>
      <c r="F712" s="16" t="s">
        <v>661</v>
      </c>
      <c r="G712" s="142">
        <v>0</v>
      </c>
      <c r="H712" s="142">
        <v>0</v>
      </c>
      <c r="I712" s="16" t="s">
        <v>4268</v>
      </c>
      <c r="J712" s="16" t="s">
        <v>2189</v>
      </c>
      <c r="K712" s="134" t="s">
        <v>4566</v>
      </c>
      <c r="M712" s="21" t="s">
        <v>1488</v>
      </c>
      <c r="N712" s="21" t="s">
        <v>3782</v>
      </c>
      <c r="O712"/>
      <c r="P712" t="str">
        <f t="shared" si="79"/>
        <v/>
      </c>
      <c r="Q712"/>
      <c r="R712"/>
      <c r="S712" s="151">
        <f t="shared" si="82"/>
        <v>145</v>
      </c>
      <c r="T712" s="3"/>
      <c r="U712" s="114"/>
      <c r="V712" s="114"/>
      <c r="W712" s="155" t="str">
        <f t="shared" si="83"/>
        <v/>
      </c>
      <c r="X712" s="105" t="str">
        <f t="shared" si="84"/>
        <v/>
      </c>
      <c r="Y712" s="2">
        <f t="shared" si="85"/>
        <v>688</v>
      </c>
      <c r="Z712" t="str">
        <f t="shared" si="86"/>
        <v>CHR_C_ACUTE</v>
      </c>
    </row>
    <row r="713" spans="1:26">
      <c r="A713" s="3">
        <f>ROW()</f>
        <v>713</v>
      </c>
      <c r="B713" s="183">
        <v>689</v>
      </c>
      <c r="C713" s="1" t="s">
        <v>2287</v>
      </c>
      <c r="D713" s="1" t="s">
        <v>1489</v>
      </c>
      <c r="E713" s="16" t="s">
        <v>662</v>
      </c>
      <c r="F713" s="16" t="s">
        <v>662</v>
      </c>
      <c r="G713" s="142">
        <v>0</v>
      </c>
      <c r="H713" s="142">
        <v>0</v>
      </c>
      <c r="I713" s="16" t="s">
        <v>4268</v>
      </c>
      <c r="J713" s="16" t="s">
        <v>2189</v>
      </c>
      <c r="K713" s="134" t="s">
        <v>4566</v>
      </c>
      <c r="M713" s="21" t="s">
        <v>1489</v>
      </c>
      <c r="N713" s="21" t="s">
        <v>3782</v>
      </c>
      <c r="O713"/>
      <c r="P713" t="str">
        <f t="shared" si="79"/>
        <v/>
      </c>
      <c r="Q713"/>
      <c r="R713"/>
      <c r="S713" s="151">
        <f t="shared" si="82"/>
        <v>145</v>
      </c>
      <c r="T713" s="3"/>
      <c r="U713" s="114"/>
      <c r="V713" s="114"/>
      <c r="W713" s="155" t="str">
        <f t="shared" si="83"/>
        <v/>
      </c>
      <c r="X713" s="105" t="str">
        <f t="shared" si="84"/>
        <v/>
      </c>
      <c r="Y713" s="2">
        <f t="shared" si="85"/>
        <v>689</v>
      </c>
      <c r="Z713" t="str">
        <f t="shared" si="86"/>
        <v>CHR_C_CARON</v>
      </c>
    </row>
    <row r="714" spans="1:26">
      <c r="A714" s="3">
        <f>ROW()</f>
        <v>714</v>
      </c>
      <c r="B714" s="183">
        <v>690</v>
      </c>
      <c r="C714" s="1" t="s">
        <v>2287</v>
      </c>
      <c r="D714" s="1" t="s">
        <v>1490</v>
      </c>
      <c r="E714" s="16" t="s">
        <v>663</v>
      </c>
      <c r="F714" s="16" t="s">
        <v>663</v>
      </c>
      <c r="G714" s="142">
        <v>0</v>
      </c>
      <c r="H714" s="142">
        <v>0</v>
      </c>
      <c r="I714" s="16" t="s">
        <v>4268</v>
      </c>
      <c r="J714" s="16" t="s">
        <v>2189</v>
      </c>
      <c r="K714" s="134" t="s">
        <v>4566</v>
      </c>
      <c r="M714" s="21" t="s">
        <v>1490</v>
      </c>
      <c r="N714" s="21" t="s">
        <v>3782</v>
      </c>
      <c r="O714"/>
      <c r="P714" t="str">
        <f t="shared" si="79"/>
        <v/>
      </c>
      <c r="Q714"/>
      <c r="R714"/>
      <c r="S714" s="151">
        <f t="shared" si="82"/>
        <v>145</v>
      </c>
      <c r="T714" s="3"/>
      <c r="U714" s="114"/>
      <c r="V714" s="114"/>
      <c r="W714" s="155" t="str">
        <f t="shared" si="83"/>
        <v/>
      </c>
      <c r="X714" s="105" t="str">
        <f t="shared" si="84"/>
        <v/>
      </c>
      <c r="Y714" s="2">
        <f t="shared" si="85"/>
        <v>690</v>
      </c>
      <c r="Z714" t="str">
        <f t="shared" si="86"/>
        <v>CHR_C_CEDILLA</v>
      </c>
    </row>
    <row r="715" spans="1:26">
      <c r="A715" s="3">
        <f>ROW()</f>
        <v>715</v>
      </c>
      <c r="B715" s="183">
        <v>691</v>
      </c>
      <c r="C715" s="1" t="s">
        <v>2287</v>
      </c>
      <c r="D715" s="1" t="s">
        <v>1491</v>
      </c>
      <c r="E715" s="16" t="s">
        <v>664</v>
      </c>
      <c r="F715" s="16" t="s">
        <v>664</v>
      </c>
      <c r="G715" s="142">
        <v>0</v>
      </c>
      <c r="H715" s="142">
        <v>0</v>
      </c>
      <c r="I715" s="16" t="s">
        <v>4268</v>
      </c>
      <c r="J715" s="16" t="s">
        <v>2189</v>
      </c>
      <c r="K715" s="134" t="s">
        <v>4566</v>
      </c>
      <c r="M715" s="21" t="s">
        <v>1491</v>
      </c>
      <c r="N715" s="21" t="s">
        <v>3782</v>
      </c>
      <c r="O715"/>
      <c r="P715" t="str">
        <f t="shared" si="79"/>
        <v/>
      </c>
      <c r="Q715"/>
      <c r="R715"/>
      <c r="S715" s="151">
        <f t="shared" si="82"/>
        <v>145</v>
      </c>
      <c r="T715" s="3"/>
      <c r="U715" s="114"/>
      <c r="V715" s="114"/>
      <c r="W715" s="155" t="str">
        <f t="shared" si="83"/>
        <v/>
      </c>
      <c r="X715" s="105" t="str">
        <f t="shared" si="84"/>
        <v/>
      </c>
      <c r="Y715" s="2">
        <f t="shared" si="85"/>
        <v>691</v>
      </c>
      <c r="Z715" t="str">
        <f t="shared" si="86"/>
        <v>CHR_D_STROKE</v>
      </c>
    </row>
    <row r="716" spans="1:26">
      <c r="A716" s="3">
        <f>ROW()</f>
        <v>716</v>
      </c>
      <c r="B716" s="183">
        <v>692</v>
      </c>
      <c r="C716" s="1" t="s">
        <v>2287</v>
      </c>
      <c r="D716" s="1" t="s">
        <v>1492</v>
      </c>
      <c r="E716" s="16" t="s">
        <v>665</v>
      </c>
      <c r="F716" s="16" t="s">
        <v>665</v>
      </c>
      <c r="G716" s="142">
        <v>0</v>
      </c>
      <c r="H716" s="142">
        <v>0</v>
      </c>
      <c r="I716" s="16" t="s">
        <v>4268</v>
      </c>
      <c r="J716" s="16" t="s">
        <v>2189</v>
      </c>
      <c r="K716" s="134" t="s">
        <v>4566</v>
      </c>
      <c r="M716" s="21" t="s">
        <v>1492</v>
      </c>
      <c r="N716" s="21" t="s">
        <v>3782</v>
      </c>
      <c r="O716"/>
      <c r="P716" t="str">
        <f t="shared" si="79"/>
        <v/>
      </c>
      <c r="Q716"/>
      <c r="R716"/>
      <c r="S716" s="151">
        <f t="shared" si="82"/>
        <v>145</v>
      </c>
      <c r="T716" s="3"/>
      <c r="U716" s="114"/>
      <c r="V716" s="114"/>
      <c r="W716" s="155" t="str">
        <f t="shared" si="83"/>
        <v/>
      </c>
      <c r="X716" s="105" t="str">
        <f t="shared" si="84"/>
        <v/>
      </c>
      <c r="Y716" s="2">
        <f t="shared" si="85"/>
        <v>692</v>
      </c>
      <c r="Z716" t="str">
        <f t="shared" si="86"/>
        <v>CHR_D_CARON</v>
      </c>
    </row>
    <row r="717" spans="1:26">
      <c r="A717" s="3">
        <f>ROW()</f>
        <v>717</v>
      </c>
      <c r="B717" s="183">
        <v>693</v>
      </c>
      <c r="C717" s="1" t="s">
        <v>2287</v>
      </c>
      <c r="D717" s="1" t="s">
        <v>1493</v>
      </c>
      <c r="E717" s="16" t="s">
        <v>666</v>
      </c>
      <c r="F717" s="16" t="s">
        <v>666</v>
      </c>
      <c r="G717" s="142">
        <v>0</v>
      </c>
      <c r="H717" s="142">
        <v>0</v>
      </c>
      <c r="I717" s="16" t="s">
        <v>4268</v>
      </c>
      <c r="J717" s="16" t="s">
        <v>2189</v>
      </c>
      <c r="K717" s="134" t="s">
        <v>4566</v>
      </c>
      <c r="M717" s="21" t="s">
        <v>1493</v>
      </c>
      <c r="N717" s="21" t="s">
        <v>3782</v>
      </c>
      <c r="O717"/>
      <c r="P717" t="str">
        <f t="shared" si="79"/>
        <v/>
      </c>
      <c r="Q717"/>
      <c r="R717"/>
      <c r="S717" s="151">
        <f t="shared" si="82"/>
        <v>145</v>
      </c>
      <c r="T717" s="3"/>
      <c r="U717" s="114"/>
      <c r="V717" s="114"/>
      <c r="W717" s="155" t="str">
        <f t="shared" si="83"/>
        <v/>
      </c>
      <c r="X717" s="105" t="str">
        <f t="shared" si="84"/>
        <v/>
      </c>
      <c r="Y717" s="2">
        <f t="shared" si="85"/>
        <v>693</v>
      </c>
      <c r="Z717" t="str">
        <f t="shared" si="86"/>
        <v>CHR_E_MACRON</v>
      </c>
    </row>
    <row r="718" spans="1:26">
      <c r="A718" s="3">
        <f>ROW()</f>
        <v>718</v>
      </c>
      <c r="B718" s="183">
        <v>694</v>
      </c>
      <c r="C718" s="1" t="s">
        <v>2287</v>
      </c>
      <c r="D718" s="1" t="s">
        <v>1494</v>
      </c>
      <c r="E718" s="16" t="s">
        <v>667</v>
      </c>
      <c r="F718" s="16" t="s">
        <v>667</v>
      </c>
      <c r="G718" s="142">
        <v>0</v>
      </c>
      <c r="H718" s="142">
        <v>0</v>
      </c>
      <c r="I718" s="16" t="s">
        <v>4268</v>
      </c>
      <c r="J718" s="16" t="s">
        <v>2189</v>
      </c>
      <c r="K718" s="134" t="s">
        <v>4566</v>
      </c>
      <c r="M718" s="21" t="s">
        <v>1494</v>
      </c>
      <c r="N718" s="21" t="s">
        <v>3782</v>
      </c>
      <c r="O718"/>
      <c r="P718" t="str">
        <f t="shared" si="79"/>
        <v/>
      </c>
      <c r="Q718"/>
      <c r="R718"/>
      <c r="S718" s="151">
        <f t="shared" si="82"/>
        <v>145</v>
      </c>
      <c r="T718" s="3"/>
      <c r="U718" s="114"/>
      <c r="V718" s="114"/>
      <c r="W718" s="155" t="str">
        <f t="shared" si="83"/>
        <v/>
      </c>
      <c r="X718" s="105" t="str">
        <f t="shared" si="84"/>
        <v/>
      </c>
      <c r="Y718" s="2">
        <f t="shared" si="85"/>
        <v>694</v>
      </c>
      <c r="Z718" t="str">
        <f t="shared" si="86"/>
        <v>CHR_E_ACUTE</v>
      </c>
    </row>
    <row r="719" spans="1:26">
      <c r="A719" s="3">
        <f>ROW()</f>
        <v>719</v>
      </c>
      <c r="B719" s="183">
        <v>695</v>
      </c>
      <c r="C719" s="1" t="s">
        <v>2287</v>
      </c>
      <c r="D719" s="1" t="s">
        <v>1495</v>
      </c>
      <c r="E719" s="16" t="s">
        <v>668</v>
      </c>
      <c r="F719" s="16" t="s">
        <v>668</v>
      </c>
      <c r="G719" s="142">
        <v>0</v>
      </c>
      <c r="H719" s="142">
        <v>0</v>
      </c>
      <c r="I719" s="16" t="s">
        <v>4268</v>
      </c>
      <c r="J719" s="16" t="s">
        <v>2189</v>
      </c>
      <c r="K719" s="134" t="s">
        <v>4566</v>
      </c>
      <c r="M719" s="21" t="s">
        <v>1495</v>
      </c>
      <c r="N719" s="21" t="s">
        <v>3782</v>
      </c>
      <c r="O719"/>
      <c r="P719" t="str">
        <f t="shared" si="79"/>
        <v/>
      </c>
      <c r="Q719"/>
      <c r="R719"/>
      <c r="S719" s="151">
        <f t="shared" si="82"/>
        <v>145</v>
      </c>
      <c r="T719" s="3"/>
      <c r="U719" s="114"/>
      <c r="V719" s="114"/>
      <c r="W719" s="155" t="str">
        <f t="shared" si="83"/>
        <v/>
      </c>
      <c r="X719" s="105" t="str">
        <f t="shared" si="84"/>
        <v/>
      </c>
      <c r="Y719" s="2">
        <f t="shared" si="85"/>
        <v>695</v>
      </c>
      <c r="Z719" t="str">
        <f t="shared" si="86"/>
        <v>CHR_E_BREVE</v>
      </c>
    </row>
    <row r="720" spans="1:26">
      <c r="A720" s="3">
        <f>ROW()</f>
        <v>720</v>
      </c>
      <c r="B720" s="183">
        <v>696</v>
      </c>
      <c r="C720" s="1" t="s">
        <v>2287</v>
      </c>
      <c r="D720" s="1" t="s">
        <v>1496</v>
      </c>
      <c r="E720" s="16" t="s">
        <v>669</v>
      </c>
      <c r="F720" s="16" t="s">
        <v>669</v>
      </c>
      <c r="G720" s="142">
        <v>0</v>
      </c>
      <c r="H720" s="142">
        <v>0</v>
      </c>
      <c r="I720" s="16" t="s">
        <v>4268</v>
      </c>
      <c r="J720" s="16" t="s">
        <v>2189</v>
      </c>
      <c r="K720" s="134" t="s">
        <v>4566</v>
      </c>
      <c r="M720" s="21" t="s">
        <v>1496</v>
      </c>
      <c r="N720" s="21" t="s">
        <v>3782</v>
      </c>
      <c r="O720"/>
      <c r="P720" t="str">
        <f t="shared" si="79"/>
        <v/>
      </c>
      <c r="Q720"/>
      <c r="R720"/>
      <c r="S720" s="151">
        <f t="shared" si="82"/>
        <v>145</v>
      </c>
      <c r="T720" s="3"/>
      <c r="U720" s="114"/>
      <c r="V720" s="114"/>
      <c r="W720" s="155" t="str">
        <f t="shared" si="83"/>
        <v/>
      </c>
      <c r="X720" s="105" t="str">
        <f t="shared" si="84"/>
        <v/>
      </c>
      <c r="Y720" s="2">
        <f t="shared" si="85"/>
        <v>696</v>
      </c>
      <c r="Z720" t="str">
        <f t="shared" si="86"/>
        <v>CHR_E_GRAVE</v>
      </c>
    </row>
    <row r="721" spans="1:26">
      <c r="A721" s="3">
        <f>ROW()</f>
        <v>721</v>
      </c>
      <c r="B721" s="183">
        <v>697</v>
      </c>
      <c r="C721" s="1" t="s">
        <v>2287</v>
      </c>
      <c r="D721" s="1" t="s">
        <v>1497</v>
      </c>
      <c r="E721" s="27" t="s">
        <v>670</v>
      </c>
      <c r="F721" s="16" t="s">
        <v>670</v>
      </c>
      <c r="G721" s="142">
        <v>0</v>
      </c>
      <c r="H721" s="142">
        <v>0</v>
      </c>
      <c r="I721" s="16" t="s">
        <v>4268</v>
      </c>
      <c r="J721" s="16" t="s">
        <v>2189</v>
      </c>
      <c r="K721" s="134" t="s">
        <v>4566</v>
      </c>
      <c r="L721" s="151"/>
      <c r="M721" s="21" t="s">
        <v>1497</v>
      </c>
      <c r="N721" s="21" t="s">
        <v>3782</v>
      </c>
      <c r="O721"/>
      <c r="P721" t="str">
        <f t="shared" si="79"/>
        <v/>
      </c>
      <c r="Q721"/>
      <c r="R721"/>
      <c r="S721" s="151">
        <f t="shared" si="82"/>
        <v>145</v>
      </c>
      <c r="T721" s="3"/>
      <c r="U721" s="114"/>
      <c r="V721" s="114"/>
      <c r="W721" s="155" t="str">
        <f t="shared" si="83"/>
        <v/>
      </c>
      <c r="X721" s="105" t="str">
        <f t="shared" si="84"/>
        <v/>
      </c>
      <c r="Y721" s="2">
        <f t="shared" si="85"/>
        <v>697</v>
      </c>
      <c r="Z721" t="str">
        <f t="shared" si="86"/>
        <v>CHR_E_DIARESIS</v>
      </c>
    </row>
    <row r="722" spans="1:26">
      <c r="A722" s="3">
        <f>ROW()</f>
        <v>722</v>
      </c>
      <c r="B722" s="183">
        <v>698</v>
      </c>
      <c r="C722" s="1" t="s">
        <v>2287</v>
      </c>
      <c r="D722" s="1" t="s">
        <v>1498</v>
      </c>
      <c r="E722" s="16" t="s">
        <v>671</v>
      </c>
      <c r="F722" s="16" t="s">
        <v>671</v>
      </c>
      <c r="G722" s="142">
        <v>0</v>
      </c>
      <c r="H722" s="142">
        <v>0</v>
      </c>
      <c r="I722" s="16" t="s">
        <v>4268</v>
      </c>
      <c r="J722" s="16" t="s">
        <v>2189</v>
      </c>
      <c r="K722" s="134" t="s">
        <v>4566</v>
      </c>
      <c r="L722" s="148"/>
      <c r="M722" s="21" t="s">
        <v>1498</v>
      </c>
      <c r="N722" s="21" t="s">
        <v>3782</v>
      </c>
      <c r="O722"/>
      <c r="P722" t="str">
        <f t="shared" si="79"/>
        <v/>
      </c>
      <c r="Q722"/>
      <c r="R722"/>
      <c r="S722" s="151">
        <f t="shared" si="82"/>
        <v>145</v>
      </c>
      <c r="T722" s="3"/>
      <c r="U722" s="114"/>
      <c r="V722" s="114"/>
      <c r="W722" s="155" t="str">
        <f t="shared" si="83"/>
        <v/>
      </c>
      <c r="X722" s="105" t="str">
        <f t="shared" si="84"/>
        <v/>
      </c>
      <c r="Y722" s="2">
        <f t="shared" si="85"/>
        <v>698</v>
      </c>
      <c r="Z722" t="str">
        <f t="shared" si="86"/>
        <v>CHR_E_CIRC</v>
      </c>
    </row>
    <row r="723" spans="1:26">
      <c r="A723" s="3">
        <f>ROW()</f>
        <v>723</v>
      </c>
      <c r="B723" s="183">
        <v>699</v>
      </c>
      <c r="C723" s="1" t="s">
        <v>2287</v>
      </c>
      <c r="D723" s="1" t="s">
        <v>1499</v>
      </c>
      <c r="E723" s="16" t="s">
        <v>672</v>
      </c>
      <c r="F723" s="16" t="s">
        <v>672</v>
      </c>
      <c r="G723" s="142">
        <v>0</v>
      </c>
      <c r="H723" s="142">
        <v>0</v>
      </c>
      <c r="I723" s="16" t="s">
        <v>4268</v>
      </c>
      <c r="J723" s="16" t="s">
        <v>2189</v>
      </c>
      <c r="K723" s="134" t="s">
        <v>4566</v>
      </c>
      <c r="M723" s="21" t="s">
        <v>1499</v>
      </c>
      <c r="N723" s="21" t="s">
        <v>3782</v>
      </c>
      <c r="O723"/>
      <c r="P723" t="str">
        <f t="shared" si="79"/>
        <v/>
      </c>
      <c r="Q723"/>
      <c r="R723"/>
      <c r="S723" s="151">
        <f t="shared" si="82"/>
        <v>145</v>
      </c>
      <c r="T723" s="3"/>
      <c r="U723" s="114"/>
      <c r="V723" s="114"/>
      <c r="W723" s="155" t="str">
        <f t="shared" si="83"/>
        <v/>
      </c>
      <c r="X723" s="105" t="str">
        <f t="shared" si="84"/>
        <v/>
      </c>
      <c r="Y723" s="2">
        <f t="shared" si="85"/>
        <v>699</v>
      </c>
      <c r="Z723" t="str">
        <f t="shared" si="86"/>
        <v>CHR_E_OGONEK</v>
      </c>
    </row>
    <row r="724" spans="1:26">
      <c r="A724" s="3">
        <f>ROW()</f>
        <v>724</v>
      </c>
      <c r="B724" s="183">
        <v>700</v>
      </c>
      <c r="C724" s="1" t="s">
        <v>2287</v>
      </c>
      <c r="D724" s="1" t="s">
        <v>1500</v>
      </c>
      <c r="E724" s="16" t="s">
        <v>673</v>
      </c>
      <c r="F724" s="16" t="s">
        <v>673</v>
      </c>
      <c r="G724" s="142">
        <v>0</v>
      </c>
      <c r="H724" s="142">
        <v>0</v>
      </c>
      <c r="I724" s="16" t="s">
        <v>4268</v>
      </c>
      <c r="J724" s="16" t="s">
        <v>2189</v>
      </c>
      <c r="K724" s="134" t="s">
        <v>4566</v>
      </c>
      <c r="M724" s="21" t="s">
        <v>1500</v>
      </c>
      <c r="N724" s="21" t="s">
        <v>3782</v>
      </c>
      <c r="O724"/>
      <c r="P724" t="str">
        <f t="shared" si="79"/>
        <v/>
      </c>
      <c r="Q724"/>
      <c r="R724"/>
      <c r="S724" s="151">
        <f t="shared" si="82"/>
        <v>145</v>
      </c>
      <c r="T724" s="3"/>
      <c r="U724" s="114"/>
      <c r="V724" s="114"/>
      <c r="W724" s="155" t="str">
        <f t="shared" si="83"/>
        <v/>
      </c>
      <c r="X724" s="105" t="str">
        <f t="shared" si="84"/>
        <v/>
      </c>
      <c r="Y724" s="2">
        <f t="shared" si="85"/>
        <v>700</v>
      </c>
      <c r="Z724" t="str">
        <f t="shared" si="86"/>
        <v>CHR_G_BREVE</v>
      </c>
    </row>
    <row r="725" spans="1:26">
      <c r="A725" s="3">
        <f>ROW()</f>
        <v>725</v>
      </c>
      <c r="B725" s="183">
        <v>701</v>
      </c>
      <c r="C725" s="97" t="s">
        <v>2217</v>
      </c>
      <c r="D725" s="97" t="s">
        <v>7</v>
      </c>
      <c r="E725" s="157" t="str">
        <f>""""&amp;TEXT($B725,"0000")&amp;""""</f>
        <v>"0701"</v>
      </c>
      <c r="F725" s="157" t="str">
        <f>""""&amp;TEXT($B725,"0000")&amp;""""</f>
        <v>"0701"</v>
      </c>
      <c r="G725" s="160">
        <v>0</v>
      </c>
      <c r="H725" s="160">
        <v>0</v>
      </c>
      <c r="I725" s="98" t="s">
        <v>30</v>
      </c>
      <c r="J725" s="98" t="s">
        <v>2189</v>
      </c>
      <c r="K725" s="159" t="s">
        <v>4566</v>
      </c>
      <c r="L725" s="99"/>
      <c r="M725" s="21" t="str">
        <f>"CHR_"&amp;TEXT($B725,"0000")</f>
        <v>CHR_0701</v>
      </c>
      <c r="N725" s="21"/>
      <c r="O725"/>
      <c r="P725" t="str">
        <f t="shared" si="79"/>
        <v/>
      </c>
      <c r="Q725"/>
      <c r="R725"/>
      <c r="S725" s="151">
        <f t="shared" si="82"/>
        <v>145</v>
      </c>
      <c r="T725" s="3"/>
      <c r="U725" s="114"/>
      <c r="V725" s="114"/>
      <c r="W725" s="155" t="str">
        <f t="shared" si="83"/>
        <v/>
      </c>
      <c r="X725" s="105" t="str">
        <f t="shared" si="84"/>
        <v/>
      </c>
      <c r="Y725" s="2">
        <f t="shared" si="85"/>
        <v>701</v>
      </c>
      <c r="Z725" t="str">
        <f t="shared" si="86"/>
        <v>CHR_0701</v>
      </c>
    </row>
    <row r="726" spans="1:26">
      <c r="A726" s="3">
        <f>ROW()</f>
        <v>726</v>
      </c>
      <c r="B726" s="183">
        <v>702</v>
      </c>
      <c r="C726" s="1" t="s">
        <v>2287</v>
      </c>
      <c r="D726" s="1" t="s">
        <v>1501</v>
      </c>
      <c r="E726" s="16" t="s">
        <v>674</v>
      </c>
      <c r="F726" s="16" t="s">
        <v>674</v>
      </c>
      <c r="G726" s="142">
        <v>0</v>
      </c>
      <c r="H726" s="142">
        <v>0</v>
      </c>
      <c r="I726" s="16" t="s">
        <v>4268</v>
      </c>
      <c r="J726" s="16" t="s">
        <v>2189</v>
      </c>
      <c r="K726" s="134" t="s">
        <v>4566</v>
      </c>
      <c r="M726" s="21" t="s">
        <v>1501</v>
      </c>
      <c r="N726" s="21" t="s">
        <v>3782</v>
      </c>
      <c r="O726"/>
      <c r="P726" t="str">
        <f t="shared" si="79"/>
        <v/>
      </c>
      <c r="Q726"/>
      <c r="R726"/>
      <c r="S726" s="151">
        <f t="shared" si="82"/>
        <v>145</v>
      </c>
      <c r="T726" s="3"/>
      <c r="U726" s="114"/>
      <c r="V726" s="114"/>
      <c r="W726" s="155" t="str">
        <f t="shared" si="83"/>
        <v/>
      </c>
      <c r="X726" s="105" t="str">
        <f t="shared" si="84"/>
        <v/>
      </c>
      <c r="Y726" s="2">
        <f t="shared" si="85"/>
        <v>702</v>
      </c>
      <c r="Z726" t="str">
        <f t="shared" si="86"/>
        <v>CHR_I_MACRON</v>
      </c>
    </row>
    <row r="727" spans="1:26">
      <c r="A727" s="3">
        <f>ROW()</f>
        <v>727</v>
      </c>
      <c r="B727" s="183">
        <v>703</v>
      </c>
      <c r="C727" s="1" t="s">
        <v>2287</v>
      </c>
      <c r="D727" s="1" t="s">
        <v>1502</v>
      </c>
      <c r="E727" s="16" t="s">
        <v>675</v>
      </c>
      <c r="F727" s="139" t="s">
        <v>675</v>
      </c>
      <c r="G727" s="142">
        <v>0</v>
      </c>
      <c r="H727" s="142">
        <v>0</v>
      </c>
      <c r="I727" s="16" t="s">
        <v>4268</v>
      </c>
      <c r="J727" s="16" t="s">
        <v>2189</v>
      </c>
      <c r="K727" s="134" t="s">
        <v>4566</v>
      </c>
      <c r="M727" s="21" t="s">
        <v>1502</v>
      </c>
      <c r="N727" s="21" t="s">
        <v>3782</v>
      </c>
      <c r="O727"/>
      <c r="P727" t="str">
        <f t="shared" si="79"/>
        <v/>
      </c>
      <c r="Q727"/>
      <c r="R727"/>
      <c r="S727" s="151">
        <f t="shared" si="82"/>
        <v>145</v>
      </c>
      <c r="T727" s="3"/>
      <c r="U727" s="114"/>
      <c r="V727" s="114"/>
      <c r="W727" s="155" t="str">
        <f t="shared" si="83"/>
        <v/>
      </c>
      <c r="X727" s="105" t="str">
        <f t="shared" si="84"/>
        <v/>
      </c>
      <c r="Y727" s="2">
        <f t="shared" si="85"/>
        <v>703</v>
      </c>
      <c r="Z727" t="str">
        <f t="shared" si="86"/>
        <v>CHR_I_ACUTE</v>
      </c>
    </row>
    <row r="728" spans="1:26">
      <c r="A728" s="3">
        <f>ROW()</f>
        <v>728</v>
      </c>
      <c r="B728" s="183">
        <v>704</v>
      </c>
      <c r="C728" s="1" t="s">
        <v>2287</v>
      </c>
      <c r="D728" s="1" t="s">
        <v>1503</v>
      </c>
      <c r="E728" s="135" t="s">
        <v>676</v>
      </c>
      <c r="F728" s="138" t="s">
        <v>676</v>
      </c>
      <c r="G728" s="142">
        <v>0</v>
      </c>
      <c r="H728" s="142">
        <v>0</v>
      </c>
      <c r="I728" s="16" t="s">
        <v>4268</v>
      </c>
      <c r="J728" s="16" t="s">
        <v>2189</v>
      </c>
      <c r="K728" s="134" t="s">
        <v>4566</v>
      </c>
      <c r="M728" s="21" t="s">
        <v>1503</v>
      </c>
      <c r="N728" s="21" t="s">
        <v>3782</v>
      </c>
      <c r="O728"/>
      <c r="P728" t="str">
        <f t="shared" si="79"/>
        <v/>
      </c>
      <c r="Q728"/>
      <c r="R728"/>
      <c r="S728" s="151">
        <f t="shared" si="82"/>
        <v>145</v>
      </c>
      <c r="T728" s="3"/>
      <c r="U728" s="114"/>
      <c r="V728" s="114"/>
      <c r="W728" s="155" t="str">
        <f t="shared" si="83"/>
        <v/>
      </c>
      <c r="X728" s="105" t="str">
        <f t="shared" si="84"/>
        <v/>
      </c>
      <c r="Y728" s="2">
        <f t="shared" si="85"/>
        <v>704</v>
      </c>
      <c r="Z728" t="str">
        <f t="shared" si="86"/>
        <v>CHR_I_BREVE</v>
      </c>
    </row>
    <row r="729" spans="1:26">
      <c r="A729" s="3">
        <f>ROW()</f>
        <v>729</v>
      </c>
      <c r="B729" s="183">
        <v>705</v>
      </c>
      <c r="C729" s="1" t="s">
        <v>2287</v>
      </c>
      <c r="D729" s="1" t="s">
        <v>1504</v>
      </c>
      <c r="E729" s="135" t="s">
        <v>677</v>
      </c>
      <c r="F729" s="138" t="s">
        <v>677</v>
      </c>
      <c r="G729" s="142">
        <v>0</v>
      </c>
      <c r="H729" s="142">
        <v>0</v>
      </c>
      <c r="I729" s="16" t="s">
        <v>4268</v>
      </c>
      <c r="J729" s="16" t="s">
        <v>2189</v>
      </c>
      <c r="K729" s="134" t="s">
        <v>4566</v>
      </c>
      <c r="L729" s="151"/>
      <c r="M729" s="21" t="s">
        <v>1504</v>
      </c>
      <c r="N729" s="21" t="s">
        <v>3782</v>
      </c>
      <c r="O729"/>
      <c r="P729" t="str">
        <f t="shared" ref="P729:P792" si="87">IF(E729=F729,"","NOT EQUAL")</f>
        <v/>
      </c>
      <c r="Q729"/>
      <c r="R729"/>
      <c r="S729" s="151">
        <f t="shared" si="82"/>
        <v>145</v>
      </c>
      <c r="T729" s="3"/>
      <c r="U729" s="114"/>
      <c r="V729" s="114"/>
      <c r="W729" s="155" t="str">
        <f t="shared" si="83"/>
        <v/>
      </c>
      <c r="X729" s="105" t="str">
        <f t="shared" si="84"/>
        <v/>
      </c>
      <c r="Y729" s="2">
        <f t="shared" si="85"/>
        <v>705</v>
      </c>
      <c r="Z729" t="str">
        <f t="shared" si="86"/>
        <v>CHR_I_GRAVE</v>
      </c>
    </row>
    <row r="730" spans="1:26">
      <c r="A730" s="3">
        <f>ROW()</f>
        <v>730</v>
      </c>
      <c r="B730" s="183">
        <v>706</v>
      </c>
      <c r="C730" s="1" t="s">
        <v>2287</v>
      </c>
      <c r="D730" s="1" t="s">
        <v>1505</v>
      </c>
      <c r="E730" s="16" t="s">
        <v>678</v>
      </c>
      <c r="F730" s="16" t="s">
        <v>678</v>
      </c>
      <c r="G730" s="142">
        <v>0</v>
      </c>
      <c r="H730" s="142">
        <v>0</v>
      </c>
      <c r="I730" s="16" t="s">
        <v>4268</v>
      </c>
      <c r="J730" s="16" t="s">
        <v>2189</v>
      </c>
      <c r="K730" s="134" t="s">
        <v>4566</v>
      </c>
      <c r="M730" s="21" t="s">
        <v>1505</v>
      </c>
      <c r="N730" s="21" t="s">
        <v>3782</v>
      </c>
      <c r="O730"/>
      <c r="P730" t="str">
        <f t="shared" si="87"/>
        <v/>
      </c>
      <c r="Q730"/>
      <c r="R730"/>
      <c r="S730" s="151">
        <f t="shared" si="82"/>
        <v>145</v>
      </c>
      <c r="T730" s="3"/>
      <c r="U730" s="114"/>
      <c r="V730" s="114"/>
      <c r="W730" s="155" t="str">
        <f t="shared" si="83"/>
        <v/>
      </c>
      <c r="X730" s="105" t="str">
        <f t="shared" si="84"/>
        <v/>
      </c>
      <c r="Y730" s="2">
        <f t="shared" si="85"/>
        <v>706</v>
      </c>
      <c r="Z730" t="str">
        <f t="shared" si="86"/>
        <v>CHR_I_DIARESIS</v>
      </c>
    </row>
    <row r="731" spans="1:26">
      <c r="A731" s="3">
        <f>ROW()</f>
        <v>731</v>
      </c>
      <c r="B731" s="183">
        <v>707</v>
      </c>
      <c r="C731" s="1" t="s">
        <v>2287</v>
      </c>
      <c r="D731" s="1" t="s">
        <v>1506</v>
      </c>
      <c r="E731" s="16" t="s">
        <v>679</v>
      </c>
      <c r="F731" s="16" t="s">
        <v>679</v>
      </c>
      <c r="G731" s="142">
        <v>0</v>
      </c>
      <c r="H731" s="142">
        <v>0</v>
      </c>
      <c r="I731" s="16" t="s">
        <v>4268</v>
      </c>
      <c r="J731" s="16" t="s">
        <v>2189</v>
      </c>
      <c r="K731" s="134" t="s">
        <v>4566</v>
      </c>
      <c r="M731" s="21" t="s">
        <v>1506</v>
      </c>
      <c r="N731" s="21" t="s">
        <v>3782</v>
      </c>
      <c r="O731"/>
      <c r="P731" t="str">
        <f t="shared" si="87"/>
        <v/>
      </c>
      <c r="Q731"/>
      <c r="R731"/>
      <c r="S731" s="151">
        <f t="shared" si="82"/>
        <v>145</v>
      </c>
      <c r="T731" s="3"/>
      <c r="U731" s="114"/>
      <c r="V731" s="114"/>
      <c r="W731" s="155" t="str">
        <f t="shared" si="83"/>
        <v/>
      </c>
      <c r="X731" s="105" t="str">
        <f t="shared" si="84"/>
        <v/>
      </c>
      <c r="Y731" s="2">
        <f t="shared" si="85"/>
        <v>707</v>
      </c>
      <c r="Z731" t="str">
        <f t="shared" si="86"/>
        <v>CHR_I_CIRC</v>
      </c>
    </row>
    <row r="732" spans="1:26">
      <c r="A732" s="3">
        <f>ROW()</f>
        <v>732</v>
      </c>
      <c r="B732" s="183">
        <v>708</v>
      </c>
      <c r="C732" s="1" t="s">
        <v>2287</v>
      </c>
      <c r="D732" s="1" t="s">
        <v>1507</v>
      </c>
      <c r="E732" s="16" t="s">
        <v>680</v>
      </c>
      <c r="F732" s="16" t="s">
        <v>680</v>
      </c>
      <c r="G732" s="142">
        <v>0</v>
      </c>
      <c r="H732" s="142">
        <v>0</v>
      </c>
      <c r="I732" s="16" t="s">
        <v>4268</v>
      </c>
      <c r="J732" s="16" t="s">
        <v>2189</v>
      </c>
      <c r="K732" s="134" t="s">
        <v>4566</v>
      </c>
      <c r="M732" s="21" t="s">
        <v>1507</v>
      </c>
      <c r="N732" s="21" t="s">
        <v>3782</v>
      </c>
      <c r="O732"/>
      <c r="P732" t="str">
        <f t="shared" si="87"/>
        <v/>
      </c>
      <c r="Q732"/>
      <c r="R732"/>
      <c r="S732" s="151">
        <f t="shared" si="82"/>
        <v>145</v>
      </c>
      <c r="T732" s="3"/>
      <c r="U732" s="114"/>
      <c r="V732" s="114"/>
      <c r="W732" s="155" t="str">
        <f t="shared" si="83"/>
        <v/>
      </c>
      <c r="X732" s="105" t="str">
        <f t="shared" si="84"/>
        <v/>
      </c>
      <c r="Y732" s="2">
        <f t="shared" si="85"/>
        <v>708</v>
      </c>
      <c r="Z732" t="str">
        <f t="shared" si="86"/>
        <v>CHR_I_OGONEK</v>
      </c>
    </row>
    <row r="733" spans="1:26">
      <c r="A733" s="3">
        <f>ROW()</f>
        <v>733</v>
      </c>
      <c r="B733" s="183">
        <v>709</v>
      </c>
      <c r="C733" s="1" t="s">
        <v>2287</v>
      </c>
      <c r="D733" s="1" t="s">
        <v>1508</v>
      </c>
      <c r="E733" s="16" t="s">
        <v>681</v>
      </c>
      <c r="F733" s="16" t="s">
        <v>681</v>
      </c>
      <c r="G733" s="142">
        <v>0</v>
      </c>
      <c r="H733" s="142">
        <v>0</v>
      </c>
      <c r="I733" s="16" t="s">
        <v>4268</v>
      </c>
      <c r="J733" s="16" t="s">
        <v>2189</v>
      </c>
      <c r="K733" s="134" t="s">
        <v>4566</v>
      </c>
      <c r="M733" s="21" t="s">
        <v>1508</v>
      </c>
      <c r="N733" s="21" t="s">
        <v>3782</v>
      </c>
      <c r="O733"/>
      <c r="P733" t="str">
        <f t="shared" si="87"/>
        <v/>
      </c>
      <c r="Q733"/>
      <c r="R733"/>
      <c r="S733" s="151">
        <f t="shared" si="82"/>
        <v>145</v>
      </c>
      <c r="T733" s="3"/>
      <c r="U733" s="114"/>
      <c r="V733" s="114"/>
      <c r="W733" s="155" t="str">
        <f t="shared" si="83"/>
        <v/>
      </c>
      <c r="X733" s="105" t="str">
        <f t="shared" si="84"/>
        <v/>
      </c>
      <c r="Y733" s="2">
        <f t="shared" si="85"/>
        <v>709</v>
      </c>
      <c r="Z733" t="str">
        <f t="shared" si="86"/>
        <v>CHR_I_DOT</v>
      </c>
    </row>
    <row r="734" spans="1:26">
      <c r="A734" s="3">
        <f>ROW()</f>
        <v>734</v>
      </c>
      <c r="B734" s="183">
        <v>710</v>
      </c>
      <c r="C734" s="1" t="s">
        <v>2287</v>
      </c>
      <c r="D734" s="1" t="s">
        <v>1509</v>
      </c>
      <c r="E734" s="16" t="s">
        <v>150</v>
      </c>
      <c r="F734" s="16" t="s">
        <v>150</v>
      </c>
      <c r="G734" s="142">
        <v>0</v>
      </c>
      <c r="H734" s="142">
        <v>0</v>
      </c>
      <c r="I734" s="16" t="s">
        <v>1</v>
      </c>
      <c r="J734" s="16" t="s">
        <v>2189</v>
      </c>
      <c r="K734" s="134" t="s">
        <v>4566</v>
      </c>
      <c r="M734" s="21" t="s">
        <v>1509</v>
      </c>
      <c r="N734" s="21" t="s">
        <v>3782</v>
      </c>
      <c r="O734"/>
      <c r="P734" t="str">
        <f t="shared" si="87"/>
        <v/>
      </c>
      <c r="Q734"/>
      <c r="R734"/>
      <c r="S734" s="151">
        <f t="shared" si="82"/>
        <v>145</v>
      </c>
      <c r="T734" s="3"/>
      <c r="U734" s="114"/>
      <c r="V734" s="114"/>
      <c r="W734" s="155" t="str">
        <f t="shared" si="83"/>
        <v/>
      </c>
      <c r="X734" s="105" t="str">
        <f t="shared" si="84"/>
        <v/>
      </c>
      <c r="Y734" s="2">
        <f t="shared" si="85"/>
        <v>710</v>
      </c>
      <c r="Z734" t="str">
        <f t="shared" si="86"/>
        <v>CHR_I_DOTLESS</v>
      </c>
    </row>
    <row r="735" spans="1:26">
      <c r="A735" s="3">
        <f>ROW()</f>
        <v>735</v>
      </c>
      <c r="B735" s="183">
        <v>711</v>
      </c>
      <c r="C735" s="1" t="s">
        <v>2287</v>
      </c>
      <c r="D735" s="1" t="s">
        <v>1510</v>
      </c>
      <c r="E735" s="16" t="s">
        <v>682</v>
      </c>
      <c r="F735" s="16" t="s">
        <v>682</v>
      </c>
      <c r="G735" s="142">
        <v>0</v>
      </c>
      <c r="H735" s="142">
        <v>0</v>
      </c>
      <c r="I735" s="16" t="s">
        <v>4268</v>
      </c>
      <c r="J735" s="16" t="s">
        <v>2189</v>
      </c>
      <c r="K735" s="134" t="s">
        <v>4566</v>
      </c>
      <c r="M735" s="21" t="s">
        <v>1510</v>
      </c>
      <c r="N735" s="21" t="s">
        <v>3782</v>
      </c>
      <c r="O735"/>
      <c r="P735" t="str">
        <f t="shared" si="87"/>
        <v/>
      </c>
      <c r="Q735"/>
      <c r="R735"/>
      <c r="S735" s="151">
        <f t="shared" si="82"/>
        <v>145</v>
      </c>
      <c r="T735" s="3"/>
      <c r="U735" s="114"/>
      <c r="V735" s="114"/>
      <c r="W735" s="155" t="str">
        <f t="shared" si="83"/>
        <v/>
      </c>
      <c r="X735" s="105" t="str">
        <f t="shared" si="84"/>
        <v/>
      </c>
      <c r="Y735" s="2">
        <f t="shared" si="85"/>
        <v>711</v>
      </c>
      <c r="Z735" t="str">
        <f t="shared" si="86"/>
        <v>CHR_L_STROKE</v>
      </c>
    </row>
    <row r="736" spans="1:26">
      <c r="A736" s="3">
        <f>ROW()</f>
        <v>736</v>
      </c>
      <c r="B736" s="183">
        <v>712</v>
      </c>
      <c r="C736" s="1" t="s">
        <v>2287</v>
      </c>
      <c r="D736" s="1" t="s">
        <v>1511</v>
      </c>
      <c r="E736" s="16" t="s">
        <v>683</v>
      </c>
      <c r="F736" s="16" t="s">
        <v>683</v>
      </c>
      <c r="G736" s="142">
        <v>0</v>
      </c>
      <c r="H736" s="142">
        <v>0</v>
      </c>
      <c r="I736" s="16" t="s">
        <v>4268</v>
      </c>
      <c r="J736" s="16" t="s">
        <v>2189</v>
      </c>
      <c r="K736" s="134" t="s">
        <v>4566</v>
      </c>
      <c r="L736" s="151"/>
      <c r="M736" s="21" t="s">
        <v>1511</v>
      </c>
      <c r="N736" s="21" t="s">
        <v>3782</v>
      </c>
      <c r="O736"/>
      <c r="P736" t="str">
        <f t="shared" si="87"/>
        <v/>
      </c>
      <c r="Q736"/>
      <c r="R736"/>
      <c r="S736" s="151">
        <f t="shared" si="82"/>
        <v>145</v>
      </c>
      <c r="T736" s="3"/>
      <c r="U736" s="114"/>
      <c r="V736" s="114"/>
      <c r="W736" s="155" t="str">
        <f t="shared" si="83"/>
        <v/>
      </c>
      <c r="X736" s="105" t="str">
        <f t="shared" si="84"/>
        <v/>
      </c>
      <c r="Y736" s="2">
        <f t="shared" si="85"/>
        <v>712</v>
      </c>
      <c r="Z736" t="str">
        <f t="shared" si="86"/>
        <v>CHR_L_ACUTE</v>
      </c>
    </row>
    <row r="737" spans="1:26">
      <c r="A737" s="3">
        <f>ROW()</f>
        <v>737</v>
      </c>
      <c r="B737" s="183">
        <v>713</v>
      </c>
      <c r="C737" s="1" t="s">
        <v>2287</v>
      </c>
      <c r="D737" s="1" t="s">
        <v>1512</v>
      </c>
      <c r="E737" s="16" t="s">
        <v>684</v>
      </c>
      <c r="F737" s="16" t="s">
        <v>684</v>
      </c>
      <c r="G737" s="142">
        <v>0</v>
      </c>
      <c r="H737" s="142">
        <v>0</v>
      </c>
      <c r="I737" s="16" t="s">
        <v>4268</v>
      </c>
      <c r="J737" s="16" t="s">
        <v>2189</v>
      </c>
      <c r="K737" s="134" t="s">
        <v>4566</v>
      </c>
      <c r="M737" s="21" t="s">
        <v>1512</v>
      </c>
      <c r="N737" s="21" t="s">
        <v>3782</v>
      </c>
      <c r="O737"/>
      <c r="P737" t="str">
        <f t="shared" si="87"/>
        <v/>
      </c>
      <c r="Q737"/>
      <c r="R737"/>
      <c r="S737" s="151">
        <f t="shared" si="82"/>
        <v>145</v>
      </c>
      <c r="T737" s="3"/>
      <c r="U737" s="114"/>
      <c r="V737" s="114"/>
      <c r="W737" s="155" t="str">
        <f t="shared" si="83"/>
        <v/>
      </c>
      <c r="X737" s="105" t="str">
        <f t="shared" si="84"/>
        <v/>
      </c>
      <c r="Y737" s="2">
        <f t="shared" si="85"/>
        <v>713</v>
      </c>
      <c r="Z737" t="str">
        <f t="shared" si="86"/>
        <v>CHR_L_APOSTROPHE</v>
      </c>
    </row>
    <row r="738" spans="1:26">
      <c r="A738" s="3">
        <f>ROW()</f>
        <v>738</v>
      </c>
      <c r="B738" s="183">
        <v>714</v>
      </c>
      <c r="C738" s="1" t="s">
        <v>2287</v>
      </c>
      <c r="D738" s="1" t="s">
        <v>1513</v>
      </c>
      <c r="E738" s="16" t="s">
        <v>685</v>
      </c>
      <c r="F738" s="16" t="s">
        <v>685</v>
      </c>
      <c r="G738" s="142">
        <v>0</v>
      </c>
      <c r="H738" s="142">
        <v>0</v>
      </c>
      <c r="I738" s="16" t="s">
        <v>4268</v>
      </c>
      <c r="J738" s="16" t="s">
        <v>2189</v>
      </c>
      <c r="K738" s="134" t="s">
        <v>4566</v>
      </c>
      <c r="M738" s="21" t="s">
        <v>1513</v>
      </c>
      <c r="N738" s="21" t="s">
        <v>3782</v>
      </c>
      <c r="O738"/>
      <c r="P738" t="str">
        <f t="shared" si="87"/>
        <v/>
      </c>
      <c r="Q738"/>
      <c r="R738"/>
      <c r="S738" s="151">
        <f t="shared" si="82"/>
        <v>145</v>
      </c>
      <c r="T738" s="3"/>
      <c r="U738" s="114"/>
      <c r="V738" s="114"/>
      <c r="W738" s="155" t="str">
        <f t="shared" si="83"/>
        <v/>
      </c>
      <c r="X738" s="105" t="str">
        <f t="shared" si="84"/>
        <v/>
      </c>
      <c r="Y738" s="2">
        <f t="shared" si="85"/>
        <v>714</v>
      </c>
      <c r="Z738" t="str">
        <f t="shared" si="86"/>
        <v>CHR_N_ACUTE</v>
      </c>
    </row>
    <row r="739" spans="1:26">
      <c r="A739" s="3">
        <f>ROW()</f>
        <v>739</v>
      </c>
      <c r="B739" s="183">
        <v>715</v>
      </c>
      <c r="C739" s="1" t="s">
        <v>2287</v>
      </c>
      <c r="D739" s="1" t="s">
        <v>1514</v>
      </c>
      <c r="E739" s="16" t="s">
        <v>686</v>
      </c>
      <c r="F739" s="16" t="s">
        <v>686</v>
      </c>
      <c r="G739" s="142">
        <v>0</v>
      </c>
      <c r="H739" s="142">
        <v>0</v>
      </c>
      <c r="I739" s="16" t="s">
        <v>4268</v>
      </c>
      <c r="J739" s="16" t="s">
        <v>2189</v>
      </c>
      <c r="K739" s="134" t="s">
        <v>4566</v>
      </c>
      <c r="M739" s="21" t="s">
        <v>1514</v>
      </c>
      <c r="N739" s="21" t="s">
        <v>3782</v>
      </c>
      <c r="O739"/>
      <c r="P739" t="str">
        <f t="shared" si="87"/>
        <v/>
      </c>
      <c r="Q739"/>
      <c r="R739"/>
      <c r="S739" s="151">
        <f t="shared" si="82"/>
        <v>145</v>
      </c>
      <c r="T739" s="3"/>
      <c r="U739" s="114"/>
      <c r="V739" s="114"/>
      <c r="W739" s="155" t="str">
        <f t="shared" si="83"/>
        <v/>
      </c>
      <c r="X739" s="105" t="str">
        <f t="shared" si="84"/>
        <v/>
      </c>
      <c r="Y739" s="2">
        <f t="shared" si="85"/>
        <v>715</v>
      </c>
      <c r="Z739" t="str">
        <f t="shared" si="86"/>
        <v>CHR_N_CARON</v>
      </c>
    </row>
    <row r="740" spans="1:26">
      <c r="A740" s="3">
        <f>ROW()</f>
        <v>740</v>
      </c>
      <c r="B740" s="183">
        <v>716</v>
      </c>
      <c r="C740" s="1" t="s">
        <v>2287</v>
      </c>
      <c r="D740" s="1" t="s">
        <v>1515</v>
      </c>
      <c r="E740" s="16" t="s">
        <v>687</v>
      </c>
      <c r="F740" s="16" t="s">
        <v>687</v>
      </c>
      <c r="G740" s="142">
        <v>0</v>
      </c>
      <c r="H740" s="142">
        <v>0</v>
      </c>
      <c r="I740" s="16" t="s">
        <v>4268</v>
      </c>
      <c r="J740" s="16" t="s">
        <v>2189</v>
      </c>
      <c r="K740" s="134" t="s">
        <v>4566</v>
      </c>
      <c r="M740" s="21" t="s">
        <v>1515</v>
      </c>
      <c r="N740" s="21" t="s">
        <v>3782</v>
      </c>
      <c r="O740"/>
      <c r="P740" t="str">
        <f t="shared" si="87"/>
        <v/>
      </c>
      <c r="Q740"/>
      <c r="R740"/>
      <c r="S740" s="151">
        <f t="shared" si="82"/>
        <v>145</v>
      </c>
      <c r="T740" s="3"/>
      <c r="U740" s="114"/>
      <c r="V740" s="114"/>
      <c r="W740" s="155" t="str">
        <f t="shared" si="83"/>
        <v/>
      </c>
      <c r="X740" s="105" t="str">
        <f t="shared" si="84"/>
        <v/>
      </c>
      <c r="Y740" s="2">
        <f t="shared" si="85"/>
        <v>716</v>
      </c>
      <c r="Z740" t="str">
        <f t="shared" si="86"/>
        <v>CHR_N_TILDE</v>
      </c>
    </row>
    <row r="741" spans="1:26">
      <c r="A741" s="3">
        <f>ROW()</f>
        <v>741</v>
      </c>
      <c r="B741" s="183">
        <v>717</v>
      </c>
      <c r="C741" s="1" t="s">
        <v>2287</v>
      </c>
      <c r="D741" s="1" t="s">
        <v>1516</v>
      </c>
      <c r="E741" s="16" t="s">
        <v>688</v>
      </c>
      <c r="F741" s="16" t="s">
        <v>688</v>
      </c>
      <c r="G741" s="142">
        <v>0</v>
      </c>
      <c r="H741" s="142">
        <v>0</v>
      </c>
      <c r="I741" s="16" t="s">
        <v>4268</v>
      </c>
      <c r="J741" s="16" t="s">
        <v>2189</v>
      </c>
      <c r="K741" s="134" t="s">
        <v>4566</v>
      </c>
      <c r="M741" s="21" t="s">
        <v>1516</v>
      </c>
      <c r="N741" s="21" t="s">
        <v>3782</v>
      </c>
      <c r="O741"/>
      <c r="P741" t="str">
        <f t="shared" si="87"/>
        <v/>
      </c>
      <c r="Q741"/>
      <c r="R741"/>
      <c r="S741" s="151">
        <f t="shared" si="82"/>
        <v>145</v>
      </c>
      <c r="T741" s="3"/>
      <c r="U741" s="114"/>
      <c r="V741" s="114"/>
      <c r="W741" s="155" t="str">
        <f t="shared" si="83"/>
        <v/>
      </c>
      <c r="X741" s="105" t="str">
        <f t="shared" si="84"/>
        <v/>
      </c>
      <c r="Y741" s="2">
        <f t="shared" si="85"/>
        <v>717</v>
      </c>
      <c r="Z741" t="str">
        <f t="shared" si="86"/>
        <v>CHR_O_MACRON</v>
      </c>
    </row>
    <row r="742" spans="1:26">
      <c r="A742" s="3">
        <f>ROW()</f>
        <v>742</v>
      </c>
      <c r="B742" s="183">
        <v>718</v>
      </c>
      <c r="C742" s="1" t="s">
        <v>2287</v>
      </c>
      <c r="D742" s="1" t="s">
        <v>1517</v>
      </c>
      <c r="E742" s="16" t="s">
        <v>689</v>
      </c>
      <c r="F742" s="16" t="s">
        <v>689</v>
      </c>
      <c r="G742" s="142">
        <v>0</v>
      </c>
      <c r="H742" s="142">
        <v>0</v>
      </c>
      <c r="I742" s="16" t="s">
        <v>4268</v>
      </c>
      <c r="J742" s="16" t="s">
        <v>2189</v>
      </c>
      <c r="K742" s="134" t="s">
        <v>4566</v>
      </c>
      <c r="M742" s="21" t="s">
        <v>1517</v>
      </c>
      <c r="N742" s="21" t="s">
        <v>3782</v>
      </c>
      <c r="O742"/>
      <c r="P742" t="str">
        <f t="shared" si="87"/>
        <v/>
      </c>
      <c r="Q742"/>
      <c r="R742"/>
      <c r="S742" s="151">
        <f t="shared" si="82"/>
        <v>145</v>
      </c>
      <c r="T742" s="3"/>
      <c r="U742" s="114"/>
      <c r="V742" s="114"/>
      <c r="W742" s="155" t="str">
        <f t="shared" si="83"/>
        <v/>
      </c>
      <c r="X742" s="105" t="str">
        <f t="shared" si="84"/>
        <v/>
      </c>
      <c r="Y742" s="2">
        <f t="shared" si="85"/>
        <v>718</v>
      </c>
      <c r="Z742" t="str">
        <f t="shared" si="86"/>
        <v>CHR_O_ACUTE</v>
      </c>
    </row>
    <row r="743" spans="1:26">
      <c r="A743" s="3">
        <f>ROW()</f>
        <v>743</v>
      </c>
      <c r="B743" s="183">
        <v>719</v>
      </c>
      <c r="C743" s="1" t="s">
        <v>2287</v>
      </c>
      <c r="D743" s="1" t="s">
        <v>1518</v>
      </c>
      <c r="E743" s="16" t="s">
        <v>690</v>
      </c>
      <c r="F743" s="16" t="s">
        <v>690</v>
      </c>
      <c r="G743" s="142">
        <v>0</v>
      </c>
      <c r="H743" s="142">
        <v>0</v>
      </c>
      <c r="I743" s="16" t="s">
        <v>4268</v>
      </c>
      <c r="J743" s="16" t="s">
        <v>2189</v>
      </c>
      <c r="K743" s="134" t="s">
        <v>4566</v>
      </c>
      <c r="M743" s="21" t="s">
        <v>1518</v>
      </c>
      <c r="N743" s="21" t="s">
        <v>3782</v>
      </c>
      <c r="O743"/>
      <c r="P743" t="str">
        <f t="shared" si="87"/>
        <v/>
      </c>
      <c r="Q743"/>
      <c r="R743"/>
      <c r="S743" s="151">
        <f t="shared" si="82"/>
        <v>145</v>
      </c>
      <c r="T743" s="3"/>
      <c r="U743" s="114"/>
      <c r="V743" s="114"/>
      <c r="W743" s="155" t="str">
        <f t="shared" si="83"/>
        <v/>
      </c>
      <c r="X743" s="105" t="str">
        <f t="shared" si="84"/>
        <v/>
      </c>
      <c r="Y743" s="2">
        <f t="shared" si="85"/>
        <v>719</v>
      </c>
      <c r="Z743" t="str">
        <f t="shared" si="86"/>
        <v>CHR_O_BREVE</v>
      </c>
    </row>
    <row r="744" spans="1:26">
      <c r="A744" s="3">
        <f>ROW()</f>
        <v>744</v>
      </c>
      <c r="B744" s="183">
        <v>720</v>
      </c>
      <c r="C744" s="1" t="s">
        <v>2287</v>
      </c>
      <c r="D744" s="1" t="s">
        <v>1519</v>
      </c>
      <c r="E744" s="16" t="s">
        <v>691</v>
      </c>
      <c r="F744" s="16" t="s">
        <v>691</v>
      </c>
      <c r="G744" s="142">
        <v>0</v>
      </c>
      <c r="H744" s="142">
        <v>0</v>
      </c>
      <c r="I744" s="16" t="s">
        <v>4268</v>
      </c>
      <c r="J744" s="16" t="s">
        <v>2189</v>
      </c>
      <c r="K744" s="134" t="s">
        <v>4566</v>
      </c>
      <c r="M744" s="21" t="s">
        <v>1519</v>
      </c>
      <c r="N744" s="21" t="s">
        <v>3782</v>
      </c>
      <c r="O744"/>
      <c r="P744" t="str">
        <f t="shared" si="87"/>
        <v/>
      </c>
      <c r="Q744"/>
      <c r="R744"/>
      <c r="S744" s="151">
        <f t="shared" si="82"/>
        <v>145</v>
      </c>
      <c r="T744" s="3"/>
      <c r="U744" s="114"/>
      <c r="V744" s="114"/>
      <c r="W744" s="155" t="str">
        <f t="shared" si="83"/>
        <v/>
      </c>
      <c r="X744" s="105" t="str">
        <f t="shared" si="84"/>
        <v/>
      </c>
      <c r="Y744" s="2">
        <f t="shared" si="85"/>
        <v>720</v>
      </c>
      <c r="Z744" t="str">
        <f t="shared" si="86"/>
        <v>CHR_O_GRAVE</v>
      </c>
    </row>
    <row r="745" spans="1:26">
      <c r="A745" s="3">
        <f>ROW()</f>
        <v>745</v>
      </c>
      <c r="B745" s="183">
        <v>721</v>
      </c>
      <c r="C745" s="1" t="s">
        <v>2287</v>
      </c>
      <c r="D745" s="1" t="s">
        <v>1520</v>
      </c>
      <c r="E745" s="16" t="s">
        <v>692</v>
      </c>
      <c r="F745" s="16" t="s">
        <v>692</v>
      </c>
      <c r="G745" s="142">
        <v>0</v>
      </c>
      <c r="H745" s="142">
        <v>0</v>
      </c>
      <c r="I745" s="16" t="s">
        <v>4268</v>
      </c>
      <c r="J745" s="16" t="s">
        <v>2189</v>
      </c>
      <c r="K745" s="134" t="s">
        <v>4566</v>
      </c>
      <c r="M745" s="21" t="s">
        <v>1520</v>
      </c>
      <c r="N745" s="21" t="s">
        <v>3782</v>
      </c>
      <c r="O745"/>
      <c r="P745" t="str">
        <f t="shared" si="87"/>
        <v/>
      </c>
      <c r="Q745"/>
      <c r="R745"/>
      <c r="S745" s="151">
        <f t="shared" si="82"/>
        <v>145</v>
      </c>
      <c r="T745" s="3"/>
      <c r="U745" s="114"/>
      <c r="V745" s="114"/>
      <c r="W745" s="155" t="str">
        <f t="shared" si="83"/>
        <v/>
      </c>
      <c r="X745" s="105" t="str">
        <f t="shared" si="84"/>
        <v/>
      </c>
      <c r="Y745" s="2">
        <f t="shared" si="85"/>
        <v>721</v>
      </c>
      <c r="Z745" t="str">
        <f t="shared" si="86"/>
        <v>CHR_O_DIARESIS</v>
      </c>
    </row>
    <row r="746" spans="1:26">
      <c r="A746" s="3">
        <f>ROW()</f>
        <v>746</v>
      </c>
      <c r="B746" s="183">
        <v>722</v>
      </c>
      <c r="C746" s="1" t="s">
        <v>2287</v>
      </c>
      <c r="D746" s="1" t="s">
        <v>1521</v>
      </c>
      <c r="E746" s="16" t="s">
        <v>693</v>
      </c>
      <c r="F746" s="16" t="s">
        <v>693</v>
      </c>
      <c r="G746" s="142">
        <v>0</v>
      </c>
      <c r="H746" s="142">
        <v>0</v>
      </c>
      <c r="I746" s="16" t="s">
        <v>4268</v>
      </c>
      <c r="J746" s="16" t="s">
        <v>2189</v>
      </c>
      <c r="K746" s="134" t="s">
        <v>4566</v>
      </c>
      <c r="M746" s="21" t="s">
        <v>1521</v>
      </c>
      <c r="N746" s="21" t="s">
        <v>3782</v>
      </c>
      <c r="O746"/>
      <c r="P746" t="str">
        <f t="shared" si="87"/>
        <v/>
      </c>
      <c r="Q746"/>
      <c r="R746"/>
      <c r="S746" s="151">
        <f t="shared" si="82"/>
        <v>145</v>
      </c>
      <c r="T746" s="3"/>
      <c r="U746" s="114"/>
      <c r="V746" s="114"/>
      <c r="W746" s="155" t="str">
        <f t="shared" si="83"/>
        <v/>
      </c>
      <c r="X746" s="105" t="str">
        <f t="shared" si="84"/>
        <v/>
      </c>
      <c r="Y746" s="2">
        <f t="shared" si="85"/>
        <v>722</v>
      </c>
      <c r="Z746" t="str">
        <f t="shared" si="86"/>
        <v>CHR_O_TILDE</v>
      </c>
    </row>
    <row r="747" spans="1:26">
      <c r="A747" s="3">
        <f>ROW()</f>
        <v>747</v>
      </c>
      <c r="B747" s="183">
        <v>723</v>
      </c>
      <c r="C747" s="1" t="s">
        <v>2287</v>
      </c>
      <c r="D747" s="1" t="s">
        <v>1522</v>
      </c>
      <c r="E747" s="16" t="s">
        <v>694</v>
      </c>
      <c r="F747" s="16" t="s">
        <v>694</v>
      </c>
      <c r="G747" s="142">
        <v>0</v>
      </c>
      <c r="H747" s="142">
        <v>0</v>
      </c>
      <c r="I747" s="16" t="s">
        <v>4268</v>
      </c>
      <c r="J747" s="16" t="s">
        <v>2189</v>
      </c>
      <c r="K747" s="134" t="s">
        <v>4566</v>
      </c>
      <c r="M747" s="21" t="s">
        <v>1522</v>
      </c>
      <c r="N747" s="21" t="s">
        <v>3782</v>
      </c>
      <c r="O747"/>
      <c r="P747" t="str">
        <f t="shared" si="87"/>
        <v/>
      </c>
      <c r="Q747"/>
      <c r="R747"/>
      <c r="S747" s="151">
        <f t="shared" si="82"/>
        <v>145</v>
      </c>
      <c r="T747" s="3"/>
      <c r="U747" s="114"/>
      <c r="V747" s="114"/>
      <c r="W747" s="155" t="str">
        <f t="shared" si="83"/>
        <v/>
      </c>
      <c r="X747" s="105" t="str">
        <f t="shared" si="84"/>
        <v/>
      </c>
      <c r="Y747" s="2">
        <f t="shared" si="85"/>
        <v>723</v>
      </c>
      <c r="Z747" t="str">
        <f t="shared" si="86"/>
        <v>CHR_O_CIRC</v>
      </c>
    </row>
    <row r="748" spans="1:26">
      <c r="A748" s="3">
        <f>ROW()</f>
        <v>748</v>
      </c>
      <c r="B748" s="183">
        <v>724</v>
      </c>
      <c r="C748" s="1" t="s">
        <v>2287</v>
      </c>
      <c r="D748" s="1" t="s">
        <v>1523</v>
      </c>
      <c r="E748" s="16" t="s">
        <v>695</v>
      </c>
      <c r="F748" s="16" t="s">
        <v>695</v>
      </c>
      <c r="G748" s="142">
        <v>0</v>
      </c>
      <c r="H748" s="142">
        <v>0</v>
      </c>
      <c r="I748" s="16" t="s">
        <v>4268</v>
      </c>
      <c r="J748" s="16" t="s">
        <v>2189</v>
      </c>
      <c r="K748" s="134" t="s">
        <v>4566</v>
      </c>
      <c r="M748" s="21" t="s">
        <v>1523</v>
      </c>
      <c r="N748" s="21" t="s">
        <v>3782</v>
      </c>
      <c r="O748"/>
      <c r="P748" t="str">
        <f t="shared" si="87"/>
        <v/>
      </c>
      <c r="Q748"/>
      <c r="R748"/>
      <c r="S748" s="151">
        <f t="shared" si="82"/>
        <v>145</v>
      </c>
      <c r="T748" s="3"/>
      <c r="U748" s="114"/>
      <c r="V748" s="114"/>
      <c r="W748" s="155" t="str">
        <f t="shared" si="83"/>
        <v/>
      </c>
      <c r="X748" s="105" t="str">
        <f t="shared" si="84"/>
        <v/>
      </c>
      <c r="Y748" s="2">
        <f t="shared" si="85"/>
        <v>724</v>
      </c>
      <c r="Z748" t="str">
        <f t="shared" si="86"/>
        <v>CHR_O_STROKE</v>
      </c>
    </row>
    <row r="749" spans="1:26">
      <c r="A749" s="3">
        <f>ROW()</f>
        <v>749</v>
      </c>
      <c r="B749" s="183">
        <v>725</v>
      </c>
      <c r="C749" s="1" t="s">
        <v>2287</v>
      </c>
      <c r="D749" s="1" t="s">
        <v>1524</v>
      </c>
      <c r="E749" s="16" t="s">
        <v>696</v>
      </c>
      <c r="F749" s="16" t="s">
        <v>696</v>
      </c>
      <c r="G749" s="142">
        <v>0</v>
      </c>
      <c r="H749" s="142">
        <v>0</v>
      </c>
      <c r="I749" s="16" t="s">
        <v>4268</v>
      </c>
      <c r="J749" s="16" t="s">
        <v>2189</v>
      </c>
      <c r="K749" s="134" t="s">
        <v>4566</v>
      </c>
      <c r="M749" s="21" t="s">
        <v>1524</v>
      </c>
      <c r="N749" s="21" t="s">
        <v>3782</v>
      </c>
      <c r="O749"/>
      <c r="P749" t="str">
        <f t="shared" si="87"/>
        <v/>
      </c>
      <c r="Q749"/>
      <c r="R749"/>
      <c r="S749" s="151">
        <f t="shared" si="82"/>
        <v>145</v>
      </c>
      <c r="T749" s="3"/>
      <c r="U749" s="114"/>
      <c r="V749" s="114"/>
      <c r="W749" s="155" t="str">
        <f t="shared" si="83"/>
        <v/>
      </c>
      <c r="X749" s="105" t="str">
        <f t="shared" si="84"/>
        <v/>
      </c>
      <c r="Y749" s="2">
        <f t="shared" si="85"/>
        <v>725</v>
      </c>
      <c r="Z749" t="str">
        <f t="shared" si="86"/>
        <v>CHR_OE</v>
      </c>
    </row>
    <row r="750" spans="1:26">
      <c r="A750" s="3">
        <f>ROW()</f>
        <v>750</v>
      </c>
      <c r="B750" s="183">
        <v>726</v>
      </c>
      <c r="C750" s="97" t="s">
        <v>2217</v>
      </c>
      <c r="D750" s="97" t="s">
        <v>7</v>
      </c>
      <c r="E750" s="157" t="str">
        <f>""""&amp;TEXT($B750,"0000")&amp;""""</f>
        <v>"0726"</v>
      </c>
      <c r="F750" s="157" t="str">
        <f>""""&amp;TEXT($B750,"0000")&amp;""""</f>
        <v>"0726"</v>
      </c>
      <c r="G750" s="160">
        <v>0</v>
      </c>
      <c r="H750" s="160">
        <v>0</v>
      </c>
      <c r="I750" s="98" t="s">
        <v>30</v>
      </c>
      <c r="J750" s="98" t="s">
        <v>2189</v>
      </c>
      <c r="K750" s="159" t="s">
        <v>4566</v>
      </c>
      <c r="L750" s="99"/>
      <c r="M750" s="21" t="str">
        <f>"CHR_"&amp;TEXT($B750,"0000")</f>
        <v>CHR_0726</v>
      </c>
      <c r="N750" s="21"/>
      <c r="O750"/>
      <c r="P750" t="str">
        <f t="shared" si="87"/>
        <v/>
      </c>
      <c r="Q750"/>
      <c r="R750"/>
      <c r="S750" s="151">
        <f t="shared" si="82"/>
        <v>145</v>
      </c>
      <c r="T750" s="3"/>
      <c r="U750" s="114"/>
      <c r="V750" s="114"/>
      <c r="W750" s="155" t="str">
        <f t="shared" si="83"/>
        <v/>
      </c>
      <c r="X750" s="105" t="str">
        <f t="shared" si="84"/>
        <v/>
      </c>
      <c r="Y750" s="2">
        <f t="shared" si="85"/>
        <v>726</v>
      </c>
      <c r="Z750" t="str">
        <f t="shared" si="86"/>
        <v>CHR_0726</v>
      </c>
    </row>
    <row r="751" spans="1:26">
      <c r="A751" s="3">
        <f>ROW()</f>
        <v>751</v>
      </c>
      <c r="B751" s="183">
        <v>727</v>
      </c>
      <c r="C751" s="97" t="s">
        <v>2217</v>
      </c>
      <c r="D751" s="97" t="s">
        <v>7</v>
      </c>
      <c r="E751" s="157" t="str">
        <f>""""&amp;TEXT($B751,"0000")&amp;""""</f>
        <v>"0727"</v>
      </c>
      <c r="F751" s="157" t="str">
        <f>""""&amp;TEXT($B751,"0000")&amp;""""</f>
        <v>"0727"</v>
      </c>
      <c r="G751" s="160">
        <v>0</v>
      </c>
      <c r="H751" s="160">
        <v>0</v>
      </c>
      <c r="I751" s="98" t="s">
        <v>30</v>
      </c>
      <c r="J751" s="98" t="s">
        <v>2189</v>
      </c>
      <c r="K751" s="159" t="s">
        <v>4566</v>
      </c>
      <c r="L751" s="99"/>
      <c r="M751" s="21" t="str">
        <f>"CHR_"&amp;TEXT($B751,"0000")</f>
        <v>CHR_0727</v>
      </c>
      <c r="N751" s="21"/>
      <c r="O751"/>
      <c r="P751" t="str">
        <f t="shared" si="87"/>
        <v/>
      </c>
      <c r="Q751"/>
      <c r="R751"/>
      <c r="S751" s="151">
        <f t="shared" si="82"/>
        <v>145</v>
      </c>
      <c r="T751" s="3"/>
      <c r="U751" s="114"/>
      <c r="V751" s="114"/>
      <c r="W751" s="155" t="str">
        <f t="shared" si="83"/>
        <v/>
      </c>
      <c r="X751" s="105" t="str">
        <f t="shared" si="84"/>
        <v/>
      </c>
      <c r="Y751" s="2">
        <f t="shared" si="85"/>
        <v>727</v>
      </c>
      <c r="Z751" t="str">
        <f t="shared" si="86"/>
        <v>CHR_0727</v>
      </c>
    </row>
    <row r="752" spans="1:26">
      <c r="A752" s="3">
        <f>ROW()</f>
        <v>752</v>
      </c>
      <c r="B752" s="183">
        <v>728</v>
      </c>
      <c r="C752" s="1" t="s">
        <v>2287</v>
      </c>
      <c r="D752" s="1" t="s">
        <v>4267</v>
      </c>
      <c r="E752" s="16" t="s">
        <v>766</v>
      </c>
      <c r="F752" s="16" t="s">
        <v>766</v>
      </c>
      <c r="G752" s="142">
        <v>0</v>
      </c>
      <c r="H752" s="142">
        <v>0</v>
      </c>
      <c r="I752" s="16" t="s">
        <v>4268</v>
      </c>
      <c r="J752" s="16" t="s">
        <v>2189</v>
      </c>
      <c r="K752" s="134" t="s">
        <v>4566</v>
      </c>
      <c r="M752" s="21" t="s">
        <v>4267</v>
      </c>
      <c r="N752" s="21" t="s">
        <v>3782</v>
      </c>
      <c r="O752"/>
      <c r="P752" t="str">
        <f t="shared" si="87"/>
        <v/>
      </c>
      <c r="Q752"/>
      <c r="R752"/>
      <c r="S752" s="151">
        <f t="shared" si="82"/>
        <v>145</v>
      </c>
      <c r="T752" s="3"/>
      <c r="U752" s="114"/>
      <c r="V752" s="114"/>
      <c r="W752" s="155" t="str">
        <f t="shared" si="83"/>
        <v/>
      </c>
      <c r="X752" s="105" t="str">
        <f t="shared" si="84"/>
        <v/>
      </c>
      <c r="Y752" s="2">
        <f t="shared" si="85"/>
        <v>728</v>
      </c>
      <c r="Z752" t="str">
        <f t="shared" si="86"/>
        <v>CHR_S_SHARP</v>
      </c>
    </row>
    <row r="753" spans="1:26">
      <c r="A753" s="3">
        <f>ROW()</f>
        <v>753</v>
      </c>
      <c r="B753" s="183">
        <v>729</v>
      </c>
      <c r="C753" s="1" t="s">
        <v>2287</v>
      </c>
      <c r="D753" s="1" t="s">
        <v>1525</v>
      </c>
      <c r="E753" s="16" t="s">
        <v>697</v>
      </c>
      <c r="F753" s="16" t="s">
        <v>697</v>
      </c>
      <c r="G753" s="142">
        <v>0</v>
      </c>
      <c r="H753" s="142">
        <v>0</v>
      </c>
      <c r="I753" s="16" t="s">
        <v>4268</v>
      </c>
      <c r="J753" s="16" t="s">
        <v>2189</v>
      </c>
      <c r="K753" s="134" t="s">
        <v>4566</v>
      </c>
      <c r="M753" s="21" t="s">
        <v>1525</v>
      </c>
      <c r="N753" s="21" t="s">
        <v>3782</v>
      </c>
      <c r="O753"/>
      <c r="P753" t="str">
        <f t="shared" si="87"/>
        <v/>
      </c>
      <c r="Q753"/>
      <c r="R753"/>
      <c r="S753" s="151">
        <f t="shared" si="82"/>
        <v>145</v>
      </c>
      <c r="T753" s="3"/>
      <c r="U753" s="114"/>
      <c r="V753" s="114"/>
      <c r="W753" s="155" t="str">
        <f t="shared" si="83"/>
        <v/>
      </c>
      <c r="X753" s="105" t="str">
        <f t="shared" si="84"/>
        <v/>
      </c>
      <c r="Y753" s="2">
        <f t="shared" si="85"/>
        <v>729</v>
      </c>
      <c r="Z753" t="str">
        <f t="shared" si="86"/>
        <v>CHR_S_ACUTE</v>
      </c>
    </row>
    <row r="754" spans="1:26">
      <c r="A754" s="3">
        <f>ROW()</f>
        <v>754</v>
      </c>
      <c r="B754" s="183">
        <v>730</v>
      </c>
      <c r="C754" s="1" t="s">
        <v>2287</v>
      </c>
      <c r="D754" s="1" t="s">
        <v>1526</v>
      </c>
      <c r="E754" s="16" t="s">
        <v>698</v>
      </c>
      <c r="F754" s="16" t="s">
        <v>698</v>
      </c>
      <c r="G754" s="142">
        <v>0</v>
      </c>
      <c r="H754" s="142">
        <v>0</v>
      </c>
      <c r="I754" s="16" t="s">
        <v>4268</v>
      </c>
      <c r="J754" s="16" t="s">
        <v>2189</v>
      </c>
      <c r="K754" s="134" t="s">
        <v>4566</v>
      </c>
      <c r="M754" s="21" t="s">
        <v>1526</v>
      </c>
      <c r="N754" s="21" t="s">
        <v>3782</v>
      </c>
      <c r="O754"/>
      <c r="P754" t="str">
        <f t="shared" si="87"/>
        <v/>
      </c>
      <c r="Q754"/>
      <c r="R754"/>
      <c r="S754" s="151">
        <f t="shared" si="82"/>
        <v>145</v>
      </c>
      <c r="T754" s="3"/>
      <c r="U754" s="114"/>
      <c r="V754" s="114"/>
      <c r="W754" s="155" t="str">
        <f t="shared" si="83"/>
        <v/>
      </c>
      <c r="X754" s="105" t="str">
        <f t="shared" si="84"/>
        <v/>
      </c>
      <c r="Y754" s="2">
        <f t="shared" si="85"/>
        <v>730</v>
      </c>
      <c r="Z754" t="str">
        <f t="shared" si="86"/>
        <v>CHR_S_CARON</v>
      </c>
    </row>
    <row r="755" spans="1:26">
      <c r="A755" s="3">
        <f>ROW()</f>
        <v>755</v>
      </c>
      <c r="B755" s="183">
        <v>731</v>
      </c>
      <c r="C755" s="1" t="s">
        <v>2287</v>
      </c>
      <c r="D755" s="1" t="s">
        <v>1527</v>
      </c>
      <c r="E755" s="16" t="s">
        <v>699</v>
      </c>
      <c r="F755" s="16" t="s">
        <v>699</v>
      </c>
      <c r="G755" s="142">
        <v>0</v>
      </c>
      <c r="H755" s="142">
        <v>0</v>
      </c>
      <c r="I755" s="16" t="s">
        <v>4268</v>
      </c>
      <c r="J755" s="16" t="s">
        <v>2189</v>
      </c>
      <c r="K755" s="134" t="s">
        <v>4566</v>
      </c>
      <c r="M755" s="21" t="s">
        <v>1527</v>
      </c>
      <c r="N755" s="21" t="s">
        <v>3782</v>
      </c>
      <c r="O755"/>
      <c r="P755" t="str">
        <f t="shared" si="87"/>
        <v/>
      </c>
      <c r="Q755"/>
      <c r="R755"/>
      <c r="S755" s="151">
        <f t="shared" si="82"/>
        <v>145</v>
      </c>
      <c r="T755" s="3"/>
      <c r="U755" s="114"/>
      <c r="V755" s="114"/>
      <c r="W755" s="155" t="str">
        <f t="shared" si="83"/>
        <v/>
      </c>
      <c r="X755" s="105" t="str">
        <f t="shared" si="84"/>
        <v/>
      </c>
      <c r="Y755" s="2">
        <f t="shared" si="85"/>
        <v>731</v>
      </c>
      <c r="Z755" t="str">
        <f t="shared" si="86"/>
        <v>CHR_S_CEDILLA</v>
      </c>
    </row>
    <row r="756" spans="1:26">
      <c r="A756" s="3">
        <f>ROW()</f>
        <v>756</v>
      </c>
      <c r="B756" s="183">
        <v>732</v>
      </c>
      <c r="C756" s="1" t="s">
        <v>2287</v>
      </c>
      <c r="D756" s="1" t="s">
        <v>1528</v>
      </c>
      <c r="E756" s="16" t="s">
        <v>700</v>
      </c>
      <c r="F756" s="16" t="s">
        <v>700</v>
      </c>
      <c r="G756" s="142">
        <v>0</v>
      </c>
      <c r="H756" s="142">
        <v>0</v>
      </c>
      <c r="I756" s="16" t="s">
        <v>4268</v>
      </c>
      <c r="J756" s="16" t="s">
        <v>2189</v>
      </c>
      <c r="K756" s="134" t="s">
        <v>4566</v>
      </c>
      <c r="M756" s="21" t="s">
        <v>1528</v>
      </c>
      <c r="N756" s="21" t="s">
        <v>3782</v>
      </c>
      <c r="O756"/>
      <c r="P756" t="str">
        <f t="shared" si="87"/>
        <v/>
      </c>
      <c r="Q756"/>
      <c r="R756"/>
      <c r="S756" s="151">
        <f t="shared" si="82"/>
        <v>145</v>
      </c>
      <c r="T756" s="3"/>
      <c r="U756" s="114"/>
      <c r="V756" s="114"/>
      <c r="W756" s="155" t="str">
        <f t="shared" si="83"/>
        <v/>
      </c>
      <c r="X756" s="105" t="str">
        <f t="shared" si="84"/>
        <v/>
      </c>
      <c r="Y756" s="2">
        <f t="shared" si="85"/>
        <v>732</v>
      </c>
      <c r="Z756" t="str">
        <f t="shared" si="86"/>
        <v>CHR_T_CARON</v>
      </c>
    </row>
    <row r="757" spans="1:26">
      <c r="A757" s="3">
        <f>ROW()</f>
        <v>757</v>
      </c>
      <c r="B757" s="183">
        <v>733</v>
      </c>
      <c r="C757" s="1" t="s">
        <v>2287</v>
      </c>
      <c r="D757" s="1" t="s">
        <v>1529</v>
      </c>
      <c r="E757" s="16" t="s">
        <v>701</v>
      </c>
      <c r="F757" s="16" t="s">
        <v>701</v>
      </c>
      <c r="G757" s="142">
        <v>0</v>
      </c>
      <c r="H757" s="142">
        <v>0</v>
      </c>
      <c r="I757" s="16" t="s">
        <v>4268</v>
      </c>
      <c r="J757" s="16" t="s">
        <v>2189</v>
      </c>
      <c r="K757" s="134" t="s">
        <v>4566</v>
      </c>
      <c r="M757" s="21" t="s">
        <v>1529</v>
      </c>
      <c r="N757" s="21" t="s">
        <v>3782</v>
      </c>
      <c r="O757"/>
      <c r="P757" t="str">
        <f t="shared" si="87"/>
        <v/>
      </c>
      <c r="Q757"/>
      <c r="R757"/>
      <c r="S757" s="151">
        <f t="shared" si="82"/>
        <v>145</v>
      </c>
      <c r="T757" s="3"/>
      <c r="U757" s="114"/>
      <c r="V757" s="114"/>
      <c r="W757" s="155" t="str">
        <f t="shared" si="83"/>
        <v/>
      </c>
      <c r="X757" s="105" t="str">
        <f t="shared" si="84"/>
        <v/>
      </c>
      <c r="Y757" s="2">
        <f t="shared" si="85"/>
        <v>733</v>
      </c>
      <c r="Z757" t="str">
        <f t="shared" si="86"/>
        <v>CHR_T_CEDILLA</v>
      </c>
    </row>
    <row r="758" spans="1:26">
      <c r="A758" s="3">
        <f>ROW()</f>
        <v>758</v>
      </c>
      <c r="B758" s="183">
        <v>734</v>
      </c>
      <c r="C758" s="1" t="s">
        <v>2287</v>
      </c>
      <c r="D758" s="1" t="s">
        <v>1530</v>
      </c>
      <c r="E758" s="16" t="s">
        <v>702</v>
      </c>
      <c r="F758" s="16" t="s">
        <v>702</v>
      </c>
      <c r="G758" s="142">
        <v>0</v>
      </c>
      <c r="H758" s="142">
        <v>0</v>
      </c>
      <c r="I758" s="16" t="s">
        <v>4268</v>
      </c>
      <c r="J758" s="16" t="s">
        <v>2189</v>
      </c>
      <c r="K758" s="134" t="s">
        <v>4566</v>
      </c>
      <c r="L758" s="151"/>
      <c r="M758" s="21" t="s">
        <v>1530</v>
      </c>
      <c r="N758" s="21" t="s">
        <v>3782</v>
      </c>
      <c r="O758"/>
      <c r="P758" t="str">
        <f t="shared" si="87"/>
        <v/>
      </c>
      <c r="Q758"/>
      <c r="R758"/>
      <c r="S758" s="151">
        <f t="shared" si="82"/>
        <v>145</v>
      </c>
      <c r="T758" s="3"/>
      <c r="U758" s="114"/>
      <c r="V758" s="114"/>
      <c r="W758" s="155" t="str">
        <f t="shared" si="83"/>
        <v/>
      </c>
      <c r="X758" s="105" t="str">
        <f t="shared" si="84"/>
        <v/>
      </c>
      <c r="Y758" s="2">
        <f t="shared" si="85"/>
        <v>734</v>
      </c>
      <c r="Z758" t="str">
        <f t="shared" si="86"/>
        <v>CHR_U_MACRON</v>
      </c>
    </row>
    <row r="759" spans="1:26">
      <c r="A759" s="3">
        <f>ROW()</f>
        <v>759</v>
      </c>
      <c r="B759" s="183">
        <v>735</v>
      </c>
      <c r="C759" s="1" t="s">
        <v>2287</v>
      </c>
      <c r="D759" s="1" t="s">
        <v>1531</v>
      </c>
      <c r="E759" s="16" t="s">
        <v>703</v>
      </c>
      <c r="F759" s="16" t="s">
        <v>703</v>
      </c>
      <c r="G759" s="142">
        <v>0</v>
      </c>
      <c r="H759" s="142">
        <v>0</v>
      </c>
      <c r="I759" s="16" t="s">
        <v>4268</v>
      </c>
      <c r="J759" s="16" t="s">
        <v>2189</v>
      </c>
      <c r="K759" s="134" t="s">
        <v>4566</v>
      </c>
      <c r="M759" s="21" t="s">
        <v>1531</v>
      </c>
      <c r="N759" s="21" t="s">
        <v>3782</v>
      </c>
      <c r="O759"/>
      <c r="P759" t="str">
        <f t="shared" si="87"/>
        <v/>
      </c>
      <c r="Q759"/>
      <c r="R759"/>
      <c r="S759" s="151">
        <f t="shared" si="82"/>
        <v>145</v>
      </c>
      <c r="T759" s="3"/>
      <c r="U759" s="114"/>
      <c r="V759" s="114"/>
      <c r="W759" s="155" t="str">
        <f t="shared" si="83"/>
        <v/>
      </c>
      <c r="X759" s="105" t="str">
        <f t="shared" si="84"/>
        <v/>
      </c>
      <c r="Y759" s="2">
        <f t="shared" si="85"/>
        <v>735</v>
      </c>
      <c r="Z759" t="str">
        <f t="shared" si="86"/>
        <v>CHR_U_ACUTE</v>
      </c>
    </row>
    <row r="760" spans="1:26">
      <c r="A760" s="3">
        <f>ROW()</f>
        <v>760</v>
      </c>
      <c r="B760" s="183">
        <v>736</v>
      </c>
      <c r="C760" s="1" t="s">
        <v>2287</v>
      </c>
      <c r="D760" s="1" t="s">
        <v>1532</v>
      </c>
      <c r="E760" s="16" t="s">
        <v>704</v>
      </c>
      <c r="F760" s="16" t="s">
        <v>704</v>
      </c>
      <c r="G760" s="142">
        <v>0</v>
      </c>
      <c r="H760" s="142">
        <v>0</v>
      </c>
      <c r="I760" s="16" t="s">
        <v>4268</v>
      </c>
      <c r="J760" s="16" t="s">
        <v>2189</v>
      </c>
      <c r="K760" s="134" t="s">
        <v>4566</v>
      </c>
      <c r="M760" s="21" t="s">
        <v>1532</v>
      </c>
      <c r="N760" s="21" t="s">
        <v>3782</v>
      </c>
      <c r="O760"/>
      <c r="P760" t="str">
        <f t="shared" si="87"/>
        <v/>
      </c>
      <c r="Q760"/>
      <c r="R760"/>
      <c r="S760" s="151">
        <f t="shared" si="82"/>
        <v>145</v>
      </c>
      <c r="T760" s="3"/>
      <c r="U760" s="114"/>
      <c r="V760" s="114"/>
      <c r="W760" s="155" t="str">
        <f t="shared" si="83"/>
        <v/>
      </c>
      <c r="X760" s="105" t="str">
        <f t="shared" si="84"/>
        <v/>
      </c>
      <c r="Y760" s="2">
        <f t="shared" si="85"/>
        <v>736</v>
      </c>
      <c r="Z760" t="str">
        <f t="shared" si="86"/>
        <v>CHR_U_BREVE</v>
      </c>
    </row>
    <row r="761" spans="1:26">
      <c r="A761" s="3">
        <f>ROW()</f>
        <v>761</v>
      </c>
      <c r="B761" s="183">
        <v>737</v>
      </c>
      <c r="C761" s="1" t="s">
        <v>2287</v>
      </c>
      <c r="D761" s="1" t="s">
        <v>1533</v>
      </c>
      <c r="E761" s="16" t="s">
        <v>705</v>
      </c>
      <c r="F761" s="16" t="s">
        <v>705</v>
      </c>
      <c r="G761" s="142">
        <v>0</v>
      </c>
      <c r="H761" s="142">
        <v>0</v>
      </c>
      <c r="I761" s="16" t="s">
        <v>4268</v>
      </c>
      <c r="J761" s="16" t="s">
        <v>2189</v>
      </c>
      <c r="K761" s="134" t="s">
        <v>4566</v>
      </c>
      <c r="M761" s="21" t="s">
        <v>1533</v>
      </c>
      <c r="N761" s="21" t="s">
        <v>3782</v>
      </c>
      <c r="O761"/>
      <c r="P761" t="str">
        <f t="shared" si="87"/>
        <v/>
      </c>
      <c r="Q761"/>
      <c r="R761"/>
      <c r="S761" s="151">
        <f t="shared" si="82"/>
        <v>145</v>
      </c>
      <c r="T761" s="3"/>
      <c r="U761" s="114"/>
      <c r="V761" s="114"/>
      <c r="W761" s="155" t="str">
        <f t="shared" si="83"/>
        <v/>
      </c>
      <c r="X761" s="105" t="str">
        <f t="shared" si="84"/>
        <v/>
      </c>
      <c r="Y761" s="2">
        <f t="shared" si="85"/>
        <v>737</v>
      </c>
      <c r="Z761" t="str">
        <f t="shared" si="86"/>
        <v>CHR_U_GRAVE</v>
      </c>
    </row>
    <row r="762" spans="1:26">
      <c r="A762" s="3">
        <f>ROW()</f>
        <v>762</v>
      </c>
      <c r="B762" s="183">
        <v>738</v>
      </c>
      <c r="C762" s="1" t="s">
        <v>2287</v>
      </c>
      <c r="D762" s="1" t="s">
        <v>1534</v>
      </c>
      <c r="E762" s="16" t="s">
        <v>706</v>
      </c>
      <c r="F762" s="16" t="s">
        <v>706</v>
      </c>
      <c r="G762" s="142">
        <v>0</v>
      </c>
      <c r="H762" s="142">
        <v>0</v>
      </c>
      <c r="I762" s="16" t="s">
        <v>4268</v>
      </c>
      <c r="J762" s="16" t="s">
        <v>2189</v>
      </c>
      <c r="K762" s="134" t="s">
        <v>4566</v>
      </c>
      <c r="M762" s="21" t="s">
        <v>1534</v>
      </c>
      <c r="N762" s="21" t="s">
        <v>3782</v>
      </c>
      <c r="O762"/>
      <c r="P762" t="str">
        <f t="shared" si="87"/>
        <v/>
      </c>
      <c r="Q762"/>
      <c r="R762"/>
      <c r="S762" s="151">
        <f t="shared" si="82"/>
        <v>145</v>
      </c>
      <c r="T762" s="3"/>
      <c r="U762" s="114"/>
      <c r="V762" s="114"/>
      <c r="W762" s="155" t="str">
        <f t="shared" si="83"/>
        <v/>
      </c>
      <c r="X762" s="105" t="str">
        <f t="shared" si="84"/>
        <v/>
      </c>
      <c r="Y762" s="2">
        <f t="shared" si="85"/>
        <v>738</v>
      </c>
      <c r="Z762" t="str">
        <f t="shared" si="86"/>
        <v>CHR_U_DIARESIS</v>
      </c>
    </row>
    <row r="763" spans="1:26">
      <c r="A763" s="3">
        <f>ROW()</f>
        <v>763</v>
      </c>
      <c r="B763" s="183">
        <v>739</v>
      </c>
      <c r="C763" s="1" t="s">
        <v>2287</v>
      </c>
      <c r="D763" s="1" t="s">
        <v>1535</v>
      </c>
      <c r="E763" s="16" t="s">
        <v>707</v>
      </c>
      <c r="F763" s="16" t="s">
        <v>707</v>
      </c>
      <c r="G763" s="142">
        <v>0</v>
      </c>
      <c r="H763" s="142">
        <v>0</v>
      </c>
      <c r="I763" s="16" t="s">
        <v>4268</v>
      </c>
      <c r="J763" s="16" t="s">
        <v>2189</v>
      </c>
      <c r="K763" s="134" t="s">
        <v>4566</v>
      </c>
      <c r="M763" s="21" t="s">
        <v>1535</v>
      </c>
      <c r="N763" s="21" t="s">
        <v>3782</v>
      </c>
      <c r="O763"/>
      <c r="P763" t="str">
        <f t="shared" si="87"/>
        <v/>
      </c>
      <c r="Q763"/>
      <c r="R763"/>
      <c r="S763" s="151">
        <f t="shared" si="82"/>
        <v>145</v>
      </c>
      <c r="T763" s="3"/>
      <c r="U763" s="114"/>
      <c r="V763" s="114"/>
      <c r="W763" s="155" t="str">
        <f t="shared" si="83"/>
        <v/>
      </c>
      <c r="X763" s="105" t="str">
        <f t="shared" si="84"/>
        <v/>
      </c>
      <c r="Y763" s="2">
        <f t="shared" si="85"/>
        <v>739</v>
      </c>
      <c r="Z763" t="str">
        <f t="shared" si="86"/>
        <v>CHR_U_TILDE</v>
      </c>
    </row>
    <row r="764" spans="1:26">
      <c r="A764" s="3">
        <f>ROW()</f>
        <v>764</v>
      </c>
      <c r="B764" s="183">
        <v>740</v>
      </c>
      <c r="C764" s="1" t="s">
        <v>2287</v>
      </c>
      <c r="D764" s="1" t="s">
        <v>1536</v>
      </c>
      <c r="E764" s="16" t="s">
        <v>708</v>
      </c>
      <c r="F764" s="16" t="s">
        <v>708</v>
      </c>
      <c r="G764" s="142">
        <v>0</v>
      </c>
      <c r="H764" s="142">
        <v>0</v>
      </c>
      <c r="I764" s="16" t="s">
        <v>4268</v>
      </c>
      <c r="J764" s="16" t="s">
        <v>2189</v>
      </c>
      <c r="K764" s="134" t="s">
        <v>4566</v>
      </c>
      <c r="L764" s="151"/>
      <c r="M764" s="21" t="s">
        <v>1536</v>
      </c>
      <c r="N764" s="21" t="s">
        <v>3782</v>
      </c>
      <c r="O764"/>
      <c r="P764" t="str">
        <f t="shared" si="87"/>
        <v/>
      </c>
      <c r="Q764"/>
      <c r="R764"/>
      <c r="S764" s="151">
        <f t="shared" si="82"/>
        <v>145</v>
      </c>
      <c r="T764" s="3"/>
      <c r="U764" s="114"/>
      <c r="V764" s="114"/>
      <c r="W764" s="155" t="str">
        <f t="shared" si="83"/>
        <v/>
      </c>
      <c r="X764" s="105" t="str">
        <f t="shared" si="84"/>
        <v/>
      </c>
      <c r="Y764" s="2">
        <f t="shared" si="85"/>
        <v>740</v>
      </c>
      <c r="Z764" t="str">
        <f t="shared" si="86"/>
        <v>CHR_U_CIRC</v>
      </c>
    </row>
    <row r="765" spans="1:26">
      <c r="A765" s="3">
        <f>ROW()</f>
        <v>765</v>
      </c>
      <c r="B765" s="183">
        <v>741</v>
      </c>
      <c r="C765" s="1" t="s">
        <v>2287</v>
      </c>
      <c r="D765" s="1" t="s">
        <v>1537</v>
      </c>
      <c r="E765" s="16" t="s">
        <v>709</v>
      </c>
      <c r="F765" s="16" t="s">
        <v>709</v>
      </c>
      <c r="G765" s="142">
        <v>0</v>
      </c>
      <c r="H765" s="142">
        <v>0</v>
      </c>
      <c r="I765" s="16" t="s">
        <v>4268</v>
      </c>
      <c r="J765" s="16" t="s">
        <v>2189</v>
      </c>
      <c r="K765" s="134" t="s">
        <v>4566</v>
      </c>
      <c r="L765" s="151"/>
      <c r="M765" s="21" t="s">
        <v>1537</v>
      </c>
      <c r="N765" s="21" t="s">
        <v>3782</v>
      </c>
      <c r="O765"/>
      <c r="P765" t="str">
        <f t="shared" si="87"/>
        <v/>
      </c>
      <c r="Q765"/>
      <c r="R765"/>
      <c r="S765" s="151">
        <f t="shared" si="82"/>
        <v>145</v>
      </c>
      <c r="T765" s="3"/>
      <c r="U765" s="114"/>
      <c r="V765" s="114"/>
      <c r="W765" s="155" t="str">
        <f t="shared" si="83"/>
        <v/>
      </c>
      <c r="X765" s="105" t="str">
        <f t="shared" si="84"/>
        <v/>
      </c>
      <c r="Y765" s="2">
        <f t="shared" si="85"/>
        <v>741</v>
      </c>
      <c r="Z765" t="str">
        <f t="shared" si="86"/>
        <v>CHR_U_RING</v>
      </c>
    </row>
    <row r="766" spans="1:26">
      <c r="A766" s="3">
        <f>ROW()</f>
        <v>766</v>
      </c>
      <c r="B766" s="183">
        <v>742</v>
      </c>
      <c r="C766" s="1" t="s">
        <v>2287</v>
      </c>
      <c r="D766" s="1" t="s">
        <v>1538</v>
      </c>
      <c r="E766" s="16" t="s">
        <v>710</v>
      </c>
      <c r="F766" s="16" t="s">
        <v>710</v>
      </c>
      <c r="G766" s="142">
        <v>0</v>
      </c>
      <c r="H766" s="142">
        <v>0</v>
      </c>
      <c r="I766" s="16" t="s">
        <v>4268</v>
      </c>
      <c r="J766" s="16" t="s">
        <v>2189</v>
      </c>
      <c r="K766" s="134" t="s">
        <v>4566</v>
      </c>
      <c r="M766" s="21" t="s">
        <v>1538</v>
      </c>
      <c r="N766" s="21" t="s">
        <v>3782</v>
      </c>
      <c r="O766"/>
      <c r="P766" t="str">
        <f t="shared" si="87"/>
        <v/>
      </c>
      <c r="Q766"/>
      <c r="R766"/>
      <c r="S766" s="151">
        <f t="shared" si="82"/>
        <v>145</v>
      </c>
      <c r="T766" s="3"/>
      <c r="U766" s="114"/>
      <c r="V766" s="114"/>
      <c r="W766" s="155" t="str">
        <f t="shared" si="83"/>
        <v/>
      </c>
      <c r="X766" s="105" t="str">
        <f t="shared" si="84"/>
        <v/>
      </c>
      <c r="Y766" s="2">
        <f t="shared" si="85"/>
        <v>742</v>
      </c>
      <c r="Z766" t="str">
        <f t="shared" si="86"/>
        <v>CHR_W_CIRC</v>
      </c>
    </row>
    <row r="767" spans="1:26">
      <c r="A767" s="3">
        <f>ROW()</f>
        <v>767</v>
      </c>
      <c r="B767" s="183">
        <v>743</v>
      </c>
      <c r="C767" s="97" t="s">
        <v>2217</v>
      </c>
      <c r="D767" s="97" t="s">
        <v>7</v>
      </c>
      <c r="E767" s="157" t="str">
        <f t="shared" ref="E767:F769" si="88">""""&amp;TEXT($B767,"0000")&amp;""""</f>
        <v>"0743"</v>
      </c>
      <c r="F767" s="157" t="str">
        <f t="shared" si="88"/>
        <v>"0743"</v>
      </c>
      <c r="G767" s="160">
        <v>0</v>
      </c>
      <c r="H767" s="160">
        <v>0</v>
      </c>
      <c r="I767" s="98" t="s">
        <v>30</v>
      </c>
      <c r="J767" s="98" t="s">
        <v>2189</v>
      </c>
      <c r="K767" s="159" t="s">
        <v>4566</v>
      </c>
      <c r="L767" s="99"/>
      <c r="M767" s="21" t="str">
        <f>"CHR_"&amp;TEXT($B767,"0000")</f>
        <v>CHR_0743</v>
      </c>
      <c r="N767" s="21"/>
      <c r="O767"/>
      <c r="P767" t="str">
        <f t="shared" si="87"/>
        <v/>
      </c>
      <c r="Q767"/>
      <c r="R767"/>
      <c r="S767" s="151">
        <f t="shared" si="82"/>
        <v>145</v>
      </c>
      <c r="T767" s="3"/>
      <c r="U767" s="114"/>
      <c r="V767" s="114"/>
      <c r="W767" s="155" t="str">
        <f t="shared" si="83"/>
        <v/>
      </c>
      <c r="X767" s="105" t="str">
        <f t="shared" si="84"/>
        <v/>
      </c>
      <c r="Y767" s="2">
        <f t="shared" si="85"/>
        <v>743</v>
      </c>
      <c r="Z767" t="str">
        <f t="shared" si="86"/>
        <v>CHR_0743</v>
      </c>
    </row>
    <row r="768" spans="1:26">
      <c r="A768" s="3">
        <f>ROW()</f>
        <v>768</v>
      </c>
      <c r="B768" s="183">
        <v>744</v>
      </c>
      <c r="C768" s="97" t="s">
        <v>2217</v>
      </c>
      <c r="D768" s="97" t="s">
        <v>7</v>
      </c>
      <c r="E768" s="157" t="str">
        <f t="shared" si="88"/>
        <v>"0744"</v>
      </c>
      <c r="F768" s="157" t="str">
        <f t="shared" si="88"/>
        <v>"0744"</v>
      </c>
      <c r="G768" s="160">
        <v>0</v>
      </c>
      <c r="H768" s="160">
        <v>0</v>
      </c>
      <c r="I768" s="98" t="s">
        <v>30</v>
      </c>
      <c r="J768" s="98" t="s">
        <v>2189</v>
      </c>
      <c r="K768" s="159" t="s">
        <v>4566</v>
      </c>
      <c r="L768" s="99"/>
      <c r="M768" s="21" t="str">
        <f>"CHR_"&amp;TEXT($B768,"0000")</f>
        <v>CHR_0744</v>
      </c>
      <c r="N768" s="21"/>
      <c r="O768"/>
      <c r="P768" t="str">
        <f t="shared" si="87"/>
        <v/>
      </c>
      <c r="Q768"/>
      <c r="R768"/>
      <c r="S768" s="151">
        <f t="shared" si="82"/>
        <v>145</v>
      </c>
      <c r="T768" s="3"/>
      <c r="U768" s="114"/>
      <c r="V768" s="114"/>
      <c r="W768" s="155" t="str">
        <f t="shared" si="83"/>
        <v/>
      </c>
      <c r="X768" s="105" t="str">
        <f t="shared" si="84"/>
        <v/>
      </c>
      <c r="Y768" s="2">
        <f t="shared" si="85"/>
        <v>744</v>
      </c>
      <c r="Z768" t="str">
        <f t="shared" si="86"/>
        <v>CHR_0744</v>
      </c>
    </row>
    <row r="769" spans="1:26">
      <c r="A769" s="3">
        <f>ROW()</f>
        <v>769</v>
      </c>
      <c r="B769" s="183">
        <v>745</v>
      </c>
      <c r="C769" s="97" t="s">
        <v>2217</v>
      </c>
      <c r="D769" s="97" t="s">
        <v>7</v>
      </c>
      <c r="E769" s="157" t="str">
        <f t="shared" si="88"/>
        <v>"0745"</v>
      </c>
      <c r="F769" s="157" t="str">
        <f t="shared" si="88"/>
        <v>"0745"</v>
      </c>
      <c r="G769" s="160">
        <v>0</v>
      </c>
      <c r="H769" s="160">
        <v>0</v>
      </c>
      <c r="I769" s="98" t="s">
        <v>30</v>
      </c>
      <c r="J769" s="98" t="s">
        <v>2189</v>
      </c>
      <c r="K769" s="159" t="s">
        <v>4566</v>
      </c>
      <c r="L769" s="99"/>
      <c r="M769" s="21" t="str">
        <f>"CHR_"&amp;TEXT($B769,"0000")</f>
        <v>CHR_0745</v>
      </c>
      <c r="N769" s="21"/>
      <c r="O769"/>
      <c r="P769" t="str">
        <f t="shared" si="87"/>
        <v/>
      </c>
      <c r="Q769"/>
      <c r="R769"/>
      <c r="S769" s="151">
        <f t="shared" si="82"/>
        <v>145</v>
      </c>
      <c r="T769" s="3"/>
      <c r="U769" s="114"/>
      <c r="V769" s="114"/>
      <c r="W769" s="155" t="str">
        <f t="shared" si="83"/>
        <v/>
      </c>
      <c r="X769" s="105" t="str">
        <f t="shared" si="84"/>
        <v/>
      </c>
      <c r="Y769" s="2">
        <f t="shared" si="85"/>
        <v>745</v>
      </c>
      <c r="Z769" t="str">
        <f t="shared" si="86"/>
        <v>CHR_0745</v>
      </c>
    </row>
    <row r="770" spans="1:26">
      <c r="A770" s="3">
        <f>ROW()</f>
        <v>770</v>
      </c>
      <c r="B770" s="183">
        <v>746</v>
      </c>
      <c r="C770" s="1" t="s">
        <v>2287</v>
      </c>
      <c r="D770" s="1" t="s">
        <v>1539</v>
      </c>
      <c r="E770" s="16" t="s">
        <v>711</v>
      </c>
      <c r="F770" s="16" t="s">
        <v>711</v>
      </c>
      <c r="G770" s="142">
        <v>0</v>
      </c>
      <c r="H770" s="142">
        <v>0</v>
      </c>
      <c r="I770" s="16" t="s">
        <v>4268</v>
      </c>
      <c r="J770" s="16" t="s">
        <v>2189</v>
      </c>
      <c r="K770" s="134" t="s">
        <v>4566</v>
      </c>
      <c r="M770" s="21" t="s">
        <v>1539</v>
      </c>
      <c r="N770" s="21" t="s">
        <v>3782</v>
      </c>
      <c r="O770"/>
      <c r="P770" t="str">
        <f t="shared" si="87"/>
        <v/>
      </c>
      <c r="Q770"/>
      <c r="R770"/>
      <c r="S770" s="151">
        <f t="shared" si="82"/>
        <v>145</v>
      </c>
      <c r="T770" s="3"/>
      <c r="U770" s="114"/>
      <c r="V770" s="114"/>
      <c r="W770" s="155" t="str">
        <f t="shared" si="83"/>
        <v/>
      </c>
      <c r="X770" s="105" t="str">
        <f t="shared" si="84"/>
        <v/>
      </c>
      <c r="Y770" s="2">
        <f t="shared" si="85"/>
        <v>746</v>
      </c>
      <c r="Z770" t="str">
        <f t="shared" si="86"/>
        <v>CHR_Y_CIRC</v>
      </c>
    </row>
    <row r="771" spans="1:26">
      <c r="A771" s="3">
        <f>ROW()</f>
        <v>771</v>
      </c>
      <c r="B771" s="183">
        <v>747</v>
      </c>
      <c r="C771" s="1" t="s">
        <v>2287</v>
      </c>
      <c r="D771" s="1" t="s">
        <v>1540</v>
      </c>
      <c r="E771" s="16" t="s">
        <v>712</v>
      </c>
      <c r="F771" s="16" t="s">
        <v>712</v>
      </c>
      <c r="G771" s="142">
        <v>0</v>
      </c>
      <c r="H771" s="142">
        <v>0</v>
      </c>
      <c r="I771" s="16" t="s">
        <v>4268</v>
      </c>
      <c r="J771" s="16" t="s">
        <v>2189</v>
      </c>
      <c r="K771" s="134" t="s">
        <v>4566</v>
      </c>
      <c r="M771" s="21" t="s">
        <v>1540</v>
      </c>
      <c r="N771" s="21" t="s">
        <v>3782</v>
      </c>
      <c r="O771"/>
      <c r="P771" t="str">
        <f t="shared" si="87"/>
        <v/>
      </c>
      <c r="Q771"/>
      <c r="R771"/>
      <c r="S771" s="151">
        <f t="shared" si="82"/>
        <v>145</v>
      </c>
      <c r="T771" s="3"/>
      <c r="U771" s="114"/>
      <c r="V771" s="114"/>
      <c r="W771" s="155" t="str">
        <f t="shared" si="83"/>
        <v/>
      </c>
      <c r="X771" s="105" t="str">
        <f t="shared" si="84"/>
        <v/>
      </c>
      <c r="Y771" s="2">
        <f t="shared" si="85"/>
        <v>747</v>
      </c>
      <c r="Z771" t="str">
        <f t="shared" si="86"/>
        <v>CHR_Y_ACUTE</v>
      </c>
    </row>
    <row r="772" spans="1:26">
      <c r="A772" s="3">
        <f>ROW()</f>
        <v>772</v>
      </c>
      <c r="B772" s="183">
        <v>748</v>
      </c>
      <c r="C772" s="1" t="s">
        <v>2287</v>
      </c>
      <c r="D772" s="1" t="s">
        <v>1541</v>
      </c>
      <c r="E772" s="16" t="s">
        <v>713</v>
      </c>
      <c r="F772" s="16" t="s">
        <v>713</v>
      </c>
      <c r="G772" s="142">
        <v>0</v>
      </c>
      <c r="H772" s="142">
        <v>0</v>
      </c>
      <c r="I772" s="16" t="s">
        <v>4268</v>
      </c>
      <c r="J772" s="16" t="s">
        <v>2189</v>
      </c>
      <c r="K772" s="134" t="s">
        <v>4566</v>
      </c>
      <c r="M772" s="21" t="s">
        <v>1541</v>
      </c>
      <c r="N772" s="21" t="s">
        <v>3782</v>
      </c>
      <c r="O772"/>
      <c r="P772" t="str">
        <f t="shared" si="87"/>
        <v/>
      </c>
      <c r="Q772"/>
      <c r="R772"/>
      <c r="S772" s="151">
        <f t="shared" si="82"/>
        <v>145</v>
      </c>
      <c r="T772" s="3"/>
      <c r="U772" s="114"/>
      <c r="V772" s="114"/>
      <c r="W772" s="155" t="str">
        <f t="shared" si="83"/>
        <v/>
      </c>
      <c r="X772" s="105" t="str">
        <f t="shared" si="84"/>
        <v/>
      </c>
      <c r="Y772" s="2">
        <f t="shared" si="85"/>
        <v>748</v>
      </c>
      <c r="Z772" t="str">
        <f t="shared" si="86"/>
        <v>CHR_Y_DIARESIS</v>
      </c>
    </row>
    <row r="773" spans="1:26">
      <c r="A773" s="3">
        <f>ROW()</f>
        <v>773</v>
      </c>
      <c r="B773" s="183">
        <v>749</v>
      </c>
      <c r="C773" s="1" t="s">
        <v>2287</v>
      </c>
      <c r="D773" s="1" t="s">
        <v>1542</v>
      </c>
      <c r="E773" s="16" t="s">
        <v>714</v>
      </c>
      <c r="F773" s="16" t="s">
        <v>714</v>
      </c>
      <c r="G773" s="142">
        <v>0</v>
      </c>
      <c r="H773" s="142">
        <v>0</v>
      </c>
      <c r="I773" s="16" t="s">
        <v>4268</v>
      </c>
      <c r="J773" s="16" t="s">
        <v>2189</v>
      </c>
      <c r="K773" s="134" t="s">
        <v>4566</v>
      </c>
      <c r="M773" s="21" t="s">
        <v>1542</v>
      </c>
      <c r="N773" s="21" t="s">
        <v>3782</v>
      </c>
      <c r="O773"/>
      <c r="P773" t="str">
        <f t="shared" si="87"/>
        <v/>
      </c>
      <c r="Q773"/>
      <c r="R773"/>
      <c r="S773" s="151">
        <f t="shared" si="82"/>
        <v>145</v>
      </c>
      <c r="T773" s="3"/>
      <c r="U773" s="114"/>
      <c r="V773" s="114"/>
      <c r="W773" s="155" t="str">
        <f t="shared" si="83"/>
        <v/>
      </c>
      <c r="X773" s="105" t="str">
        <f t="shared" si="84"/>
        <v/>
      </c>
      <c r="Y773" s="2">
        <f t="shared" si="85"/>
        <v>749</v>
      </c>
      <c r="Z773" t="str">
        <f t="shared" si="86"/>
        <v>CHR_Z_ACUTE</v>
      </c>
    </row>
    <row r="774" spans="1:26">
      <c r="A774" s="3">
        <f>ROW()</f>
        <v>774</v>
      </c>
      <c r="B774" s="183">
        <v>750</v>
      </c>
      <c r="C774" s="1" t="s">
        <v>2287</v>
      </c>
      <c r="D774" s="1" t="s">
        <v>1543</v>
      </c>
      <c r="E774" s="16" t="s">
        <v>715</v>
      </c>
      <c r="F774" s="16" t="s">
        <v>715</v>
      </c>
      <c r="G774" s="142">
        <v>0</v>
      </c>
      <c r="H774" s="142">
        <v>0</v>
      </c>
      <c r="I774" s="16" t="s">
        <v>4268</v>
      </c>
      <c r="J774" s="16" t="s">
        <v>2189</v>
      </c>
      <c r="K774" s="134" t="s">
        <v>4566</v>
      </c>
      <c r="M774" s="21" t="s">
        <v>1543</v>
      </c>
      <c r="N774" s="21" t="s">
        <v>3782</v>
      </c>
      <c r="O774"/>
      <c r="P774" t="str">
        <f t="shared" si="87"/>
        <v/>
      </c>
      <c r="Q774"/>
      <c r="R774"/>
      <c r="S774" s="151">
        <f t="shared" si="82"/>
        <v>145</v>
      </c>
      <c r="T774" s="3"/>
      <c r="U774" s="114"/>
      <c r="V774" s="114"/>
      <c r="W774" s="155" t="str">
        <f t="shared" si="83"/>
        <v/>
      </c>
      <c r="X774" s="105" t="str">
        <f t="shared" si="84"/>
        <v/>
      </c>
      <c r="Y774" s="2">
        <f t="shared" si="85"/>
        <v>750</v>
      </c>
      <c r="Z774" t="str">
        <f t="shared" si="86"/>
        <v>CHR_Z_CARON</v>
      </c>
    </row>
    <row r="775" spans="1:26">
      <c r="A775" s="3">
        <f>ROW()</f>
        <v>775</v>
      </c>
      <c r="B775" s="183">
        <v>751</v>
      </c>
      <c r="C775" s="1" t="s">
        <v>2287</v>
      </c>
      <c r="D775" s="1" t="s">
        <v>1544</v>
      </c>
      <c r="E775" s="16" t="s">
        <v>716</v>
      </c>
      <c r="F775" s="16" t="s">
        <v>716</v>
      </c>
      <c r="G775" s="142">
        <v>0</v>
      </c>
      <c r="H775" s="142">
        <v>0</v>
      </c>
      <c r="I775" s="16" t="s">
        <v>4268</v>
      </c>
      <c r="J775" s="16" t="s">
        <v>2189</v>
      </c>
      <c r="K775" s="134" t="s">
        <v>4566</v>
      </c>
      <c r="M775" s="21" t="s">
        <v>1544</v>
      </c>
      <c r="N775" s="21" t="s">
        <v>3782</v>
      </c>
      <c r="O775"/>
      <c r="P775" t="str">
        <f t="shared" si="87"/>
        <v/>
      </c>
      <c r="Q775"/>
      <c r="R775"/>
      <c r="S775" s="151">
        <f t="shared" ref="S775:S838" si="89">IF(X775&lt;&gt;"",S774+1,S774)</f>
        <v>145</v>
      </c>
      <c r="T775" s="3"/>
      <c r="U775" s="114"/>
      <c r="V775" s="114"/>
      <c r="W775" s="155" t="str">
        <f t="shared" ref="W775:W838" si="90">IF( OR(U775="CNST", I775="CAT_REGS"),(E775),
IF(U775="YES",UPPER(E775),
IF(   AND(U775&lt;&gt;"NO",I775="CAT_FNCT",D775&lt;&gt;"multiply", D775&lt;&gt;"divide"),IF(J775="SLS_ENABLED",   UPPER(E775),""),"")))</f>
        <v/>
      </c>
      <c r="X775" s="105" t="str">
        <f t="shared" ref="X775:X838" si="9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2">
        <f t="shared" ref="Y775:Y838" si="92">B775</f>
        <v>751</v>
      </c>
      <c r="Z775" t="str">
        <f t="shared" ref="Z775:Z838" si="93">M775</f>
        <v>CHR_Z_DOT</v>
      </c>
    </row>
    <row r="776" spans="1:26">
      <c r="A776" s="3">
        <f>ROW()</f>
        <v>776</v>
      </c>
      <c r="B776" s="183">
        <v>752</v>
      </c>
      <c r="C776" s="97" t="s">
        <v>2217</v>
      </c>
      <c r="D776" s="97" t="s">
        <v>7</v>
      </c>
      <c r="E776" s="157" t="str">
        <f t="shared" ref="E776:F781" si="94">""""&amp;TEXT($B776,"0000")&amp;""""</f>
        <v>"0752"</v>
      </c>
      <c r="F776" s="157" t="str">
        <f t="shared" si="94"/>
        <v>"0752"</v>
      </c>
      <c r="G776" s="160">
        <v>0</v>
      </c>
      <c r="H776" s="160">
        <v>0</v>
      </c>
      <c r="I776" s="98" t="s">
        <v>30</v>
      </c>
      <c r="J776" s="98" t="s">
        <v>2189</v>
      </c>
      <c r="K776" s="159" t="s">
        <v>4566</v>
      </c>
      <c r="L776" s="99"/>
      <c r="M776" s="21" t="str">
        <f t="shared" ref="M776:M781" si="95">"CHR_"&amp;TEXT($B776,"0000")</f>
        <v>CHR_0752</v>
      </c>
      <c r="N776" s="21"/>
      <c r="O776"/>
      <c r="P776" t="str">
        <f t="shared" si="87"/>
        <v/>
      </c>
      <c r="Q776"/>
      <c r="R776"/>
      <c r="S776" s="151">
        <f t="shared" si="89"/>
        <v>145</v>
      </c>
      <c r="T776" s="3"/>
      <c r="U776" s="114"/>
      <c r="V776" s="114"/>
      <c r="W776" s="155" t="str">
        <f t="shared" si="90"/>
        <v/>
      </c>
      <c r="X776" s="105" t="str">
        <f t="shared" si="91"/>
        <v/>
      </c>
      <c r="Y776" s="2">
        <f t="shared" si="92"/>
        <v>752</v>
      </c>
      <c r="Z776" t="str">
        <f t="shared" si="93"/>
        <v>CHR_0752</v>
      </c>
    </row>
    <row r="777" spans="1:26">
      <c r="A777" s="3">
        <f>ROW()</f>
        <v>777</v>
      </c>
      <c r="B777" s="183">
        <v>753</v>
      </c>
      <c r="C777" s="97" t="s">
        <v>2217</v>
      </c>
      <c r="D777" s="97" t="s">
        <v>7</v>
      </c>
      <c r="E777" s="157" t="str">
        <f t="shared" si="94"/>
        <v>"0753"</v>
      </c>
      <c r="F777" s="157" t="str">
        <f t="shared" si="94"/>
        <v>"0753"</v>
      </c>
      <c r="G777" s="160">
        <v>0</v>
      </c>
      <c r="H777" s="160">
        <v>0</v>
      </c>
      <c r="I777" s="98" t="s">
        <v>30</v>
      </c>
      <c r="J777" s="98" t="s">
        <v>2189</v>
      </c>
      <c r="K777" s="159" t="s">
        <v>4566</v>
      </c>
      <c r="L777" s="99"/>
      <c r="M777" s="21" t="str">
        <f t="shared" si="95"/>
        <v>CHR_0753</v>
      </c>
      <c r="N777" s="21"/>
      <c r="O777"/>
      <c r="P777" t="str">
        <f t="shared" si="87"/>
        <v/>
      </c>
      <c r="Q777"/>
      <c r="R777"/>
      <c r="S777" s="151">
        <f t="shared" si="89"/>
        <v>145</v>
      </c>
      <c r="T777" s="3"/>
      <c r="U777" s="114"/>
      <c r="V777" s="114"/>
      <c r="W777" s="155" t="str">
        <f t="shared" si="90"/>
        <v/>
      </c>
      <c r="X777" s="105" t="str">
        <f t="shared" si="91"/>
        <v/>
      </c>
      <c r="Y777" s="2">
        <f t="shared" si="92"/>
        <v>753</v>
      </c>
      <c r="Z777" t="str">
        <f t="shared" si="93"/>
        <v>CHR_0753</v>
      </c>
    </row>
    <row r="778" spans="1:26">
      <c r="A778" s="3">
        <f>ROW()</f>
        <v>778</v>
      </c>
      <c r="B778" s="183">
        <v>754</v>
      </c>
      <c r="C778" s="97" t="s">
        <v>2217</v>
      </c>
      <c r="D778" s="97" t="s">
        <v>7</v>
      </c>
      <c r="E778" s="157" t="str">
        <f t="shared" si="94"/>
        <v>"0754"</v>
      </c>
      <c r="F778" s="157" t="str">
        <f t="shared" si="94"/>
        <v>"0754"</v>
      </c>
      <c r="G778" s="160">
        <v>0</v>
      </c>
      <c r="H778" s="160">
        <v>0</v>
      </c>
      <c r="I778" s="98" t="s">
        <v>30</v>
      </c>
      <c r="J778" s="98" t="s">
        <v>2189</v>
      </c>
      <c r="K778" s="159" t="s">
        <v>4566</v>
      </c>
      <c r="L778" s="99"/>
      <c r="M778" s="21" t="str">
        <f t="shared" si="95"/>
        <v>CHR_0754</v>
      </c>
      <c r="N778" s="21"/>
      <c r="O778"/>
      <c r="P778" t="str">
        <f t="shared" si="87"/>
        <v/>
      </c>
      <c r="Q778"/>
      <c r="R778"/>
      <c r="S778" s="151">
        <f t="shared" si="89"/>
        <v>145</v>
      </c>
      <c r="T778" s="3"/>
      <c r="U778" s="114"/>
      <c r="V778" s="114"/>
      <c r="W778" s="155" t="str">
        <f t="shared" si="90"/>
        <v/>
      </c>
      <c r="X778" s="105" t="str">
        <f t="shared" si="91"/>
        <v/>
      </c>
      <c r="Y778" s="2">
        <f t="shared" si="92"/>
        <v>754</v>
      </c>
      <c r="Z778" t="str">
        <f t="shared" si="93"/>
        <v>CHR_0754</v>
      </c>
    </row>
    <row r="779" spans="1:26">
      <c r="A779" s="3">
        <f>ROW()</f>
        <v>779</v>
      </c>
      <c r="B779" s="183">
        <v>755</v>
      </c>
      <c r="C779" s="97" t="s">
        <v>2217</v>
      </c>
      <c r="D779" s="97" t="s">
        <v>7</v>
      </c>
      <c r="E779" s="157" t="str">
        <f t="shared" si="94"/>
        <v>"0755"</v>
      </c>
      <c r="F779" s="157" t="str">
        <f t="shared" si="94"/>
        <v>"0755"</v>
      </c>
      <c r="G779" s="160">
        <v>0</v>
      </c>
      <c r="H779" s="160">
        <v>0</v>
      </c>
      <c r="I779" s="98" t="s">
        <v>30</v>
      </c>
      <c r="J779" s="98" t="s">
        <v>2189</v>
      </c>
      <c r="K779" s="159" t="s">
        <v>4566</v>
      </c>
      <c r="L779" s="99"/>
      <c r="M779" s="21" t="str">
        <f t="shared" si="95"/>
        <v>CHR_0755</v>
      </c>
      <c r="N779" s="21"/>
      <c r="O779"/>
      <c r="P779" t="str">
        <f t="shared" si="87"/>
        <v/>
      </c>
      <c r="Q779"/>
      <c r="R779"/>
      <c r="S779" s="151">
        <f t="shared" si="89"/>
        <v>145</v>
      </c>
      <c r="T779" s="3"/>
      <c r="U779" s="114"/>
      <c r="V779" s="114"/>
      <c r="W779" s="155" t="str">
        <f t="shared" si="90"/>
        <v/>
      </c>
      <c r="X779" s="105" t="str">
        <f t="shared" si="91"/>
        <v/>
      </c>
      <c r="Y779" s="2">
        <f t="shared" si="92"/>
        <v>755</v>
      </c>
      <c r="Z779" t="str">
        <f t="shared" si="93"/>
        <v>CHR_0755</v>
      </c>
    </row>
    <row r="780" spans="1:26">
      <c r="A780" s="3">
        <f>ROW()</f>
        <v>780</v>
      </c>
      <c r="B780" s="183">
        <v>756</v>
      </c>
      <c r="C780" s="97" t="s">
        <v>2217</v>
      </c>
      <c r="D780" s="97" t="s">
        <v>7</v>
      </c>
      <c r="E780" s="157" t="str">
        <f t="shared" si="94"/>
        <v>"0756"</v>
      </c>
      <c r="F780" s="157" t="str">
        <f t="shared" si="94"/>
        <v>"0756"</v>
      </c>
      <c r="G780" s="160">
        <v>0</v>
      </c>
      <c r="H780" s="160">
        <v>0</v>
      </c>
      <c r="I780" s="98" t="s">
        <v>30</v>
      </c>
      <c r="J780" s="98" t="s">
        <v>2189</v>
      </c>
      <c r="K780" s="159" t="s">
        <v>4566</v>
      </c>
      <c r="L780" s="99"/>
      <c r="M780" s="21" t="str">
        <f t="shared" si="95"/>
        <v>CHR_0756</v>
      </c>
      <c r="N780" s="21"/>
      <c r="O780"/>
      <c r="P780" t="str">
        <f t="shared" si="87"/>
        <v/>
      </c>
      <c r="Q780"/>
      <c r="R780"/>
      <c r="S780" s="151">
        <f t="shared" si="89"/>
        <v>145</v>
      </c>
      <c r="T780" s="3"/>
      <c r="U780" s="114"/>
      <c r="V780" s="114"/>
      <c r="W780" s="155" t="str">
        <f t="shared" si="90"/>
        <v/>
      </c>
      <c r="X780" s="105" t="str">
        <f t="shared" si="91"/>
        <v/>
      </c>
      <c r="Y780" s="2">
        <f t="shared" si="92"/>
        <v>756</v>
      </c>
      <c r="Z780" t="str">
        <f t="shared" si="93"/>
        <v>CHR_0756</v>
      </c>
    </row>
    <row r="781" spans="1:26">
      <c r="A781" s="3">
        <f>ROW()</f>
        <v>781</v>
      </c>
      <c r="B781" s="183">
        <v>757</v>
      </c>
      <c r="C781" s="97" t="s">
        <v>2217</v>
      </c>
      <c r="D781" s="97" t="s">
        <v>7</v>
      </c>
      <c r="E781" s="157" t="str">
        <f t="shared" si="94"/>
        <v>"0757"</v>
      </c>
      <c r="F781" s="157" t="str">
        <f t="shared" si="94"/>
        <v>"0757"</v>
      </c>
      <c r="G781" s="160">
        <v>0</v>
      </c>
      <c r="H781" s="160">
        <v>0</v>
      </c>
      <c r="I781" s="98" t="s">
        <v>30</v>
      </c>
      <c r="J781" s="98" t="s">
        <v>2189</v>
      </c>
      <c r="K781" s="159" t="s">
        <v>4566</v>
      </c>
      <c r="L781" s="99"/>
      <c r="M781" s="21" t="str">
        <f t="shared" si="95"/>
        <v>CHR_0757</v>
      </c>
      <c r="N781" s="21"/>
      <c r="O781"/>
      <c r="P781" t="str">
        <f t="shared" si="87"/>
        <v/>
      </c>
      <c r="Q781"/>
      <c r="R781"/>
      <c r="S781" s="151">
        <f t="shared" si="89"/>
        <v>145</v>
      </c>
      <c r="T781" s="3"/>
      <c r="U781" s="114"/>
      <c r="V781" s="114"/>
      <c r="W781" s="155" t="str">
        <f t="shared" si="90"/>
        <v/>
      </c>
      <c r="X781" s="105" t="str">
        <f t="shared" si="91"/>
        <v/>
      </c>
      <c r="Y781" s="2">
        <f t="shared" si="92"/>
        <v>757</v>
      </c>
      <c r="Z781" t="str">
        <f t="shared" si="93"/>
        <v>CHR_0757</v>
      </c>
    </row>
    <row r="782" spans="1:26">
      <c r="A782" s="3">
        <f>ROW()</f>
        <v>782</v>
      </c>
      <c r="B782" s="183">
        <v>758</v>
      </c>
      <c r="C782" s="1" t="s">
        <v>2287</v>
      </c>
      <c r="D782" s="1" t="s">
        <v>1545</v>
      </c>
      <c r="E782" s="16" t="s">
        <v>717</v>
      </c>
      <c r="F782" s="16" t="s">
        <v>717</v>
      </c>
      <c r="G782" s="142">
        <v>0</v>
      </c>
      <c r="H782" s="142">
        <v>0</v>
      </c>
      <c r="I782" s="16" t="s">
        <v>4269</v>
      </c>
      <c r="J782" s="16" t="s">
        <v>2189</v>
      </c>
      <c r="K782" s="134" t="s">
        <v>4566</v>
      </c>
      <c r="M782" s="21" t="s">
        <v>1545</v>
      </c>
      <c r="N782" s="21" t="s">
        <v>3782</v>
      </c>
      <c r="O782"/>
      <c r="P782" t="str">
        <f t="shared" si="87"/>
        <v/>
      </c>
      <c r="Q782"/>
      <c r="R782"/>
      <c r="S782" s="151">
        <f t="shared" si="89"/>
        <v>145</v>
      </c>
      <c r="T782" s="3"/>
      <c r="U782" s="114"/>
      <c r="V782" s="114"/>
      <c r="W782" s="155" t="str">
        <f t="shared" si="90"/>
        <v/>
      </c>
      <c r="X782" s="105" t="str">
        <f t="shared" si="91"/>
        <v/>
      </c>
      <c r="Y782" s="2">
        <f t="shared" si="92"/>
        <v>758</v>
      </c>
      <c r="Z782" t="str">
        <f t="shared" si="93"/>
        <v>CHR_a_MACRON</v>
      </c>
    </row>
    <row r="783" spans="1:26">
      <c r="A783" s="3">
        <f>ROW()</f>
        <v>783</v>
      </c>
      <c r="B783" s="183">
        <v>759</v>
      </c>
      <c r="C783" s="1" t="s">
        <v>2287</v>
      </c>
      <c r="D783" s="1" t="s">
        <v>1546</v>
      </c>
      <c r="E783" s="16" t="s">
        <v>718</v>
      </c>
      <c r="F783" s="16" t="s">
        <v>718</v>
      </c>
      <c r="G783" s="142">
        <v>0</v>
      </c>
      <c r="H783" s="142">
        <v>0</v>
      </c>
      <c r="I783" s="16" t="s">
        <v>4269</v>
      </c>
      <c r="J783" s="16" t="s">
        <v>2189</v>
      </c>
      <c r="K783" s="134" t="s">
        <v>4566</v>
      </c>
      <c r="M783" s="21" t="s">
        <v>1546</v>
      </c>
      <c r="N783" s="21" t="s">
        <v>3782</v>
      </c>
      <c r="O783"/>
      <c r="P783" t="str">
        <f t="shared" si="87"/>
        <v/>
      </c>
      <c r="Q783"/>
      <c r="R783"/>
      <c r="S783" s="151">
        <f t="shared" si="89"/>
        <v>145</v>
      </c>
      <c r="T783" s="3"/>
      <c r="U783" s="114"/>
      <c r="V783" s="114"/>
      <c r="W783" s="155" t="str">
        <f t="shared" si="90"/>
        <v/>
      </c>
      <c r="X783" s="105" t="str">
        <f t="shared" si="91"/>
        <v/>
      </c>
      <c r="Y783" s="2">
        <f t="shared" si="92"/>
        <v>759</v>
      </c>
      <c r="Z783" t="str">
        <f t="shared" si="93"/>
        <v>CHR_a_ACUTE</v>
      </c>
    </row>
    <row r="784" spans="1:26">
      <c r="A784" s="3">
        <f>ROW()</f>
        <v>784</v>
      </c>
      <c r="B784" s="183">
        <v>760</v>
      </c>
      <c r="C784" s="1" t="s">
        <v>2287</v>
      </c>
      <c r="D784" s="1" t="s">
        <v>1547</v>
      </c>
      <c r="E784" s="16" t="s">
        <v>719</v>
      </c>
      <c r="F784" s="16" t="s">
        <v>719</v>
      </c>
      <c r="G784" s="142">
        <v>0</v>
      </c>
      <c r="H784" s="142">
        <v>0</v>
      </c>
      <c r="I784" s="16" t="s">
        <v>4269</v>
      </c>
      <c r="J784" s="16" t="s">
        <v>2189</v>
      </c>
      <c r="K784" s="134" t="s">
        <v>4566</v>
      </c>
      <c r="M784" s="21" t="s">
        <v>1547</v>
      </c>
      <c r="N784" s="21" t="s">
        <v>3782</v>
      </c>
      <c r="O784"/>
      <c r="P784" t="str">
        <f t="shared" si="87"/>
        <v/>
      </c>
      <c r="Q784"/>
      <c r="R784"/>
      <c r="S784" s="151">
        <f t="shared" si="89"/>
        <v>145</v>
      </c>
      <c r="T784" s="3"/>
      <c r="U784" s="114"/>
      <c r="V784" s="114"/>
      <c r="W784" s="155" t="str">
        <f t="shared" si="90"/>
        <v/>
      </c>
      <c r="X784" s="105" t="str">
        <f t="shared" si="91"/>
        <v/>
      </c>
      <c r="Y784" s="2">
        <f t="shared" si="92"/>
        <v>760</v>
      </c>
      <c r="Z784" t="str">
        <f t="shared" si="93"/>
        <v>CHR_a_BREVE</v>
      </c>
    </row>
    <row r="785" spans="1:26">
      <c r="A785" s="3">
        <f>ROW()</f>
        <v>785</v>
      </c>
      <c r="B785" s="183">
        <v>761</v>
      </c>
      <c r="C785" s="1" t="s">
        <v>2287</v>
      </c>
      <c r="D785" s="1" t="s">
        <v>1548</v>
      </c>
      <c r="E785" s="16" t="s">
        <v>720</v>
      </c>
      <c r="F785" s="16" t="s">
        <v>720</v>
      </c>
      <c r="G785" s="142">
        <v>0</v>
      </c>
      <c r="H785" s="142">
        <v>0</v>
      </c>
      <c r="I785" s="16" t="s">
        <v>4269</v>
      </c>
      <c r="J785" s="16" t="s">
        <v>2189</v>
      </c>
      <c r="K785" s="134" t="s">
        <v>4566</v>
      </c>
      <c r="M785" s="21" t="s">
        <v>1548</v>
      </c>
      <c r="N785" s="21" t="s">
        <v>3782</v>
      </c>
      <c r="O785"/>
      <c r="P785" t="str">
        <f t="shared" si="87"/>
        <v/>
      </c>
      <c r="Q785"/>
      <c r="R785"/>
      <c r="S785" s="151">
        <f t="shared" si="89"/>
        <v>145</v>
      </c>
      <c r="T785" s="3"/>
      <c r="U785" s="114"/>
      <c r="V785" s="114"/>
      <c r="W785" s="155" t="str">
        <f t="shared" si="90"/>
        <v/>
      </c>
      <c r="X785" s="105" t="str">
        <f t="shared" si="91"/>
        <v/>
      </c>
      <c r="Y785" s="2">
        <f t="shared" si="92"/>
        <v>761</v>
      </c>
      <c r="Z785" t="str">
        <f t="shared" si="93"/>
        <v>CHR_a_GRAVE</v>
      </c>
    </row>
    <row r="786" spans="1:26">
      <c r="A786" s="3">
        <f>ROW()</f>
        <v>786</v>
      </c>
      <c r="B786" s="183">
        <v>762</v>
      </c>
      <c r="C786" s="1" t="s">
        <v>2287</v>
      </c>
      <c r="D786" s="1" t="s">
        <v>1549</v>
      </c>
      <c r="E786" s="16" t="s">
        <v>721</v>
      </c>
      <c r="F786" s="16" t="s">
        <v>721</v>
      </c>
      <c r="G786" s="142">
        <v>0</v>
      </c>
      <c r="H786" s="142">
        <v>0</v>
      </c>
      <c r="I786" s="16" t="s">
        <v>4269</v>
      </c>
      <c r="J786" s="16" t="s">
        <v>2189</v>
      </c>
      <c r="K786" s="134" t="s">
        <v>4566</v>
      </c>
      <c r="M786" s="21" t="s">
        <v>1549</v>
      </c>
      <c r="N786" s="21" t="s">
        <v>3782</v>
      </c>
      <c r="O786"/>
      <c r="P786" t="str">
        <f t="shared" si="87"/>
        <v/>
      </c>
      <c r="Q786"/>
      <c r="R786"/>
      <c r="S786" s="151">
        <f t="shared" si="89"/>
        <v>145</v>
      </c>
      <c r="T786" s="3"/>
      <c r="U786" s="114"/>
      <c r="V786" s="114"/>
      <c r="W786" s="155" t="str">
        <f t="shared" si="90"/>
        <v/>
      </c>
      <c r="X786" s="105" t="str">
        <f t="shared" si="91"/>
        <v/>
      </c>
      <c r="Y786" s="2">
        <f t="shared" si="92"/>
        <v>762</v>
      </c>
      <c r="Z786" t="str">
        <f t="shared" si="93"/>
        <v>CHR_a_DIARESIS</v>
      </c>
    </row>
    <row r="787" spans="1:26">
      <c r="A787" s="3">
        <f>ROW()</f>
        <v>787</v>
      </c>
      <c r="B787" s="183">
        <v>763</v>
      </c>
      <c r="C787" s="1" t="s">
        <v>2287</v>
      </c>
      <c r="D787" s="1" t="s">
        <v>1550</v>
      </c>
      <c r="E787" s="16" t="s">
        <v>722</v>
      </c>
      <c r="F787" s="16" t="s">
        <v>722</v>
      </c>
      <c r="G787" s="142">
        <v>0</v>
      </c>
      <c r="H787" s="142">
        <v>0</v>
      </c>
      <c r="I787" s="16" t="s">
        <v>4269</v>
      </c>
      <c r="J787" s="16" t="s">
        <v>2189</v>
      </c>
      <c r="K787" s="134" t="s">
        <v>4566</v>
      </c>
      <c r="M787" s="21" t="s">
        <v>1550</v>
      </c>
      <c r="N787" s="21" t="s">
        <v>3782</v>
      </c>
      <c r="O787"/>
      <c r="P787" t="str">
        <f t="shared" si="87"/>
        <v/>
      </c>
      <c r="Q787"/>
      <c r="R787"/>
      <c r="S787" s="151">
        <f t="shared" si="89"/>
        <v>145</v>
      </c>
      <c r="T787" s="3"/>
      <c r="U787" s="114"/>
      <c r="V787" s="114"/>
      <c r="W787" s="155" t="str">
        <f t="shared" si="90"/>
        <v/>
      </c>
      <c r="X787" s="105" t="str">
        <f t="shared" si="91"/>
        <v/>
      </c>
      <c r="Y787" s="2">
        <f t="shared" si="92"/>
        <v>763</v>
      </c>
      <c r="Z787" t="str">
        <f t="shared" si="93"/>
        <v>CHR_a_TILDE</v>
      </c>
    </row>
    <row r="788" spans="1:26">
      <c r="A788" s="3">
        <f>ROW()</f>
        <v>788</v>
      </c>
      <c r="B788" s="183">
        <v>764</v>
      </c>
      <c r="C788" s="1" t="s">
        <v>2287</v>
      </c>
      <c r="D788" s="1" t="s">
        <v>1551</v>
      </c>
      <c r="E788" s="16" t="s">
        <v>723</v>
      </c>
      <c r="F788" s="16" t="s">
        <v>723</v>
      </c>
      <c r="G788" s="142">
        <v>0</v>
      </c>
      <c r="H788" s="142">
        <v>0</v>
      </c>
      <c r="I788" s="16" t="s">
        <v>4269</v>
      </c>
      <c r="J788" s="16" t="s">
        <v>2189</v>
      </c>
      <c r="K788" s="134" t="s">
        <v>4566</v>
      </c>
      <c r="M788" s="21" t="s">
        <v>1551</v>
      </c>
      <c r="N788" s="21" t="s">
        <v>3782</v>
      </c>
      <c r="O788"/>
      <c r="P788" t="str">
        <f t="shared" si="87"/>
        <v/>
      </c>
      <c r="Q788"/>
      <c r="R788"/>
      <c r="S788" s="151">
        <f t="shared" si="89"/>
        <v>145</v>
      </c>
      <c r="T788" s="3"/>
      <c r="U788" s="114"/>
      <c r="V788" s="114"/>
      <c r="W788" s="155" t="str">
        <f t="shared" si="90"/>
        <v/>
      </c>
      <c r="X788" s="105" t="str">
        <f t="shared" si="91"/>
        <v/>
      </c>
      <c r="Y788" s="2">
        <f t="shared" si="92"/>
        <v>764</v>
      </c>
      <c r="Z788" t="str">
        <f t="shared" si="93"/>
        <v>CHR_a_CIRC</v>
      </c>
    </row>
    <row r="789" spans="1:26">
      <c r="A789" s="3">
        <f>ROW()</f>
        <v>789</v>
      </c>
      <c r="B789" s="183">
        <v>765</v>
      </c>
      <c r="C789" s="1" t="s">
        <v>2287</v>
      </c>
      <c r="D789" s="1" t="s">
        <v>1552</v>
      </c>
      <c r="E789" s="16" t="s">
        <v>724</v>
      </c>
      <c r="F789" s="16" t="s">
        <v>724</v>
      </c>
      <c r="G789" s="142">
        <v>0</v>
      </c>
      <c r="H789" s="142">
        <v>0</v>
      </c>
      <c r="I789" s="16" t="s">
        <v>4269</v>
      </c>
      <c r="J789" s="16" t="s">
        <v>2189</v>
      </c>
      <c r="K789" s="134" t="s">
        <v>4566</v>
      </c>
      <c r="M789" s="21" t="s">
        <v>1552</v>
      </c>
      <c r="N789" s="21" t="s">
        <v>3782</v>
      </c>
      <c r="O789"/>
      <c r="P789" t="str">
        <f t="shared" si="87"/>
        <v/>
      </c>
      <c r="Q789"/>
      <c r="R789"/>
      <c r="S789" s="151">
        <f t="shared" si="89"/>
        <v>145</v>
      </c>
      <c r="T789" s="3"/>
      <c r="U789" s="114"/>
      <c r="V789" s="114"/>
      <c r="W789" s="155" t="str">
        <f t="shared" si="90"/>
        <v/>
      </c>
      <c r="X789" s="105" t="str">
        <f t="shared" si="91"/>
        <v/>
      </c>
      <c r="Y789" s="2">
        <f t="shared" si="92"/>
        <v>765</v>
      </c>
      <c r="Z789" t="str">
        <f t="shared" si="93"/>
        <v>CHR_a_RING</v>
      </c>
    </row>
    <row r="790" spans="1:26">
      <c r="A790" s="3">
        <f>ROW()</f>
        <v>790</v>
      </c>
      <c r="B790" s="183">
        <v>766</v>
      </c>
      <c r="C790" s="1" t="s">
        <v>2287</v>
      </c>
      <c r="D790" s="1" t="s">
        <v>1553</v>
      </c>
      <c r="E790" s="16" t="s">
        <v>725</v>
      </c>
      <c r="F790" s="16" t="s">
        <v>725</v>
      </c>
      <c r="G790" s="142">
        <v>0</v>
      </c>
      <c r="H790" s="142">
        <v>0</v>
      </c>
      <c r="I790" s="16" t="s">
        <v>4269</v>
      </c>
      <c r="J790" s="16" t="s">
        <v>2189</v>
      </c>
      <c r="K790" s="134" t="s">
        <v>4566</v>
      </c>
      <c r="M790" s="21" t="s">
        <v>1553</v>
      </c>
      <c r="N790" s="21" t="s">
        <v>3782</v>
      </c>
      <c r="O790"/>
      <c r="P790" t="str">
        <f t="shared" si="87"/>
        <v/>
      </c>
      <c r="Q790"/>
      <c r="R790"/>
      <c r="S790" s="151">
        <f t="shared" si="89"/>
        <v>145</v>
      </c>
      <c r="T790" s="3"/>
      <c r="U790" s="114"/>
      <c r="V790" s="114"/>
      <c r="W790" s="155" t="str">
        <f t="shared" si="90"/>
        <v/>
      </c>
      <c r="X790" s="105" t="str">
        <f t="shared" si="91"/>
        <v/>
      </c>
      <c r="Y790" s="2">
        <f t="shared" si="92"/>
        <v>766</v>
      </c>
      <c r="Z790" t="str">
        <f t="shared" si="93"/>
        <v>CHR_ae</v>
      </c>
    </row>
    <row r="791" spans="1:26">
      <c r="A791" s="3">
        <f>ROW()</f>
        <v>791</v>
      </c>
      <c r="B791" s="183">
        <v>767</v>
      </c>
      <c r="C791" s="1" t="s">
        <v>2287</v>
      </c>
      <c r="D791" s="1" t="s">
        <v>1554</v>
      </c>
      <c r="E791" s="16" t="s">
        <v>726</v>
      </c>
      <c r="F791" s="16" t="s">
        <v>726</v>
      </c>
      <c r="G791" s="142">
        <v>0</v>
      </c>
      <c r="H791" s="142">
        <v>0</v>
      </c>
      <c r="I791" s="16" t="s">
        <v>4269</v>
      </c>
      <c r="J791" s="16" t="s">
        <v>2189</v>
      </c>
      <c r="K791" s="134" t="s">
        <v>4566</v>
      </c>
      <c r="M791" s="21" t="s">
        <v>1554</v>
      </c>
      <c r="N791" s="21" t="s">
        <v>3782</v>
      </c>
      <c r="O791"/>
      <c r="P791" t="str">
        <f t="shared" si="87"/>
        <v/>
      </c>
      <c r="Q791"/>
      <c r="R791"/>
      <c r="S791" s="151">
        <f t="shared" si="89"/>
        <v>145</v>
      </c>
      <c r="T791" s="3"/>
      <c r="U791" s="114"/>
      <c r="V791" s="114"/>
      <c r="W791" s="155" t="str">
        <f t="shared" si="90"/>
        <v/>
      </c>
      <c r="X791" s="105" t="str">
        <f t="shared" si="91"/>
        <v/>
      </c>
      <c r="Y791" s="2">
        <f t="shared" si="92"/>
        <v>767</v>
      </c>
      <c r="Z791" t="str">
        <f t="shared" si="93"/>
        <v>CHR_a_OGONEK</v>
      </c>
    </row>
    <row r="792" spans="1:26">
      <c r="A792" s="3">
        <f>ROW()</f>
        <v>792</v>
      </c>
      <c r="B792" s="183">
        <v>768</v>
      </c>
      <c r="C792" s="1" t="s">
        <v>2287</v>
      </c>
      <c r="D792" s="1" t="s">
        <v>1555</v>
      </c>
      <c r="E792" s="16" t="s">
        <v>727</v>
      </c>
      <c r="F792" s="16" t="s">
        <v>727</v>
      </c>
      <c r="G792" s="56">
        <v>0</v>
      </c>
      <c r="H792" s="56">
        <v>0</v>
      </c>
      <c r="I792" s="16" t="s">
        <v>4269</v>
      </c>
      <c r="J792" s="16" t="s">
        <v>2189</v>
      </c>
      <c r="K792" s="134" t="s">
        <v>4566</v>
      </c>
      <c r="M792" s="21" t="s">
        <v>1555</v>
      </c>
      <c r="N792" s="21" t="s">
        <v>3782</v>
      </c>
      <c r="O792"/>
      <c r="P792" t="str">
        <f t="shared" si="87"/>
        <v/>
      </c>
      <c r="Q792"/>
      <c r="R792"/>
      <c r="S792" s="151">
        <f t="shared" si="89"/>
        <v>145</v>
      </c>
      <c r="T792" s="3"/>
      <c r="U792" s="114"/>
      <c r="V792" s="114"/>
      <c r="W792" s="155" t="str">
        <f t="shared" si="90"/>
        <v/>
      </c>
      <c r="X792" s="105" t="str">
        <f t="shared" si="91"/>
        <v/>
      </c>
      <c r="Y792" s="2">
        <f t="shared" si="92"/>
        <v>768</v>
      </c>
      <c r="Z792" t="str">
        <f t="shared" si="93"/>
        <v>CHR_c_ACUTE</v>
      </c>
    </row>
    <row r="793" spans="1:26">
      <c r="A793" s="3">
        <f>ROW()</f>
        <v>793</v>
      </c>
      <c r="B793" s="183">
        <v>769</v>
      </c>
      <c r="C793" s="1" t="s">
        <v>2287</v>
      </c>
      <c r="D793" s="1" t="s">
        <v>1556</v>
      </c>
      <c r="E793" s="16" t="s">
        <v>728</v>
      </c>
      <c r="F793" s="16" t="s">
        <v>728</v>
      </c>
      <c r="G793" s="56">
        <v>0</v>
      </c>
      <c r="H793" s="56">
        <v>0</v>
      </c>
      <c r="I793" s="16" t="s">
        <v>4269</v>
      </c>
      <c r="J793" s="16" t="s">
        <v>2189</v>
      </c>
      <c r="K793" s="134" t="s">
        <v>4566</v>
      </c>
      <c r="M793" s="21" t="s">
        <v>1556</v>
      </c>
      <c r="N793" s="21" t="s">
        <v>3782</v>
      </c>
      <c r="O793"/>
      <c r="P793" t="str">
        <f t="shared" ref="P793:P856" si="96">IF(E793=F793,"","NOT EQUAL")</f>
        <v/>
      </c>
      <c r="Q793"/>
      <c r="R793"/>
      <c r="S793" s="151">
        <f t="shared" si="89"/>
        <v>145</v>
      </c>
      <c r="T793" s="3"/>
      <c r="U793" s="114"/>
      <c r="V793" s="114"/>
      <c r="W793" s="155" t="str">
        <f t="shared" si="90"/>
        <v/>
      </c>
      <c r="X793" s="105" t="str">
        <f t="shared" si="91"/>
        <v/>
      </c>
      <c r="Y793" s="2">
        <f t="shared" si="92"/>
        <v>769</v>
      </c>
      <c r="Z793" t="str">
        <f t="shared" si="93"/>
        <v>CHR_c_CARON</v>
      </c>
    </row>
    <row r="794" spans="1:26">
      <c r="A794" s="3">
        <f>ROW()</f>
        <v>794</v>
      </c>
      <c r="B794" s="183">
        <v>770</v>
      </c>
      <c r="C794" s="1" t="s">
        <v>2287</v>
      </c>
      <c r="D794" s="1" t="s">
        <v>1557</v>
      </c>
      <c r="E794" s="16" t="s">
        <v>729</v>
      </c>
      <c r="F794" s="16" t="s">
        <v>729</v>
      </c>
      <c r="G794" s="142">
        <v>0</v>
      </c>
      <c r="H794" s="142">
        <v>0</v>
      </c>
      <c r="I794" s="16" t="s">
        <v>4269</v>
      </c>
      <c r="J794" s="16" t="s">
        <v>2189</v>
      </c>
      <c r="K794" s="134" t="s">
        <v>4566</v>
      </c>
      <c r="M794" s="21" t="s">
        <v>1557</v>
      </c>
      <c r="N794" s="21" t="s">
        <v>3782</v>
      </c>
      <c r="O794"/>
      <c r="P794" t="str">
        <f t="shared" si="96"/>
        <v/>
      </c>
      <c r="Q794"/>
      <c r="R794"/>
      <c r="S794" s="151">
        <f t="shared" si="89"/>
        <v>145</v>
      </c>
      <c r="T794" s="3"/>
      <c r="U794" s="114"/>
      <c r="V794" s="114"/>
      <c r="W794" s="155" t="str">
        <f t="shared" si="90"/>
        <v/>
      </c>
      <c r="X794" s="105" t="str">
        <f t="shared" si="91"/>
        <v/>
      </c>
      <c r="Y794" s="2">
        <f t="shared" si="92"/>
        <v>770</v>
      </c>
      <c r="Z794" t="str">
        <f t="shared" si="93"/>
        <v>CHR_c_CEDILLA</v>
      </c>
    </row>
    <row r="795" spans="1:26">
      <c r="A795" s="3">
        <f>ROW()</f>
        <v>795</v>
      </c>
      <c r="B795" s="183">
        <v>771</v>
      </c>
      <c r="C795" s="1" t="s">
        <v>2287</v>
      </c>
      <c r="D795" s="1" t="s">
        <v>1558</v>
      </c>
      <c r="E795" s="16" t="s">
        <v>730</v>
      </c>
      <c r="F795" s="16" t="s">
        <v>730</v>
      </c>
      <c r="G795" s="142">
        <v>0</v>
      </c>
      <c r="H795" s="142">
        <v>0</v>
      </c>
      <c r="I795" s="16" t="s">
        <v>4269</v>
      </c>
      <c r="J795" s="16" t="s">
        <v>2189</v>
      </c>
      <c r="K795" s="134" t="s">
        <v>4566</v>
      </c>
      <c r="M795" s="21" t="s">
        <v>1558</v>
      </c>
      <c r="N795" s="21" t="s">
        <v>3782</v>
      </c>
      <c r="O795"/>
      <c r="P795" t="str">
        <f t="shared" si="96"/>
        <v/>
      </c>
      <c r="Q795"/>
      <c r="R795"/>
      <c r="S795" s="151">
        <f t="shared" si="89"/>
        <v>145</v>
      </c>
      <c r="T795" s="3"/>
      <c r="U795" s="114"/>
      <c r="V795" s="114"/>
      <c r="W795" s="155" t="str">
        <f t="shared" si="90"/>
        <v/>
      </c>
      <c r="X795" s="105" t="str">
        <f t="shared" si="91"/>
        <v/>
      </c>
      <c r="Y795" s="2">
        <f t="shared" si="92"/>
        <v>771</v>
      </c>
      <c r="Z795" t="str">
        <f t="shared" si="93"/>
        <v>CHR_d_STROKE</v>
      </c>
    </row>
    <row r="796" spans="1:26">
      <c r="A796" s="3">
        <f>ROW()</f>
        <v>796</v>
      </c>
      <c r="B796" s="183">
        <v>772</v>
      </c>
      <c r="C796" s="1" t="s">
        <v>2287</v>
      </c>
      <c r="D796" s="1" t="s">
        <v>1559</v>
      </c>
      <c r="E796" s="16" t="s">
        <v>731</v>
      </c>
      <c r="F796" s="16" t="s">
        <v>731</v>
      </c>
      <c r="G796" s="142">
        <v>0</v>
      </c>
      <c r="H796" s="142">
        <v>0</v>
      </c>
      <c r="I796" s="16" t="s">
        <v>4269</v>
      </c>
      <c r="J796" s="16" t="s">
        <v>2189</v>
      </c>
      <c r="K796" s="134" t="s">
        <v>4566</v>
      </c>
      <c r="M796" s="21" t="s">
        <v>1559</v>
      </c>
      <c r="N796" s="21" t="s">
        <v>3782</v>
      </c>
      <c r="O796"/>
      <c r="P796" t="str">
        <f t="shared" si="96"/>
        <v/>
      </c>
      <c r="Q796"/>
      <c r="R796"/>
      <c r="S796" s="151">
        <f t="shared" si="89"/>
        <v>145</v>
      </c>
      <c r="T796" s="3"/>
      <c r="U796" s="114"/>
      <c r="V796" s="114"/>
      <c r="W796" s="155" t="str">
        <f t="shared" si="90"/>
        <v/>
      </c>
      <c r="X796" s="105" t="str">
        <f t="shared" si="91"/>
        <v/>
      </c>
      <c r="Y796" s="2">
        <f t="shared" si="92"/>
        <v>772</v>
      </c>
      <c r="Z796" t="str">
        <f t="shared" si="93"/>
        <v>CHR_d_APOSTROPHE</v>
      </c>
    </row>
    <row r="797" spans="1:26">
      <c r="A797" s="3">
        <f>ROW()</f>
        <v>797</v>
      </c>
      <c r="B797" s="183">
        <v>773</v>
      </c>
      <c r="C797" s="1" t="s">
        <v>2287</v>
      </c>
      <c r="D797" s="1" t="s">
        <v>1560</v>
      </c>
      <c r="E797" s="16" t="s">
        <v>732</v>
      </c>
      <c r="F797" s="16" t="s">
        <v>732</v>
      </c>
      <c r="G797" s="142">
        <v>0</v>
      </c>
      <c r="H797" s="142">
        <v>0</v>
      </c>
      <c r="I797" s="16" t="s">
        <v>4269</v>
      </c>
      <c r="J797" s="16" t="s">
        <v>2189</v>
      </c>
      <c r="K797" s="134" t="s">
        <v>4566</v>
      </c>
      <c r="M797" s="21" t="s">
        <v>1560</v>
      </c>
      <c r="N797" s="21" t="s">
        <v>3782</v>
      </c>
      <c r="O797"/>
      <c r="P797" t="str">
        <f t="shared" si="96"/>
        <v/>
      </c>
      <c r="Q797"/>
      <c r="R797"/>
      <c r="S797" s="151">
        <f t="shared" si="89"/>
        <v>145</v>
      </c>
      <c r="T797" s="3"/>
      <c r="U797" s="114"/>
      <c r="V797" s="114"/>
      <c r="W797" s="155" t="str">
        <f t="shared" si="90"/>
        <v/>
      </c>
      <c r="X797" s="105" t="str">
        <f t="shared" si="91"/>
        <v/>
      </c>
      <c r="Y797" s="2">
        <f t="shared" si="92"/>
        <v>773</v>
      </c>
      <c r="Z797" t="str">
        <f t="shared" si="93"/>
        <v>CHR_e_MACRON</v>
      </c>
    </row>
    <row r="798" spans="1:26">
      <c r="A798" s="3">
        <f>ROW()</f>
        <v>798</v>
      </c>
      <c r="B798" s="183">
        <v>774</v>
      </c>
      <c r="C798" s="1" t="s">
        <v>2287</v>
      </c>
      <c r="D798" s="1" t="s">
        <v>1561</v>
      </c>
      <c r="E798" s="16" t="s">
        <v>733</v>
      </c>
      <c r="F798" s="16" t="s">
        <v>733</v>
      </c>
      <c r="G798" s="142">
        <v>0</v>
      </c>
      <c r="H798" s="142">
        <v>0</v>
      </c>
      <c r="I798" s="16" t="s">
        <v>4269</v>
      </c>
      <c r="J798" s="16" t="s">
        <v>2189</v>
      </c>
      <c r="K798" s="134" t="s">
        <v>4566</v>
      </c>
      <c r="M798" s="21" t="s">
        <v>1561</v>
      </c>
      <c r="N798" s="21" t="s">
        <v>3782</v>
      </c>
      <c r="O798"/>
      <c r="P798" t="str">
        <f t="shared" si="96"/>
        <v/>
      </c>
      <c r="Q798"/>
      <c r="R798"/>
      <c r="S798" s="151">
        <f t="shared" si="89"/>
        <v>145</v>
      </c>
      <c r="T798" s="3"/>
      <c r="U798" s="114"/>
      <c r="V798" s="114"/>
      <c r="W798" s="155" t="str">
        <f t="shared" si="90"/>
        <v/>
      </c>
      <c r="X798" s="105" t="str">
        <f t="shared" si="91"/>
        <v/>
      </c>
      <c r="Y798" s="2">
        <f t="shared" si="92"/>
        <v>774</v>
      </c>
      <c r="Z798" t="str">
        <f t="shared" si="93"/>
        <v>CHR_e_ACUTE</v>
      </c>
    </row>
    <row r="799" spans="1:26">
      <c r="A799" s="3">
        <f>ROW()</f>
        <v>799</v>
      </c>
      <c r="B799" s="183">
        <v>775</v>
      </c>
      <c r="C799" s="1" t="s">
        <v>2287</v>
      </c>
      <c r="D799" s="1" t="s">
        <v>1562</v>
      </c>
      <c r="E799" s="16" t="s">
        <v>734</v>
      </c>
      <c r="F799" s="16" t="s">
        <v>734</v>
      </c>
      <c r="G799" s="142">
        <v>0</v>
      </c>
      <c r="H799" s="142">
        <v>0</v>
      </c>
      <c r="I799" s="16" t="s">
        <v>4269</v>
      </c>
      <c r="J799" s="16" t="s">
        <v>2189</v>
      </c>
      <c r="K799" s="134" t="s">
        <v>4566</v>
      </c>
      <c r="M799" s="21" t="s">
        <v>1562</v>
      </c>
      <c r="N799" s="21" t="s">
        <v>3782</v>
      </c>
      <c r="O799"/>
      <c r="P799" t="str">
        <f t="shared" si="96"/>
        <v/>
      </c>
      <c r="Q799"/>
      <c r="R799"/>
      <c r="S799" s="151">
        <f t="shared" si="89"/>
        <v>145</v>
      </c>
      <c r="T799" s="3"/>
      <c r="U799" s="114"/>
      <c r="V799" s="114"/>
      <c r="W799" s="155" t="str">
        <f t="shared" si="90"/>
        <v/>
      </c>
      <c r="X799" s="105" t="str">
        <f t="shared" si="91"/>
        <v/>
      </c>
      <c r="Y799" s="2">
        <f t="shared" si="92"/>
        <v>775</v>
      </c>
      <c r="Z799" t="str">
        <f t="shared" si="93"/>
        <v>CHR_e_BREVE</v>
      </c>
    </row>
    <row r="800" spans="1:26">
      <c r="A800" s="3">
        <f>ROW()</f>
        <v>800</v>
      </c>
      <c r="B800" s="183">
        <v>776</v>
      </c>
      <c r="C800" s="1" t="s">
        <v>2287</v>
      </c>
      <c r="D800" s="1" t="s">
        <v>1563</v>
      </c>
      <c r="E800" s="16" t="s">
        <v>735</v>
      </c>
      <c r="F800" s="16" t="s">
        <v>735</v>
      </c>
      <c r="G800" s="142">
        <v>0</v>
      </c>
      <c r="H800" s="142">
        <v>0</v>
      </c>
      <c r="I800" s="16" t="s">
        <v>4269</v>
      </c>
      <c r="J800" s="16" t="s">
        <v>2189</v>
      </c>
      <c r="K800" s="134" t="s">
        <v>4566</v>
      </c>
      <c r="M800" s="21" t="s">
        <v>1563</v>
      </c>
      <c r="N800" s="21" t="s">
        <v>3782</v>
      </c>
      <c r="O800"/>
      <c r="P800" t="str">
        <f t="shared" si="96"/>
        <v/>
      </c>
      <c r="Q800"/>
      <c r="R800"/>
      <c r="S800" s="151">
        <f t="shared" si="89"/>
        <v>145</v>
      </c>
      <c r="T800" s="3"/>
      <c r="U800" s="114"/>
      <c r="V800" s="114"/>
      <c r="W800" s="155" t="str">
        <f t="shared" si="90"/>
        <v/>
      </c>
      <c r="X800" s="105" t="str">
        <f t="shared" si="91"/>
        <v/>
      </c>
      <c r="Y800" s="2">
        <f t="shared" si="92"/>
        <v>776</v>
      </c>
      <c r="Z800" t="str">
        <f t="shared" si="93"/>
        <v>CHR_e_GRAVE</v>
      </c>
    </row>
    <row r="801" spans="1:26">
      <c r="A801" s="3">
        <f>ROW()</f>
        <v>801</v>
      </c>
      <c r="B801" s="183">
        <v>777</v>
      </c>
      <c r="C801" s="1" t="s">
        <v>2287</v>
      </c>
      <c r="D801" s="1" t="s">
        <v>1564</v>
      </c>
      <c r="E801" s="16" t="s">
        <v>736</v>
      </c>
      <c r="F801" s="16" t="s">
        <v>736</v>
      </c>
      <c r="G801" s="142">
        <v>0</v>
      </c>
      <c r="H801" s="142">
        <v>0</v>
      </c>
      <c r="I801" s="16" t="s">
        <v>4269</v>
      </c>
      <c r="J801" s="16" t="s">
        <v>2189</v>
      </c>
      <c r="K801" s="134" t="s">
        <v>4566</v>
      </c>
      <c r="M801" s="21" t="s">
        <v>1564</v>
      </c>
      <c r="N801" s="21" t="s">
        <v>3782</v>
      </c>
      <c r="O801"/>
      <c r="P801" t="str">
        <f t="shared" si="96"/>
        <v/>
      </c>
      <c r="Q801"/>
      <c r="R801"/>
      <c r="S801" s="151">
        <f t="shared" si="89"/>
        <v>145</v>
      </c>
      <c r="T801" s="3"/>
      <c r="U801" s="114"/>
      <c r="V801" s="114"/>
      <c r="W801" s="155" t="str">
        <f t="shared" si="90"/>
        <v/>
      </c>
      <c r="X801" s="105" t="str">
        <f t="shared" si="91"/>
        <v/>
      </c>
      <c r="Y801" s="2">
        <f t="shared" si="92"/>
        <v>777</v>
      </c>
      <c r="Z801" t="str">
        <f t="shared" si="93"/>
        <v>CHR_e_DIARESIS</v>
      </c>
    </row>
    <row r="802" spans="1:26">
      <c r="A802" s="3">
        <f>ROW()</f>
        <v>802</v>
      </c>
      <c r="B802" s="183">
        <v>778</v>
      </c>
      <c r="C802" s="1" t="s">
        <v>2287</v>
      </c>
      <c r="D802" s="1" t="s">
        <v>1565</v>
      </c>
      <c r="E802" s="16" t="s">
        <v>737</v>
      </c>
      <c r="F802" s="16" t="s">
        <v>737</v>
      </c>
      <c r="G802" s="142">
        <v>0</v>
      </c>
      <c r="H802" s="142">
        <v>0</v>
      </c>
      <c r="I802" s="16" t="s">
        <v>4269</v>
      </c>
      <c r="J802" s="16" t="s">
        <v>2189</v>
      </c>
      <c r="K802" s="134" t="s">
        <v>4566</v>
      </c>
      <c r="M802" s="21" t="s">
        <v>1565</v>
      </c>
      <c r="N802" s="21" t="s">
        <v>3782</v>
      </c>
      <c r="O802"/>
      <c r="P802" t="str">
        <f t="shared" si="96"/>
        <v/>
      </c>
      <c r="Q802"/>
      <c r="R802"/>
      <c r="S802" s="151">
        <f t="shared" si="89"/>
        <v>145</v>
      </c>
      <c r="T802" s="3"/>
      <c r="U802" s="114"/>
      <c r="V802" s="114"/>
      <c r="W802" s="155" t="str">
        <f t="shared" si="90"/>
        <v/>
      </c>
      <c r="X802" s="105" t="str">
        <f t="shared" si="91"/>
        <v/>
      </c>
      <c r="Y802" s="2">
        <f t="shared" si="92"/>
        <v>778</v>
      </c>
      <c r="Z802" t="str">
        <f t="shared" si="93"/>
        <v>CHR_e_CIRC</v>
      </c>
    </row>
    <row r="803" spans="1:26">
      <c r="A803" s="3">
        <f>ROW()</f>
        <v>803</v>
      </c>
      <c r="B803" s="183">
        <v>779</v>
      </c>
      <c r="C803" s="1" t="s">
        <v>2287</v>
      </c>
      <c r="D803" s="1" t="s">
        <v>1566</v>
      </c>
      <c r="E803" s="16" t="s">
        <v>738</v>
      </c>
      <c r="F803" s="16" t="s">
        <v>738</v>
      </c>
      <c r="G803" s="142">
        <v>0</v>
      </c>
      <c r="H803" s="142">
        <v>0</v>
      </c>
      <c r="I803" s="16" t="s">
        <v>4269</v>
      </c>
      <c r="J803" s="16" t="s">
        <v>2189</v>
      </c>
      <c r="K803" s="134" t="s">
        <v>4566</v>
      </c>
      <c r="M803" s="21" t="s">
        <v>1566</v>
      </c>
      <c r="N803" s="21" t="s">
        <v>3782</v>
      </c>
      <c r="O803"/>
      <c r="P803" t="str">
        <f t="shared" si="96"/>
        <v/>
      </c>
      <c r="Q803"/>
      <c r="R803"/>
      <c r="S803" s="151">
        <f t="shared" si="89"/>
        <v>145</v>
      </c>
      <c r="T803" s="3"/>
      <c r="U803" s="114"/>
      <c r="V803" s="114"/>
      <c r="W803" s="155" t="str">
        <f t="shared" si="90"/>
        <v/>
      </c>
      <c r="X803" s="105" t="str">
        <f t="shared" si="91"/>
        <v/>
      </c>
      <c r="Y803" s="2">
        <f t="shared" si="92"/>
        <v>779</v>
      </c>
      <c r="Z803" t="str">
        <f t="shared" si="93"/>
        <v>CHR_e_OGONEK</v>
      </c>
    </row>
    <row r="804" spans="1:26">
      <c r="A804" s="3">
        <f>ROW()</f>
        <v>804</v>
      </c>
      <c r="B804" s="183">
        <v>780</v>
      </c>
      <c r="C804" s="1" t="s">
        <v>2287</v>
      </c>
      <c r="D804" s="1" t="s">
        <v>1567</v>
      </c>
      <c r="E804" s="16" t="s">
        <v>739</v>
      </c>
      <c r="F804" s="16" t="s">
        <v>739</v>
      </c>
      <c r="G804" s="142">
        <v>0</v>
      </c>
      <c r="H804" s="142">
        <v>0</v>
      </c>
      <c r="I804" s="16" t="s">
        <v>4269</v>
      </c>
      <c r="J804" s="16" t="s">
        <v>2189</v>
      </c>
      <c r="K804" s="134" t="s">
        <v>4566</v>
      </c>
      <c r="M804" s="21" t="s">
        <v>1567</v>
      </c>
      <c r="N804" s="21" t="s">
        <v>3782</v>
      </c>
      <c r="O804"/>
      <c r="P804" t="str">
        <f t="shared" si="96"/>
        <v/>
      </c>
      <c r="Q804"/>
      <c r="R804"/>
      <c r="S804" s="151">
        <f t="shared" si="89"/>
        <v>145</v>
      </c>
      <c r="T804" s="3"/>
      <c r="U804" s="114"/>
      <c r="V804" s="114"/>
      <c r="W804" s="155" t="str">
        <f t="shared" si="90"/>
        <v/>
      </c>
      <c r="X804" s="105" t="str">
        <f t="shared" si="91"/>
        <v/>
      </c>
      <c r="Y804" s="2">
        <f t="shared" si="92"/>
        <v>780</v>
      </c>
      <c r="Z804" t="str">
        <f t="shared" si="93"/>
        <v>CHR_g_BREVE</v>
      </c>
    </row>
    <row r="805" spans="1:26">
      <c r="A805" s="3">
        <f>ROW()</f>
        <v>805</v>
      </c>
      <c r="B805" s="183">
        <v>781</v>
      </c>
      <c r="C805" s="1" t="s">
        <v>2287</v>
      </c>
      <c r="D805" s="1" t="s">
        <v>1568</v>
      </c>
      <c r="E805" s="16" t="s">
        <v>594</v>
      </c>
      <c r="F805" s="16" t="s">
        <v>740</v>
      </c>
      <c r="G805" s="142">
        <v>0</v>
      </c>
      <c r="H805" s="142">
        <v>0</v>
      </c>
      <c r="I805" s="16" t="s">
        <v>1</v>
      </c>
      <c r="J805" s="16" t="s">
        <v>2189</v>
      </c>
      <c r="K805" s="134" t="s">
        <v>4566</v>
      </c>
      <c r="M805" s="21" t="s">
        <v>1568</v>
      </c>
      <c r="N805" s="21" t="s">
        <v>3782</v>
      </c>
      <c r="O805"/>
      <c r="P805" t="str">
        <f t="shared" si="96"/>
        <v>NOT EQUAL</v>
      </c>
      <c r="Q805"/>
      <c r="R805"/>
      <c r="S805" s="151">
        <f t="shared" si="89"/>
        <v>145</v>
      </c>
      <c r="T805" s="3"/>
      <c r="U805" s="114"/>
      <c r="V805" s="114"/>
      <c r="W805" s="155" t="str">
        <f t="shared" si="90"/>
        <v/>
      </c>
      <c r="X805" s="105" t="str">
        <f t="shared" si="91"/>
        <v/>
      </c>
      <c r="Y805" s="2">
        <f t="shared" si="92"/>
        <v>781</v>
      </c>
      <c r="Z805" t="str">
        <f t="shared" si="93"/>
        <v>CHR_h_STROKE</v>
      </c>
    </row>
    <row r="806" spans="1:26">
      <c r="A806" s="3">
        <f>ROW()</f>
        <v>806</v>
      </c>
      <c r="B806" s="183">
        <v>782</v>
      </c>
      <c r="C806" s="1" t="s">
        <v>2287</v>
      </c>
      <c r="D806" s="1" t="s">
        <v>1569</v>
      </c>
      <c r="E806" s="16" t="s">
        <v>741</v>
      </c>
      <c r="F806" s="16" t="s">
        <v>741</v>
      </c>
      <c r="G806" s="142">
        <v>0</v>
      </c>
      <c r="H806" s="142">
        <v>0</v>
      </c>
      <c r="I806" s="16" t="s">
        <v>4269</v>
      </c>
      <c r="J806" s="16" t="s">
        <v>2189</v>
      </c>
      <c r="K806" s="134" t="s">
        <v>4566</v>
      </c>
      <c r="M806" s="21" t="s">
        <v>1569</v>
      </c>
      <c r="N806" s="21" t="s">
        <v>3782</v>
      </c>
      <c r="O806"/>
      <c r="P806" t="str">
        <f t="shared" si="96"/>
        <v/>
      </c>
      <c r="Q806"/>
      <c r="R806"/>
      <c r="S806" s="151">
        <f t="shared" si="89"/>
        <v>145</v>
      </c>
      <c r="T806" s="3"/>
      <c r="U806" s="114"/>
      <c r="V806" s="114"/>
      <c r="W806" s="155" t="str">
        <f t="shared" si="90"/>
        <v/>
      </c>
      <c r="X806" s="105" t="str">
        <f t="shared" si="91"/>
        <v/>
      </c>
      <c r="Y806" s="2">
        <f t="shared" si="92"/>
        <v>782</v>
      </c>
      <c r="Z806" t="str">
        <f t="shared" si="93"/>
        <v>CHR_i_MACRON</v>
      </c>
    </row>
    <row r="807" spans="1:26">
      <c r="A807" s="3">
        <f>ROW()</f>
        <v>807</v>
      </c>
      <c r="B807" s="183">
        <v>783</v>
      </c>
      <c r="C807" s="1" t="s">
        <v>2287</v>
      </c>
      <c r="D807" s="1" t="s">
        <v>1570</v>
      </c>
      <c r="E807" s="16" t="s">
        <v>742</v>
      </c>
      <c r="F807" s="16" t="s">
        <v>742</v>
      </c>
      <c r="G807" s="142">
        <v>0</v>
      </c>
      <c r="H807" s="142">
        <v>0</v>
      </c>
      <c r="I807" s="16" t="s">
        <v>4269</v>
      </c>
      <c r="J807" s="16" t="s">
        <v>2189</v>
      </c>
      <c r="K807" s="134" t="s">
        <v>4566</v>
      </c>
      <c r="M807" s="21" t="s">
        <v>1570</v>
      </c>
      <c r="N807" s="21" t="s">
        <v>3782</v>
      </c>
      <c r="O807"/>
      <c r="P807" t="str">
        <f t="shared" si="96"/>
        <v/>
      </c>
      <c r="Q807"/>
      <c r="R807"/>
      <c r="S807" s="151">
        <f t="shared" si="89"/>
        <v>145</v>
      </c>
      <c r="T807" s="3"/>
      <c r="U807" s="114"/>
      <c r="V807" s="114"/>
      <c r="W807" s="155" t="str">
        <f t="shared" si="90"/>
        <v/>
      </c>
      <c r="X807" s="105" t="str">
        <f t="shared" si="91"/>
        <v/>
      </c>
      <c r="Y807" s="2">
        <f t="shared" si="92"/>
        <v>783</v>
      </c>
      <c r="Z807" t="str">
        <f t="shared" si="93"/>
        <v>CHR_i_ACUTE</v>
      </c>
    </row>
    <row r="808" spans="1:26">
      <c r="A808" s="3">
        <f>ROW()</f>
        <v>808</v>
      </c>
      <c r="B808" s="183">
        <v>784</v>
      </c>
      <c r="C808" s="1" t="s">
        <v>2287</v>
      </c>
      <c r="D808" s="1" t="s">
        <v>1571</v>
      </c>
      <c r="E808" s="16" t="s">
        <v>743</v>
      </c>
      <c r="F808" s="16" t="s">
        <v>743</v>
      </c>
      <c r="G808" s="142">
        <v>0</v>
      </c>
      <c r="H808" s="142">
        <v>0</v>
      </c>
      <c r="I808" s="16" t="s">
        <v>4269</v>
      </c>
      <c r="J808" s="16" t="s">
        <v>2189</v>
      </c>
      <c r="K808" s="134" t="s">
        <v>4566</v>
      </c>
      <c r="L808" s="151"/>
      <c r="M808" s="21" t="s">
        <v>1571</v>
      </c>
      <c r="N808" s="21" t="s">
        <v>3782</v>
      </c>
      <c r="O808"/>
      <c r="P808" t="str">
        <f t="shared" si="96"/>
        <v/>
      </c>
      <c r="Q808"/>
      <c r="R808"/>
      <c r="S808" s="151">
        <f t="shared" si="89"/>
        <v>145</v>
      </c>
      <c r="T808" s="3"/>
      <c r="U808" s="114"/>
      <c r="V808" s="114"/>
      <c r="W808" s="155" t="str">
        <f t="shared" si="90"/>
        <v/>
      </c>
      <c r="X808" s="105" t="str">
        <f t="shared" si="91"/>
        <v/>
      </c>
      <c r="Y808" s="2">
        <f t="shared" si="92"/>
        <v>784</v>
      </c>
      <c r="Z808" t="str">
        <f t="shared" si="93"/>
        <v>CHR_i_BREVE</v>
      </c>
    </row>
    <row r="809" spans="1:26">
      <c r="A809" s="3">
        <f>ROW()</f>
        <v>809</v>
      </c>
      <c r="B809" s="183">
        <v>785</v>
      </c>
      <c r="C809" s="1" t="s">
        <v>2287</v>
      </c>
      <c r="D809" s="1" t="s">
        <v>1572</v>
      </c>
      <c r="E809" s="16" t="s">
        <v>744</v>
      </c>
      <c r="F809" s="16" t="s">
        <v>744</v>
      </c>
      <c r="G809" s="142">
        <v>0</v>
      </c>
      <c r="H809" s="142">
        <v>0</v>
      </c>
      <c r="I809" s="16" t="s">
        <v>4269</v>
      </c>
      <c r="J809" s="16" t="s">
        <v>2189</v>
      </c>
      <c r="K809" s="134" t="s">
        <v>4566</v>
      </c>
      <c r="M809" s="21" t="s">
        <v>1572</v>
      </c>
      <c r="N809" s="21" t="s">
        <v>3782</v>
      </c>
      <c r="O809"/>
      <c r="P809" t="str">
        <f t="shared" si="96"/>
        <v/>
      </c>
      <c r="Q809"/>
      <c r="R809"/>
      <c r="S809" s="151">
        <f t="shared" si="89"/>
        <v>145</v>
      </c>
      <c r="T809" s="3"/>
      <c r="U809" s="114"/>
      <c r="V809" s="114"/>
      <c r="W809" s="155" t="str">
        <f t="shared" si="90"/>
        <v/>
      </c>
      <c r="X809" s="105" t="str">
        <f t="shared" si="91"/>
        <v/>
      </c>
      <c r="Y809" s="2">
        <f t="shared" si="92"/>
        <v>785</v>
      </c>
      <c r="Z809" t="str">
        <f t="shared" si="93"/>
        <v>CHR_i_GRAVE</v>
      </c>
    </row>
    <row r="810" spans="1:26">
      <c r="A810" s="3">
        <f>ROW()</f>
        <v>810</v>
      </c>
      <c r="B810" s="183">
        <v>786</v>
      </c>
      <c r="C810" s="1" t="s">
        <v>2287</v>
      </c>
      <c r="D810" s="1" t="s">
        <v>1573</v>
      </c>
      <c r="E810" s="16" t="s">
        <v>745</v>
      </c>
      <c r="F810" s="16" t="s">
        <v>745</v>
      </c>
      <c r="G810" s="142">
        <v>0</v>
      </c>
      <c r="H810" s="142">
        <v>0</v>
      </c>
      <c r="I810" s="16" t="s">
        <v>4269</v>
      </c>
      <c r="J810" s="16" t="s">
        <v>2189</v>
      </c>
      <c r="K810" s="134" t="s">
        <v>4566</v>
      </c>
      <c r="L810" s="151"/>
      <c r="M810" s="21" t="s">
        <v>1573</v>
      </c>
      <c r="N810" s="21" t="s">
        <v>3782</v>
      </c>
      <c r="O810"/>
      <c r="P810" t="str">
        <f t="shared" si="96"/>
        <v/>
      </c>
      <c r="Q810"/>
      <c r="R810"/>
      <c r="S810" s="151">
        <f t="shared" si="89"/>
        <v>145</v>
      </c>
      <c r="T810" s="3"/>
      <c r="U810" s="114"/>
      <c r="V810" s="114"/>
      <c r="W810" s="155" t="str">
        <f t="shared" si="90"/>
        <v/>
      </c>
      <c r="X810" s="105" t="str">
        <f t="shared" si="91"/>
        <v/>
      </c>
      <c r="Y810" s="2">
        <f t="shared" si="92"/>
        <v>786</v>
      </c>
      <c r="Z810" t="str">
        <f t="shared" si="93"/>
        <v>CHR_i_DIARESIS</v>
      </c>
    </row>
    <row r="811" spans="1:26">
      <c r="A811" s="3">
        <f>ROW()</f>
        <v>811</v>
      </c>
      <c r="B811" s="183">
        <v>787</v>
      </c>
      <c r="C811" s="1" t="s">
        <v>2287</v>
      </c>
      <c r="D811" s="1" t="s">
        <v>1574</v>
      </c>
      <c r="E811" s="16" t="s">
        <v>746</v>
      </c>
      <c r="F811" s="16" t="s">
        <v>746</v>
      </c>
      <c r="G811" s="142">
        <v>0</v>
      </c>
      <c r="H811" s="142">
        <v>0</v>
      </c>
      <c r="I811" s="16" t="s">
        <v>4269</v>
      </c>
      <c r="J811" s="16" t="s">
        <v>2189</v>
      </c>
      <c r="K811" s="134" t="s">
        <v>4566</v>
      </c>
      <c r="M811" s="21" t="s">
        <v>1574</v>
      </c>
      <c r="N811" s="21" t="s">
        <v>3782</v>
      </c>
      <c r="O811"/>
      <c r="P811" t="str">
        <f t="shared" si="96"/>
        <v/>
      </c>
      <c r="Q811"/>
      <c r="R811"/>
      <c r="S811" s="151">
        <f t="shared" si="89"/>
        <v>145</v>
      </c>
      <c r="T811" s="3"/>
      <c r="U811" s="114"/>
      <c r="V811" s="114"/>
      <c r="W811" s="155" t="str">
        <f t="shared" si="90"/>
        <v/>
      </c>
      <c r="X811" s="105" t="str">
        <f t="shared" si="91"/>
        <v/>
      </c>
      <c r="Y811" s="2">
        <f t="shared" si="92"/>
        <v>787</v>
      </c>
      <c r="Z811" t="str">
        <f t="shared" si="93"/>
        <v>CHR_i_CIRC</v>
      </c>
    </row>
    <row r="812" spans="1:26">
      <c r="A812" s="3">
        <f>ROW()</f>
        <v>812</v>
      </c>
      <c r="B812" s="183">
        <v>788</v>
      </c>
      <c r="C812" s="1" t="s">
        <v>2287</v>
      </c>
      <c r="D812" s="1" t="s">
        <v>1575</v>
      </c>
      <c r="E812" s="16" t="s">
        <v>747</v>
      </c>
      <c r="F812" s="16" t="s">
        <v>747</v>
      </c>
      <c r="G812" s="142">
        <v>0</v>
      </c>
      <c r="H812" s="142">
        <v>0</v>
      </c>
      <c r="I812" s="16" t="s">
        <v>4269</v>
      </c>
      <c r="J812" s="16" t="s">
        <v>2189</v>
      </c>
      <c r="K812" s="134" t="s">
        <v>4566</v>
      </c>
      <c r="M812" s="21" t="s">
        <v>1575</v>
      </c>
      <c r="N812" s="21" t="s">
        <v>3782</v>
      </c>
      <c r="O812"/>
      <c r="P812" t="str">
        <f t="shared" si="96"/>
        <v/>
      </c>
      <c r="Q812"/>
      <c r="R812"/>
      <c r="S812" s="151">
        <f t="shared" si="89"/>
        <v>145</v>
      </c>
      <c r="T812" s="3"/>
      <c r="U812" s="114"/>
      <c r="V812" s="114"/>
      <c r="W812" s="155" t="str">
        <f t="shared" si="90"/>
        <v/>
      </c>
      <c r="X812" s="105" t="str">
        <f t="shared" si="91"/>
        <v/>
      </c>
      <c r="Y812" s="2">
        <f t="shared" si="92"/>
        <v>788</v>
      </c>
      <c r="Z812" t="str">
        <f t="shared" si="93"/>
        <v>CHR_i_OGONEK</v>
      </c>
    </row>
    <row r="813" spans="1:26">
      <c r="A813" s="3">
        <f>ROW()</f>
        <v>813</v>
      </c>
      <c r="B813" s="183">
        <v>789</v>
      </c>
      <c r="C813" s="1" t="s">
        <v>2287</v>
      </c>
      <c r="D813" s="1" t="s">
        <v>1576</v>
      </c>
      <c r="E813" s="16" t="s">
        <v>577</v>
      </c>
      <c r="F813" s="16" t="s">
        <v>577</v>
      </c>
      <c r="G813" s="142">
        <v>0</v>
      </c>
      <c r="H813" s="142">
        <v>0</v>
      </c>
      <c r="I813" s="16" t="s">
        <v>1</v>
      </c>
      <c r="J813" s="16" t="s">
        <v>2189</v>
      </c>
      <c r="K813" s="134" t="s">
        <v>4566</v>
      </c>
      <c r="M813" s="21" t="s">
        <v>1576</v>
      </c>
      <c r="N813" s="21" t="s">
        <v>3782</v>
      </c>
      <c r="O813"/>
      <c r="P813" t="str">
        <f t="shared" si="96"/>
        <v/>
      </c>
      <c r="Q813"/>
      <c r="R813"/>
      <c r="S813" s="151">
        <f t="shared" si="89"/>
        <v>145</v>
      </c>
      <c r="T813" s="3"/>
      <c r="U813" s="114"/>
      <c r="V813" s="114"/>
      <c r="W813" s="155" t="str">
        <f t="shared" si="90"/>
        <v/>
      </c>
      <c r="X813" s="105" t="str">
        <f t="shared" si="91"/>
        <v/>
      </c>
      <c r="Y813" s="2">
        <f t="shared" si="92"/>
        <v>789</v>
      </c>
      <c r="Z813" t="str">
        <f t="shared" si="93"/>
        <v>CHR_i_DOT</v>
      </c>
    </row>
    <row r="814" spans="1:26">
      <c r="A814" s="3">
        <f>ROW()</f>
        <v>814</v>
      </c>
      <c r="B814" s="183">
        <v>790</v>
      </c>
      <c r="C814" s="1" t="s">
        <v>2287</v>
      </c>
      <c r="D814" s="1" t="s">
        <v>1577</v>
      </c>
      <c r="E814" s="16" t="s">
        <v>748</v>
      </c>
      <c r="F814" s="16" t="s">
        <v>748</v>
      </c>
      <c r="G814" s="142">
        <v>0</v>
      </c>
      <c r="H814" s="142">
        <v>0</v>
      </c>
      <c r="I814" s="16" t="s">
        <v>4269</v>
      </c>
      <c r="J814" s="16" t="s">
        <v>2189</v>
      </c>
      <c r="K814" s="134" t="s">
        <v>4566</v>
      </c>
      <c r="M814" s="21" t="s">
        <v>1577</v>
      </c>
      <c r="N814" s="21" t="s">
        <v>3782</v>
      </c>
      <c r="O814"/>
      <c r="P814" t="str">
        <f t="shared" si="96"/>
        <v/>
      </c>
      <c r="Q814"/>
      <c r="R814"/>
      <c r="S814" s="151">
        <f t="shared" si="89"/>
        <v>145</v>
      </c>
      <c r="T814" s="3"/>
      <c r="U814" s="114"/>
      <c r="V814" s="114"/>
      <c r="W814" s="155" t="str">
        <f t="shared" si="90"/>
        <v/>
      </c>
      <c r="X814" s="105" t="str">
        <f t="shared" si="91"/>
        <v/>
      </c>
      <c r="Y814" s="2">
        <f t="shared" si="92"/>
        <v>790</v>
      </c>
      <c r="Z814" t="str">
        <f t="shared" si="93"/>
        <v>CHR_i_DOTLESS</v>
      </c>
    </row>
    <row r="815" spans="1:26">
      <c r="A815" s="3">
        <f>ROW()</f>
        <v>815</v>
      </c>
      <c r="B815" s="183">
        <v>791</v>
      </c>
      <c r="C815" s="1" t="s">
        <v>2287</v>
      </c>
      <c r="D815" s="1" t="s">
        <v>1578</v>
      </c>
      <c r="E815" s="16" t="s">
        <v>749</v>
      </c>
      <c r="F815" s="16" t="s">
        <v>749</v>
      </c>
      <c r="G815" s="142">
        <v>0</v>
      </c>
      <c r="H815" s="142">
        <v>0</v>
      </c>
      <c r="I815" s="16" t="s">
        <v>4269</v>
      </c>
      <c r="J815" s="16" t="s">
        <v>2189</v>
      </c>
      <c r="K815" s="134" t="s">
        <v>4566</v>
      </c>
      <c r="M815" s="21" t="s">
        <v>1578</v>
      </c>
      <c r="N815" s="21" t="s">
        <v>3782</v>
      </c>
      <c r="O815"/>
      <c r="P815" t="str">
        <f t="shared" si="96"/>
        <v/>
      </c>
      <c r="Q815"/>
      <c r="R815"/>
      <c r="S815" s="151">
        <f t="shared" si="89"/>
        <v>145</v>
      </c>
      <c r="T815" s="3"/>
      <c r="U815" s="114"/>
      <c r="V815" s="114"/>
      <c r="W815" s="155" t="str">
        <f t="shared" si="90"/>
        <v/>
      </c>
      <c r="X815" s="105" t="str">
        <f t="shared" si="91"/>
        <v/>
      </c>
      <c r="Y815" s="2">
        <f t="shared" si="92"/>
        <v>791</v>
      </c>
      <c r="Z815" t="str">
        <f t="shared" si="93"/>
        <v>CHR_l_STROKE</v>
      </c>
    </row>
    <row r="816" spans="1:26">
      <c r="A816" s="3">
        <f>ROW()</f>
        <v>816</v>
      </c>
      <c r="B816" s="183">
        <v>792</v>
      </c>
      <c r="C816" s="1" t="s">
        <v>2287</v>
      </c>
      <c r="D816" s="1" t="s">
        <v>1579</v>
      </c>
      <c r="E816" s="16" t="s">
        <v>750</v>
      </c>
      <c r="F816" s="16" t="s">
        <v>750</v>
      </c>
      <c r="G816" s="142">
        <v>0</v>
      </c>
      <c r="H816" s="142">
        <v>0</v>
      </c>
      <c r="I816" s="16" t="s">
        <v>4269</v>
      </c>
      <c r="J816" s="16" t="s">
        <v>2189</v>
      </c>
      <c r="K816" s="134" t="s">
        <v>4566</v>
      </c>
      <c r="M816" s="21" t="s">
        <v>1579</v>
      </c>
      <c r="N816" s="21" t="s">
        <v>3782</v>
      </c>
      <c r="O816"/>
      <c r="P816" t="str">
        <f t="shared" si="96"/>
        <v/>
      </c>
      <c r="Q816"/>
      <c r="R816"/>
      <c r="S816" s="151">
        <f t="shared" si="89"/>
        <v>145</v>
      </c>
      <c r="T816" s="3"/>
      <c r="U816" s="114"/>
      <c r="V816" s="114"/>
      <c r="W816" s="155" t="str">
        <f t="shared" si="90"/>
        <v/>
      </c>
      <c r="X816" s="105" t="str">
        <f t="shared" si="91"/>
        <v/>
      </c>
      <c r="Y816" s="2">
        <f t="shared" si="92"/>
        <v>792</v>
      </c>
      <c r="Z816" t="str">
        <f t="shared" si="93"/>
        <v>CHR_l_ACUTE</v>
      </c>
    </row>
    <row r="817" spans="1:26">
      <c r="A817" s="3">
        <f>ROW()</f>
        <v>817</v>
      </c>
      <c r="B817" s="183">
        <v>793</v>
      </c>
      <c r="C817" s="1" t="s">
        <v>2287</v>
      </c>
      <c r="D817" s="1" t="s">
        <v>1580</v>
      </c>
      <c r="E817" s="16" t="s">
        <v>751</v>
      </c>
      <c r="F817" s="16" t="s">
        <v>751</v>
      </c>
      <c r="G817" s="142">
        <v>0</v>
      </c>
      <c r="H817" s="142">
        <v>0</v>
      </c>
      <c r="I817" s="16" t="s">
        <v>4269</v>
      </c>
      <c r="J817" s="16" t="s">
        <v>2189</v>
      </c>
      <c r="K817" s="134" t="s">
        <v>4566</v>
      </c>
      <c r="M817" s="21" t="s">
        <v>1580</v>
      </c>
      <c r="N817" s="21" t="s">
        <v>3782</v>
      </c>
      <c r="O817"/>
      <c r="P817" t="str">
        <f t="shared" si="96"/>
        <v/>
      </c>
      <c r="Q817"/>
      <c r="R817"/>
      <c r="S817" s="151">
        <f t="shared" si="89"/>
        <v>145</v>
      </c>
      <c r="T817" s="3"/>
      <c r="U817" s="114"/>
      <c r="V817" s="114"/>
      <c r="W817" s="155" t="str">
        <f t="shared" si="90"/>
        <v/>
      </c>
      <c r="X817" s="105" t="str">
        <f t="shared" si="91"/>
        <v/>
      </c>
      <c r="Y817" s="2">
        <f t="shared" si="92"/>
        <v>793</v>
      </c>
      <c r="Z817" t="str">
        <f t="shared" si="93"/>
        <v>CHR_l_APOSTROPHE</v>
      </c>
    </row>
    <row r="818" spans="1:26">
      <c r="A818" s="3">
        <f>ROW()</f>
        <v>818</v>
      </c>
      <c r="B818" s="183">
        <v>794</v>
      </c>
      <c r="C818" s="1" t="s">
        <v>2287</v>
      </c>
      <c r="D818" s="1" t="s">
        <v>1581</v>
      </c>
      <c r="E818" s="16" t="s">
        <v>752</v>
      </c>
      <c r="F818" s="16" t="s">
        <v>752</v>
      </c>
      <c r="G818" s="142">
        <v>0</v>
      </c>
      <c r="H818" s="142">
        <v>0</v>
      </c>
      <c r="I818" s="16" t="s">
        <v>4269</v>
      </c>
      <c r="J818" s="16" t="s">
        <v>2189</v>
      </c>
      <c r="K818" s="134" t="s">
        <v>4566</v>
      </c>
      <c r="M818" s="21" t="s">
        <v>1581</v>
      </c>
      <c r="N818" s="21" t="s">
        <v>3782</v>
      </c>
      <c r="O818"/>
      <c r="P818" t="str">
        <f t="shared" si="96"/>
        <v/>
      </c>
      <c r="Q818"/>
      <c r="R818"/>
      <c r="S818" s="151">
        <f t="shared" si="89"/>
        <v>145</v>
      </c>
      <c r="T818" s="3"/>
      <c r="U818" s="114"/>
      <c r="V818" s="114"/>
      <c r="W818" s="155" t="str">
        <f t="shared" si="90"/>
        <v/>
      </c>
      <c r="X818" s="105" t="str">
        <f t="shared" si="91"/>
        <v/>
      </c>
      <c r="Y818" s="2">
        <f t="shared" si="92"/>
        <v>794</v>
      </c>
      <c r="Z818" t="str">
        <f t="shared" si="93"/>
        <v>CHR_n_ACUTE</v>
      </c>
    </row>
    <row r="819" spans="1:26">
      <c r="A819" s="3">
        <f>ROW()</f>
        <v>819</v>
      </c>
      <c r="B819" s="183">
        <v>795</v>
      </c>
      <c r="C819" s="1" t="s">
        <v>2287</v>
      </c>
      <c r="D819" s="1" t="s">
        <v>1582</v>
      </c>
      <c r="E819" s="16" t="s">
        <v>753</v>
      </c>
      <c r="F819" s="16" t="s">
        <v>753</v>
      </c>
      <c r="G819" s="142">
        <v>0</v>
      </c>
      <c r="H819" s="142">
        <v>0</v>
      </c>
      <c r="I819" s="16" t="s">
        <v>4269</v>
      </c>
      <c r="J819" s="16" t="s">
        <v>2189</v>
      </c>
      <c r="K819" s="134" t="s">
        <v>4566</v>
      </c>
      <c r="M819" s="21" t="s">
        <v>1582</v>
      </c>
      <c r="N819" s="21" t="s">
        <v>3782</v>
      </c>
      <c r="O819"/>
      <c r="P819" t="str">
        <f t="shared" si="96"/>
        <v/>
      </c>
      <c r="Q819"/>
      <c r="R819"/>
      <c r="S819" s="151">
        <f t="shared" si="89"/>
        <v>145</v>
      </c>
      <c r="T819" s="3"/>
      <c r="U819" s="114"/>
      <c r="V819" s="114"/>
      <c r="W819" s="155" t="str">
        <f t="shared" si="90"/>
        <v/>
      </c>
      <c r="X819" s="105" t="str">
        <f t="shared" si="91"/>
        <v/>
      </c>
      <c r="Y819" s="2">
        <f t="shared" si="92"/>
        <v>795</v>
      </c>
      <c r="Z819" t="str">
        <f t="shared" si="93"/>
        <v>CHR_n_CARON</v>
      </c>
    </row>
    <row r="820" spans="1:26">
      <c r="A820" s="3">
        <f>ROW()</f>
        <v>820</v>
      </c>
      <c r="B820" s="183">
        <v>796</v>
      </c>
      <c r="C820" s="1" t="s">
        <v>2287</v>
      </c>
      <c r="D820" s="1" t="s">
        <v>1583</v>
      </c>
      <c r="E820" s="16" t="s">
        <v>754</v>
      </c>
      <c r="F820" s="16" t="s">
        <v>754</v>
      </c>
      <c r="G820" s="142">
        <v>0</v>
      </c>
      <c r="H820" s="142">
        <v>0</v>
      </c>
      <c r="I820" s="16" t="s">
        <v>4269</v>
      </c>
      <c r="J820" s="16" t="s">
        <v>2189</v>
      </c>
      <c r="K820" s="134" t="s">
        <v>4566</v>
      </c>
      <c r="M820" s="21" t="s">
        <v>1583</v>
      </c>
      <c r="N820" s="21" t="s">
        <v>3782</v>
      </c>
      <c r="O820"/>
      <c r="P820" t="str">
        <f t="shared" si="96"/>
        <v/>
      </c>
      <c r="Q820"/>
      <c r="R820"/>
      <c r="S820" s="151">
        <f t="shared" si="89"/>
        <v>145</v>
      </c>
      <c r="T820" s="3"/>
      <c r="U820" s="114"/>
      <c r="V820" s="114"/>
      <c r="W820" s="155" t="str">
        <f t="shared" si="90"/>
        <v/>
      </c>
      <c r="X820" s="105" t="str">
        <f t="shared" si="91"/>
        <v/>
      </c>
      <c r="Y820" s="2">
        <f t="shared" si="92"/>
        <v>796</v>
      </c>
      <c r="Z820" t="str">
        <f t="shared" si="93"/>
        <v>CHR_n_TILDE</v>
      </c>
    </row>
    <row r="821" spans="1:26">
      <c r="A821" s="3">
        <f>ROW()</f>
        <v>821</v>
      </c>
      <c r="B821" s="183">
        <v>797</v>
      </c>
      <c r="C821" s="1" t="s">
        <v>2287</v>
      </c>
      <c r="D821" s="1" t="s">
        <v>1584</v>
      </c>
      <c r="E821" s="16" t="s">
        <v>755</v>
      </c>
      <c r="F821" s="16" t="s">
        <v>755</v>
      </c>
      <c r="G821" s="142">
        <v>0</v>
      </c>
      <c r="H821" s="142">
        <v>0</v>
      </c>
      <c r="I821" s="16" t="s">
        <v>4269</v>
      </c>
      <c r="J821" s="16" t="s">
        <v>2189</v>
      </c>
      <c r="K821" s="134" t="s">
        <v>4566</v>
      </c>
      <c r="M821" s="21" t="s">
        <v>1584</v>
      </c>
      <c r="N821" s="21" t="s">
        <v>3782</v>
      </c>
      <c r="O821"/>
      <c r="P821" t="str">
        <f t="shared" si="96"/>
        <v/>
      </c>
      <c r="Q821"/>
      <c r="R821"/>
      <c r="S821" s="151">
        <f t="shared" si="89"/>
        <v>145</v>
      </c>
      <c r="T821" s="3"/>
      <c r="U821" s="114"/>
      <c r="V821" s="114"/>
      <c r="W821" s="155" t="str">
        <f t="shared" si="90"/>
        <v/>
      </c>
      <c r="X821" s="105" t="str">
        <f t="shared" si="91"/>
        <v/>
      </c>
      <c r="Y821" s="2">
        <f t="shared" si="92"/>
        <v>797</v>
      </c>
      <c r="Z821" t="str">
        <f t="shared" si="93"/>
        <v>CHR_o_MACRON</v>
      </c>
    </row>
    <row r="822" spans="1:26">
      <c r="A822" s="3">
        <f>ROW()</f>
        <v>822</v>
      </c>
      <c r="B822" s="183">
        <v>798</v>
      </c>
      <c r="C822" s="1" t="s">
        <v>2287</v>
      </c>
      <c r="D822" s="1" t="s">
        <v>1585</v>
      </c>
      <c r="E822" s="16" t="s">
        <v>756</v>
      </c>
      <c r="F822" s="16" t="s">
        <v>756</v>
      </c>
      <c r="G822" s="142">
        <v>0</v>
      </c>
      <c r="H822" s="142">
        <v>0</v>
      </c>
      <c r="I822" s="16" t="s">
        <v>4269</v>
      </c>
      <c r="J822" s="16" t="s">
        <v>2189</v>
      </c>
      <c r="K822" s="134" t="s">
        <v>4566</v>
      </c>
      <c r="M822" s="21" t="s">
        <v>1585</v>
      </c>
      <c r="N822" s="21" t="s">
        <v>3782</v>
      </c>
      <c r="O822"/>
      <c r="P822" t="str">
        <f t="shared" si="96"/>
        <v/>
      </c>
      <c r="Q822"/>
      <c r="R822"/>
      <c r="S822" s="151">
        <f t="shared" si="89"/>
        <v>145</v>
      </c>
      <c r="T822" s="3"/>
      <c r="U822" s="114"/>
      <c r="V822" s="114"/>
      <c r="W822" s="155" t="str">
        <f t="shared" si="90"/>
        <v/>
      </c>
      <c r="X822" s="105" t="str">
        <f t="shared" si="91"/>
        <v/>
      </c>
      <c r="Y822" s="2">
        <f t="shared" si="92"/>
        <v>798</v>
      </c>
      <c r="Z822" t="str">
        <f t="shared" si="93"/>
        <v>CHR_o_ACUTE</v>
      </c>
    </row>
    <row r="823" spans="1:26">
      <c r="A823" s="3">
        <f>ROW()</f>
        <v>823</v>
      </c>
      <c r="B823" s="183">
        <v>799</v>
      </c>
      <c r="C823" s="1" t="s">
        <v>2287</v>
      </c>
      <c r="D823" s="1" t="s">
        <v>1586</v>
      </c>
      <c r="E823" s="16" t="s">
        <v>757</v>
      </c>
      <c r="F823" s="16" t="s">
        <v>757</v>
      </c>
      <c r="G823" s="142">
        <v>0</v>
      </c>
      <c r="H823" s="142">
        <v>0</v>
      </c>
      <c r="I823" s="16" t="s">
        <v>4269</v>
      </c>
      <c r="J823" s="16" t="s">
        <v>2189</v>
      </c>
      <c r="K823" s="134" t="s">
        <v>4566</v>
      </c>
      <c r="M823" s="21" t="s">
        <v>1586</v>
      </c>
      <c r="N823" s="21" t="s">
        <v>3782</v>
      </c>
      <c r="O823"/>
      <c r="P823" t="str">
        <f t="shared" si="96"/>
        <v/>
      </c>
      <c r="Q823"/>
      <c r="R823"/>
      <c r="S823" s="151">
        <f t="shared" si="89"/>
        <v>145</v>
      </c>
      <c r="T823" s="3"/>
      <c r="U823" s="114"/>
      <c r="V823" s="114"/>
      <c r="W823" s="155" t="str">
        <f t="shared" si="90"/>
        <v/>
      </c>
      <c r="X823" s="105" t="str">
        <f t="shared" si="91"/>
        <v/>
      </c>
      <c r="Y823" s="2">
        <f t="shared" si="92"/>
        <v>799</v>
      </c>
      <c r="Z823" t="str">
        <f t="shared" si="93"/>
        <v>CHR_o_BREVE</v>
      </c>
    </row>
    <row r="824" spans="1:26">
      <c r="A824" s="3">
        <f>ROW()</f>
        <v>824</v>
      </c>
      <c r="B824" s="183">
        <v>800</v>
      </c>
      <c r="C824" s="1" t="s">
        <v>2287</v>
      </c>
      <c r="D824" s="1" t="s">
        <v>1587</v>
      </c>
      <c r="E824" s="16" t="s">
        <v>758</v>
      </c>
      <c r="F824" s="16" t="s">
        <v>758</v>
      </c>
      <c r="G824" s="142">
        <v>0</v>
      </c>
      <c r="H824" s="142">
        <v>0</v>
      </c>
      <c r="I824" s="16" t="s">
        <v>4269</v>
      </c>
      <c r="J824" s="16" t="s">
        <v>2189</v>
      </c>
      <c r="K824" s="134" t="s">
        <v>4566</v>
      </c>
      <c r="M824" s="21" t="s">
        <v>1587</v>
      </c>
      <c r="N824" s="21" t="s">
        <v>3782</v>
      </c>
      <c r="O824"/>
      <c r="P824" t="str">
        <f t="shared" si="96"/>
        <v/>
      </c>
      <c r="Q824"/>
      <c r="R824"/>
      <c r="S824" s="151">
        <f t="shared" si="89"/>
        <v>145</v>
      </c>
      <c r="T824" s="3"/>
      <c r="U824" s="114"/>
      <c r="V824" s="114"/>
      <c r="W824" s="155" t="str">
        <f t="shared" si="90"/>
        <v/>
      </c>
      <c r="X824" s="105" t="str">
        <f t="shared" si="91"/>
        <v/>
      </c>
      <c r="Y824" s="2">
        <f t="shared" si="92"/>
        <v>800</v>
      </c>
      <c r="Z824" t="str">
        <f t="shared" si="93"/>
        <v>CHR_o_GRAVE</v>
      </c>
    </row>
    <row r="825" spans="1:26">
      <c r="A825" s="3">
        <f>ROW()</f>
        <v>825</v>
      </c>
      <c r="B825" s="183">
        <v>801</v>
      </c>
      <c r="C825" s="1" t="s">
        <v>2287</v>
      </c>
      <c r="D825" s="1" t="s">
        <v>1588</v>
      </c>
      <c r="E825" s="16" t="s">
        <v>759</v>
      </c>
      <c r="F825" s="16" t="s">
        <v>759</v>
      </c>
      <c r="G825" s="142">
        <v>0</v>
      </c>
      <c r="H825" s="142">
        <v>0</v>
      </c>
      <c r="I825" s="16" t="s">
        <v>4269</v>
      </c>
      <c r="J825" s="16" t="s">
        <v>2189</v>
      </c>
      <c r="K825" s="134" t="s">
        <v>4566</v>
      </c>
      <c r="M825" s="21" t="s">
        <v>1588</v>
      </c>
      <c r="N825" s="21" t="s">
        <v>3782</v>
      </c>
      <c r="O825"/>
      <c r="P825" t="str">
        <f t="shared" si="96"/>
        <v/>
      </c>
      <c r="Q825"/>
      <c r="R825"/>
      <c r="S825" s="151">
        <f t="shared" si="89"/>
        <v>145</v>
      </c>
      <c r="T825" s="3"/>
      <c r="U825" s="114"/>
      <c r="V825" s="114"/>
      <c r="W825" s="155" t="str">
        <f t="shared" si="90"/>
        <v/>
      </c>
      <c r="X825" s="105" t="str">
        <f t="shared" si="91"/>
        <v/>
      </c>
      <c r="Y825" s="2">
        <f t="shared" si="92"/>
        <v>801</v>
      </c>
      <c r="Z825" t="str">
        <f t="shared" si="93"/>
        <v>CHR_o_DIARESIS</v>
      </c>
    </row>
    <row r="826" spans="1:26">
      <c r="A826" s="3">
        <f>ROW()</f>
        <v>826</v>
      </c>
      <c r="B826" s="183">
        <v>802</v>
      </c>
      <c r="C826" s="1" t="s">
        <v>2287</v>
      </c>
      <c r="D826" s="1" t="s">
        <v>1589</v>
      </c>
      <c r="E826" s="16" t="s">
        <v>760</v>
      </c>
      <c r="F826" s="16" t="s">
        <v>760</v>
      </c>
      <c r="G826" s="142">
        <v>0</v>
      </c>
      <c r="H826" s="142">
        <v>0</v>
      </c>
      <c r="I826" s="16" t="s">
        <v>4269</v>
      </c>
      <c r="J826" s="16" t="s">
        <v>2189</v>
      </c>
      <c r="K826" s="134" t="s">
        <v>4566</v>
      </c>
      <c r="M826" s="21" t="s">
        <v>1589</v>
      </c>
      <c r="N826" s="21" t="s">
        <v>3782</v>
      </c>
      <c r="O826"/>
      <c r="P826" t="str">
        <f t="shared" si="96"/>
        <v/>
      </c>
      <c r="Q826"/>
      <c r="R826"/>
      <c r="S826" s="151">
        <f t="shared" si="89"/>
        <v>145</v>
      </c>
      <c r="T826" s="3"/>
      <c r="U826" s="114"/>
      <c r="V826" s="114"/>
      <c r="W826" s="155" t="str">
        <f t="shared" si="90"/>
        <v/>
      </c>
      <c r="X826" s="105" t="str">
        <f t="shared" si="91"/>
        <v/>
      </c>
      <c r="Y826" s="2">
        <f t="shared" si="92"/>
        <v>802</v>
      </c>
      <c r="Z826" t="str">
        <f t="shared" si="93"/>
        <v>CHR_o_TILDE</v>
      </c>
    </row>
    <row r="827" spans="1:26">
      <c r="A827" s="3">
        <f>ROW()</f>
        <v>827</v>
      </c>
      <c r="B827" s="183">
        <v>803</v>
      </c>
      <c r="C827" s="1" t="s">
        <v>2287</v>
      </c>
      <c r="D827" s="1" t="s">
        <v>1590</v>
      </c>
      <c r="E827" s="16" t="s">
        <v>761</v>
      </c>
      <c r="F827" s="16" t="s">
        <v>761</v>
      </c>
      <c r="G827" s="142">
        <v>0</v>
      </c>
      <c r="H827" s="142">
        <v>0</v>
      </c>
      <c r="I827" s="16" t="s">
        <v>4269</v>
      </c>
      <c r="J827" s="16" t="s">
        <v>2189</v>
      </c>
      <c r="K827" s="134" t="s">
        <v>4566</v>
      </c>
      <c r="M827" s="21" t="s">
        <v>1590</v>
      </c>
      <c r="N827" s="21" t="s">
        <v>3782</v>
      </c>
      <c r="O827"/>
      <c r="P827" t="str">
        <f t="shared" si="96"/>
        <v/>
      </c>
      <c r="Q827"/>
      <c r="R827"/>
      <c r="S827" s="151">
        <f t="shared" si="89"/>
        <v>145</v>
      </c>
      <c r="T827" s="3"/>
      <c r="U827" s="114"/>
      <c r="V827" s="114"/>
      <c r="W827" s="155" t="str">
        <f t="shared" si="90"/>
        <v/>
      </c>
      <c r="X827" s="105" t="str">
        <f t="shared" si="91"/>
        <v/>
      </c>
      <c r="Y827" s="2">
        <f t="shared" si="92"/>
        <v>803</v>
      </c>
      <c r="Z827" t="str">
        <f t="shared" si="93"/>
        <v>CHR_o_CIRC</v>
      </c>
    </row>
    <row r="828" spans="1:26">
      <c r="A828" s="3">
        <f>ROW()</f>
        <v>828</v>
      </c>
      <c r="B828" s="183">
        <v>804</v>
      </c>
      <c r="C828" s="1" t="s">
        <v>2287</v>
      </c>
      <c r="D828" s="1" t="s">
        <v>1591</v>
      </c>
      <c r="E828" s="16" t="s">
        <v>762</v>
      </c>
      <c r="F828" s="16" t="s">
        <v>762</v>
      </c>
      <c r="G828" s="142">
        <v>0</v>
      </c>
      <c r="H828" s="142">
        <v>0</v>
      </c>
      <c r="I828" s="16" t="s">
        <v>4269</v>
      </c>
      <c r="J828" s="16" t="s">
        <v>2189</v>
      </c>
      <c r="K828" s="134" t="s">
        <v>4566</v>
      </c>
      <c r="M828" s="21" t="s">
        <v>1591</v>
      </c>
      <c r="N828" s="21" t="s">
        <v>3782</v>
      </c>
      <c r="O828"/>
      <c r="P828" t="str">
        <f t="shared" si="96"/>
        <v/>
      </c>
      <c r="Q828"/>
      <c r="R828"/>
      <c r="S828" s="151">
        <f t="shared" si="89"/>
        <v>145</v>
      </c>
      <c r="T828" s="3"/>
      <c r="U828" s="114"/>
      <c r="V828" s="114"/>
      <c r="W828" s="155" t="str">
        <f t="shared" si="90"/>
        <v/>
      </c>
      <c r="X828" s="105" t="str">
        <f t="shared" si="91"/>
        <v/>
      </c>
      <c r="Y828" s="2">
        <f t="shared" si="92"/>
        <v>804</v>
      </c>
      <c r="Z828" t="str">
        <f t="shared" si="93"/>
        <v>CHR_o_STROKE</v>
      </c>
    </row>
    <row r="829" spans="1:26">
      <c r="A829" s="3">
        <f>ROW()</f>
        <v>829</v>
      </c>
      <c r="B829" s="183">
        <v>805</v>
      </c>
      <c r="C829" s="1" t="s">
        <v>2287</v>
      </c>
      <c r="D829" s="1" t="s">
        <v>1592</v>
      </c>
      <c r="E829" s="16" t="s">
        <v>763</v>
      </c>
      <c r="F829" s="16" t="s">
        <v>763</v>
      </c>
      <c r="G829" s="142">
        <v>0</v>
      </c>
      <c r="H829" s="142">
        <v>0</v>
      </c>
      <c r="I829" s="16" t="s">
        <v>4269</v>
      </c>
      <c r="J829" s="16" t="s">
        <v>2189</v>
      </c>
      <c r="K829" s="134" t="s">
        <v>4566</v>
      </c>
      <c r="M829" s="21" t="s">
        <v>1592</v>
      </c>
      <c r="N829" s="21" t="s">
        <v>3782</v>
      </c>
      <c r="O829"/>
      <c r="P829" t="str">
        <f t="shared" si="96"/>
        <v/>
      </c>
      <c r="Q829"/>
      <c r="R829"/>
      <c r="S829" s="151">
        <f t="shared" si="89"/>
        <v>145</v>
      </c>
      <c r="T829" s="3"/>
      <c r="U829" s="114"/>
      <c r="V829" s="114"/>
      <c r="W829" s="155" t="str">
        <f t="shared" si="90"/>
        <v/>
      </c>
      <c r="X829" s="105" t="str">
        <f t="shared" si="91"/>
        <v/>
      </c>
      <c r="Y829" s="2">
        <f t="shared" si="92"/>
        <v>805</v>
      </c>
      <c r="Z829" t="str">
        <f t="shared" si="93"/>
        <v>CHR_oe</v>
      </c>
    </row>
    <row r="830" spans="1:26">
      <c r="A830" s="3">
        <f>ROW()</f>
        <v>830</v>
      </c>
      <c r="B830" s="183">
        <v>806</v>
      </c>
      <c r="C830" s="1" t="s">
        <v>2287</v>
      </c>
      <c r="D830" s="1" t="s">
        <v>1593</v>
      </c>
      <c r="E830" s="16" t="s">
        <v>764</v>
      </c>
      <c r="F830" s="16" t="s">
        <v>764</v>
      </c>
      <c r="G830" s="142">
        <v>0</v>
      </c>
      <c r="H830" s="142">
        <v>0</v>
      </c>
      <c r="I830" s="16" t="s">
        <v>4269</v>
      </c>
      <c r="J830" s="16" t="s">
        <v>2189</v>
      </c>
      <c r="K830" s="134" t="s">
        <v>4566</v>
      </c>
      <c r="M830" s="21" t="s">
        <v>1593</v>
      </c>
      <c r="N830" s="21" t="s">
        <v>3782</v>
      </c>
      <c r="O830"/>
      <c r="P830" t="str">
        <f t="shared" si="96"/>
        <v/>
      </c>
      <c r="Q830"/>
      <c r="R830"/>
      <c r="S830" s="151">
        <f t="shared" si="89"/>
        <v>145</v>
      </c>
      <c r="T830" s="3"/>
      <c r="U830" s="114"/>
      <c r="V830" s="114"/>
      <c r="W830" s="155" t="str">
        <f t="shared" si="90"/>
        <v/>
      </c>
      <c r="X830" s="105" t="str">
        <f t="shared" si="91"/>
        <v/>
      </c>
      <c r="Y830" s="2">
        <f t="shared" si="92"/>
        <v>806</v>
      </c>
      <c r="Z830" t="str">
        <f t="shared" si="93"/>
        <v>CHR_r_CARON</v>
      </c>
    </row>
    <row r="831" spans="1:26">
      <c r="A831" s="3">
        <f>ROW()</f>
        <v>831</v>
      </c>
      <c r="B831" s="183">
        <v>807</v>
      </c>
      <c r="C831" s="1" t="s">
        <v>2287</v>
      </c>
      <c r="D831" s="1" t="s">
        <v>1594</v>
      </c>
      <c r="E831" s="16" t="s">
        <v>765</v>
      </c>
      <c r="F831" s="16" t="s">
        <v>765</v>
      </c>
      <c r="G831" s="142">
        <v>0</v>
      </c>
      <c r="H831" s="142">
        <v>0</v>
      </c>
      <c r="I831" s="16" t="s">
        <v>4269</v>
      </c>
      <c r="J831" s="16" t="s">
        <v>2189</v>
      </c>
      <c r="K831" s="134" t="s">
        <v>4566</v>
      </c>
      <c r="M831" s="21" t="s">
        <v>1594</v>
      </c>
      <c r="N831" s="21" t="s">
        <v>3782</v>
      </c>
      <c r="O831"/>
      <c r="P831" t="str">
        <f t="shared" si="96"/>
        <v/>
      </c>
      <c r="Q831"/>
      <c r="R831"/>
      <c r="S831" s="151">
        <f t="shared" si="89"/>
        <v>145</v>
      </c>
      <c r="T831" s="3"/>
      <c r="U831" s="114"/>
      <c r="V831" s="114"/>
      <c r="W831" s="155" t="str">
        <f t="shared" si="90"/>
        <v/>
      </c>
      <c r="X831" s="105" t="str">
        <f t="shared" si="91"/>
        <v/>
      </c>
      <c r="Y831" s="2">
        <f t="shared" si="92"/>
        <v>807</v>
      </c>
      <c r="Z831" t="str">
        <f t="shared" si="93"/>
        <v>CHR_r_ACUTE</v>
      </c>
    </row>
    <row r="832" spans="1:26">
      <c r="A832" s="3">
        <f>ROW()</f>
        <v>832</v>
      </c>
      <c r="B832" s="183">
        <v>808</v>
      </c>
      <c r="C832" s="1" t="s">
        <v>2287</v>
      </c>
      <c r="D832" s="1" t="s">
        <v>1595</v>
      </c>
      <c r="E832" s="16" t="s">
        <v>766</v>
      </c>
      <c r="F832" s="16" t="s">
        <v>766</v>
      </c>
      <c r="G832" s="142">
        <v>0</v>
      </c>
      <c r="H832" s="142">
        <v>0</v>
      </c>
      <c r="I832" s="16" t="s">
        <v>4269</v>
      </c>
      <c r="J832" s="16" t="s">
        <v>2189</v>
      </c>
      <c r="K832" s="134" t="s">
        <v>4566</v>
      </c>
      <c r="M832" s="21" t="s">
        <v>1595</v>
      </c>
      <c r="N832" s="21" t="s">
        <v>3782</v>
      </c>
      <c r="O832"/>
      <c r="P832" t="str">
        <f t="shared" si="96"/>
        <v/>
      </c>
      <c r="Q832"/>
      <c r="R832"/>
      <c r="S832" s="151">
        <f t="shared" si="89"/>
        <v>145</v>
      </c>
      <c r="T832" s="3"/>
      <c r="U832" s="114"/>
      <c r="V832" s="114"/>
      <c r="W832" s="155" t="str">
        <f t="shared" si="90"/>
        <v/>
      </c>
      <c r="X832" s="105" t="str">
        <f t="shared" si="91"/>
        <v/>
      </c>
      <c r="Y832" s="2">
        <f t="shared" si="92"/>
        <v>808</v>
      </c>
      <c r="Z832" t="str">
        <f t="shared" si="93"/>
        <v>CHR_s_SHARP</v>
      </c>
    </row>
    <row r="833" spans="1:26">
      <c r="A833" s="3">
        <f>ROW()</f>
        <v>833</v>
      </c>
      <c r="B833" s="183">
        <v>809</v>
      </c>
      <c r="C833" s="1" t="s">
        <v>2287</v>
      </c>
      <c r="D833" s="1" t="s">
        <v>1596</v>
      </c>
      <c r="E833" s="16" t="s">
        <v>767</v>
      </c>
      <c r="F833" s="16" t="s">
        <v>767</v>
      </c>
      <c r="G833" s="142">
        <v>0</v>
      </c>
      <c r="H833" s="142">
        <v>0</v>
      </c>
      <c r="I833" s="16" t="s">
        <v>4269</v>
      </c>
      <c r="J833" s="16" t="s">
        <v>2189</v>
      </c>
      <c r="K833" s="134" t="s">
        <v>4566</v>
      </c>
      <c r="M833" s="21" t="s">
        <v>1596</v>
      </c>
      <c r="N833" s="21" t="s">
        <v>3782</v>
      </c>
      <c r="O833"/>
      <c r="P833" t="str">
        <f t="shared" si="96"/>
        <v/>
      </c>
      <c r="Q833"/>
      <c r="R833"/>
      <c r="S833" s="151">
        <f t="shared" si="89"/>
        <v>145</v>
      </c>
      <c r="T833" s="3"/>
      <c r="U833" s="114"/>
      <c r="V833" s="114"/>
      <c r="W833" s="155" t="str">
        <f t="shared" si="90"/>
        <v/>
      </c>
      <c r="X833" s="105" t="str">
        <f t="shared" si="91"/>
        <v/>
      </c>
      <c r="Y833" s="2">
        <f t="shared" si="92"/>
        <v>809</v>
      </c>
      <c r="Z833" t="str">
        <f t="shared" si="93"/>
        <v>CHR_s_ACUTE</v>
      </c>
    </row>
    <row r="834" spans="1:26">
      <c r="A834" s="3">
        <f>ROW()</f>
        <v>834</v>
      </c>
      <c r="B834" s="183">
        <v>810</v>
      </c>
      <c r="C834" s="1" t="s">
        <v>2287</v>
      </c>
      <c r="D834" s="1" t="s">
        <v>1597</v>
      </c>
      <c r="E834" s="16" t="s">
        <v>768</v>
      </c>
      <c r="F834" s="16" t="s">
        <v>768</v>
      </c>
      <c r="G834" s="142">
        <v>0</v>
      </c>
      <c r="H834" s="142">
        <v>0</v>
      </c>
      <c r="I834" s="16" t="s">
        <v>4269</v>
      </c>
      <c r="J834" s="16" t="s">
        <v>2189</v>
      </c>
      <c r="K834" s="134" t="s">
        <v>4566</v>
      </c>
      <c r="M834" s="21" t="s">
        <v>1597</v>
      </c>
      <c r="N834" s="21" t="s">
        <v>3782</v>
      </c>
      <c r="O834"/>
      <c r="P834" t="str">
        <f t="shared" si="96"/>
        <v/>
      </c>
      <c r="Q834"/>
      <c r="R834"/>
      <c r="S834" s="151">
        <f t="shared" si="89"/>
        <v>145</v>
      </c>
      <c r="T834" s="3"/>
      <c r="U834" s="114"/>
      <c r="V834" s="114"/>
      <c r="W834" s="155" t="str">
        <f t="shared" si="90"/>
        <v/>
      </c>
      <c r="X834" s="105" t="str">
        <f t="shared" si="91"/>
        <v/>
      </c>
      <c r="Y834" s="2">
        <f t="shared" si="92"/>
        <v>810</v>
      </c>
      <c r="Z834" t="str">
        <f t="shared" si="93"/>
        <v>CHR_s_CARON</v>
      </c>
    </row>
    <row r="835" spans="1:26">
      <c r="A835" s="3">
        <f>ROW()</f>
        <v>835</v>
      </c>
      <c r="B835" s="183">
        <v>811</v>
      </c>
      <c r="C835" s="1" t="s">
        <v>2287</v>
      </c>
      <c r="D835" s="1" t="s">
        <v>1598</v>
      </c>
      <c r="E835" s="16" t="s">
        <v>769</v>
      </c>
      <c r="F835" s="16" t="s">
        <v>769</v>
      </c>
      <c r="G835" s="142">
        <v>0</v>
      </c>
      <c r="H835" s="142">
        <v>0</v>
      </c>
      <c r="I835" s="16" t="s">
        <v>4269</v>
      </c>
      <c r="J835" s="16" t="s">
        <v>2189</v>
      </c>
      <c r="K835" s="134" t="s">
        <v>4566</v>
      </c>
      <c r="M835" s="21" t="s">
        <v>1598</v>
      </c>
      <c r="N835" s="21" t="s">
        <v>3782</v>
      </c>
      <c r="O835"/>
      <c r="P835" t="str">
        <f t="shared" si="96"/>
        <v/>
      </c>
      <c r="Q835"/>
      <c r="R835"/>
      <c r="S835" s="151">
        <f t="shared" si="89"/>
        <v>145</v>
      </c>
      <c r="T835" s="3"/>
      <c r="U835" s="114"/>
      <c r="V835" s="114"/>
      <c r="W835" s="155" t="str">
        <f t="shared" si="90"/>
        <v/>
      </c>
      <c r="X835" s="105" t="str">
        <f t="shared" si="91"/>
        <v/>
      </c>
      <c r="Y835" s="2">
        <f t="shared" si="92"/>
        <v>811</v>
      </c>
      <c r="Z835" t="str">
        <f t="shared" si="93"/>
        <v>CHR_s_CEDILLA</v>
      </c>
    </row>
    <row r="836" spans="1:26">
      <c r="A836" s="3">
        <f>ROW()</f>
        <v>836</v>
      </c>
      <c r="B836" s="183">
        <v>812</v>
      </c>
      <c r="C836" s="1" t="s">
        <v>2287</v>
      </c>
      <c r="D836" s="1" t="s">
        <v>1599</v>
      </c>
      <c r="E836" s="16" t="s">
        <v>770</v>
      </c>
      <c r="F836" s="16" t="s">
        <v>770</v>
      </c>
      <c r="G836" s="142">
        <v>0</v>
      </c>
      <c r="H836" s="142">
        <v>0</v>
      </c>
      <c r="I836" s="16" t="s">
        <v>4269</v>
      </c>
      <c r="J836" s="16" t="s">
        <v>2189</v>
      </c>
      <c r="K836" s="134" t="s">
        <v>4566</v>
      </c>
      <c r="M836" s="21" t="s">
        <v>1599</v>
      </c>
      <c r="N836" s="21" t="s">
        <v>3782</v>
      </c>
      <c r="O836"/>
      <c r="P836" t="str">
        <f t="shared" si="96"/>
        <v/>
      </c>
      <c r="Q836"/>
      <c r="R836"/>
      <c r="S836" s="151">
        <f t="shared" si="89"/>
        <v>145</v>
      </c>
      <c r="T836" s="3"/>
      <c r="U836" s="114"/>
      <c r="V836" s="114"/>
      <c r="W836" s="155" t="str">
        <f t="shared" si="90"/>
        <v/>
      </c>
      <c r="X836" s="105" t="str">
        <f t="shared" si="91"/>
        <v/>
      </c>
      <c r="Y836" s="2">
        <f t="shared" si="92"/>
        <v>812</v>
      </c>
      <c r="Z836" t="str">
        <f t="shared" si="93"/>
        <v>CHR_t_APOSTROPHE</v>
      </c>
    </row>
    <row r="837" spans="1:26">
      <c r="A837" s="3">
        <f>ROW()</f>
        <v>837</v>
      </c>
      <c r="B837" s="183">
        <v>813</v>
      </c>
      <c r="C837" s="1" t="s">
        <v>2287</v>
      </c>
      <c r="D837" s="1" t="s">
        <v>1600</v>
      </c>
      <c r="E837" s="16" t="s">
        <v>771</v>
      </c>
      <c r="F837" s="16" t="s">
        <v>771</v>
      </c>
      <c r="G837" s="142">
        <v>0</v>
      </c>
      <c r="H837" s="142">
        <v>0</v>
      </c>
      <c r="I837" s="16" t="s">
        <v>4269</v>
      </c>
      <c r="J837" s="16" t="s">
        <v>2189</v>
      </c>
      <c r="K837" s="134" t="s">
        <v>4566</v>
      </c>
      <c r="M837" s="21" t="s">
        <v>1600</v>
      </c>
      <c r="N837" s="21" t="s">
        <v>3782</v>
      </c>
      <c r="O837"/>
      <c r="P837" t="str">
        <f t="shared" si="96"/>
        <v/>
      </c>
      <c r="Q837"/>
      <c r="R837"/>
      <c r="S837" s="151">
        <f t="shared" si="89"/>
        <v>145</v>
      </c>
      <c r="T837" s="3"/>
      <c r="U837" s="114"/>
      <c r="V837" s="114"/>
      <c r="W837" s="155" t="str">
        <f t="shared" si="90"/>
        <v/>
      </c>
      <c r="X837" s="105" t="str">
        <f t="shared" si="91"/>
        <v/>
      </c>
      <c r="Y837" s="2">
        <f t="shared" si="92"/>
        <v>813</v>
      </c>
      <c r="Z837" t="str">
        <f t="shared" si="93"/>
        <v>CHR_t_CEDILLA</v>
      </c>
    </row>
    <row r="838" spans="1:26">
      <c r="A838" s="3">
        <f>ROW()</f>
        <v>838</v>
      </c>
      <c r="B838" s="183">
        <v>814</v>
      </c>
      <c r="C838" s="1" t="s">
        <v>2287</v>
      </c>
      <c r="D838" s="1" t="s">
        <v>1601</v>
      </c>
      <c r="E838" s="16" t="s">
        <v>772</v>
      </c>
      <c r="F838" s="16" t="s">
        <v>772</v>
      </c>
      <c r="G838" s="142">
        <v>0</v>
      </c>
      <c r="H838" s="142">
        <v>0</v>
      </c>
      <c r="I838" s="16" t="s">
        <v>4269</v>
      </c>
      <c r="J838" s="16" t="s">
        <v>2189</v>
      </c>
      <c r="K838" s="134" t="s">
        <v>4566</v>
      </c>
      <c r="M838" s="21" t="s">
        <v>1601</v>
      </c>
      <c r="N838" s="21" t="s">
        <v>3782</v>
      </c>
      <c r="O838"/>
      <c r="P838" t="str">
        <f t="shared" si="96"/>
        <v/>
      </c>
      <c r="Q838"/>
      <c r="R838"/>
      <c r="S838" s="151">
        <f t="shared" si="89"/>
        <v>145</v>
      </c>
      <c r="T838" s="3"/>
      <c r="U838" s="114"/>
      <c r="V838" s="114"/>
      <c r="W838" s="155" t="str">
        <f t="shared" si="90"/>
        <v/>
      </c>
      <c r="X838" s="105" t="str">
        <f t="shared" si="91"/>
        <v/>
      </c>
      <c r="Y838" s="2">
        <f t="shared" si="92"/>
        <v>814</v>
      </c>
      <c r="Z838" t="str">
        <f t="shared" si="93"/>
        <v>CHR_u_MACRON</v>
      </c>
    </row>
    <row r="839" spans="1:26">
      <c r="A839" s="3">
        <f>ROW()</f>
        <v>839</v>
      </c>
      <c r="B839" s="183">
        <v>815</v>
      </c>
      <c r="C839" s="1" t="s">
        <v>2287</v>
      </c>
      <c r="D839" s="1" t="s">
        <v>1602</v>
      </c>
      <c r="E839" s="16" t="s">
        <v>773</v>
      </c>
      <c r="F839" s="16" t="s">
        <v>773</v>
      </c>
      <c r="G839" s="142">
        <v>0</v>
      </c>
      <c r="H839" s="142">
        <v>0</v>
      </c>
      <c r="I839" s="16" t="s">
        <v>4269</v>
      </c>
      <c r="J839" s="16" t="s">
        <v>2189</v>
      </c>
      <c r="K839" s="134" t="s">
        <v>4566</v>
      </c>
      <c r="M839" s="21" t="s">
        <v>1602</v>
      </c>
      <c r="N839" s="21" t="s">
        <v>3782</v>
      </c>
      <c r="O839"/>
      <c r="P839" t="str">
        <f t="shared" si="96"/>
        <v/>
      </c>
      <c r="Q839"/>
      <c r="R839"/>
      <c r="S839" s="151">
        <f t="shared" ref="S839:S902" si="97">IF(X839&lt;&gt;"",S838+1,S838)</f>
        <v>145</v>
      </c>
      <c r="T839" s="3"/>
      <c r="U839" s="114"/>
      <c r="V839" s="114"/>
      <c r="W839" s="155" t="str">
        <f t="shared" ref="W839:W902" si="98">IF( OR(U839="CNST", I839="CAT_REGS"),(E839),
IF(U839="YES",UPPER(E839),
IF(   AND(U839&lt;&gt;"NO",I839="CAT_FNCT",D839&lt;&gt;"multiply", D839&lt;&gt;"divide"),IF(J839="SLS_ENABLED",   UPPER(E839),""),"")))</f>
        <v/>
      </c>
      <c r="X839" s="105" t="str">
        <f t="shared" ref="X839:X902" si="99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2">
        <f t="shared" ref="Y839:Y902" si="100">B839</f>
        <v>815</v>
      </c>
      <c r="Z839" t="str">
        <f t="shared" ref="Z839:Z902" si="101">M839</f>
        <v>CHR_u_ACUTE</v>
      </c>
    </row>
    <row r="840" spans="1:26">
      <c r="A840" s="3">
        <f>ROW()</f>
        <v>840</v>
      </c>
      <c r="B840" s="183">
        <v>816</v>
      </c>
      <c r="C840" s="1" t="s">
        <v>2287</v>
      </c>
      <c r="D840" s="1" t="s">
        <v>1603</v>
      </c>
      <c r="E840" s="16" t="s">
        <v>774</v>
      </c>
      <c r="F840" s="16" t="s">
        <v>774</v>
      </c>
      <c r="G840" s="142">
        <v>0</v>
      </c>
      <c r="H840" s="142">
        <v>0</v>
      </c>
      <c r="I840" s="16" t="s">
        <v>4269</v>
      </c>
      <c r="J840" s="16" t="s">
        <v>2189</v>
      </c>
      <c r="K840" s="134" t="s">
        <v>4566</v>
      </c>
      <c r="M840" s="21" t="s">
        <v>1603</v>
      </c>
      <c r="N840" s="21" t="s">
        <v>3782</v>
      </c>
      <c r="O840"/>
      <c r="P840" t="str">
        <f t="shared" si="96"/>
        <v/>
      </c>
      <c r="Q840"/>
      <c r="R840"/>
      <c r="S840" s="151">
        <f t="shared" si="97"/>
        <v>145</v>
      </c>
      <c r="T840" s="3"/>
      <c r="U840" s="114"/>
      <c r="V840" s="114"/>
      <c r="W840" s="155" t="str">
        <f t="shared" si="98"/>
        <v/>
      </c>
      <c r="X840" s="105" t="str">
        <f t="shared" si="99"/>
        <v/>
      </c>
      <c r="Y840" s="2">
        <f t="shared" si="100"/>
        <v>816</v>
      </c>
      <c r="Z840" t="str">
        <f t="shared" si="101"/>
        <v>CHR_u_BREVE</v>
      </c>
    </row>
    <row r="841" spans="1:26">
      <c r="A841" s="3">
        <f>ROW()</f>
        <v>841</v>
      </c>
      <c r="B841" s="183">
        <v>817</v>
      </c>
      <c r="C841" s="1" t="s">
        <v>2287</v>
      </c>
      <c r="D841" s="1" t="s">
        <v>1604</v>
      </c>
      <c r="E841" s="16" t="s">
        <v>775</v>
      </c>
      <c r="F841" s="16" t="s">
        <v>775</v>
      </c>
      <c r="G841" s="142">
        <v>0</v>
      </c>
      <c r="H841" s="142">
        <v>0</v>
      </c>
      <c r="I841" s="16" t="s">
        <v>4269</v>
      </c>
      <c r="J841" s="16" t="s">
        <v>2189</v>
      </c>
      <c r="K841" s="134" t="s">
        <v>4566</v>
      </c>
      <c r="M841" s="21" t="s">
        <v>1604</v>
      </c>
      <c r="N841" s="21" t="s">
        <v>3782</v>
      </c>
      <c r="O841"/>
      <c r="P841" t="str">
        <f t="shared" si="96"/>
        <v/>
      </c>
      <c r="Q841"/>
      <c r="R841"/>
      <c r="S841" s="151">
        <f t="shared" si="97"/>
        <v>145</v>
      </c>
      <c r="T841" s="3"/>
      <c r="U841" s="114"/>
      <c r="V841" s="114"/>
      <c r="W841" s="155" t="str">
        <f t="shared" si="98"/>
        <v/>
      </c>
      <c r="X841" s="105" t="str">
        <f t="shared" si="99"/>
        <v/>
      </c>
      <c r="Y841" s="2">
        <f t="shared" si="100"/>
        <v>817</v>
      </c>
      <c r="Z841" t="str">
        <f t="shared" si="101"/>
        <v>CHR_u_GRAVE</v>
      </c>
    </row>
    <row r="842" spans="1:26">
      <c r="A842" s="3">
        <f>ROW()</f>
        <v>842</v>
      </c>
      <c r="B842" s="183">
        <v>818</v>
      </c>
      <c r="C842" s="1" t="s">
        <v>2287</v>
      </c>
      <c r="D842" s="1" t="s">
        <v>1605</v>
      </c>
      <c r="E842" s="16" t="s">
        <v>776</v>
      </c>
      <c r="F842" s="16" t="s">
        <v>776</v>
      </c>
      <c r="G842" s="142">
        <v>0</v>
      </c>
      <c r="H842" s="142">
        <v>0</v>
      </c>
      <c r="I842" s="16" t="s">
        <v>4269</v>
      </c>
      <c r="J842" s="16" t="s">
        <v>2189</v>
      </c>
      <c r="K842" s="134" t="s">
        <v>4566</v>
      </c>
      <c r="M842" s="21" t="s">
        <v>1605</v>
      </c>
      <c r="N842" s="21" t="s">
        <v>3782</v>
      </c>
      <c r="O842"/>
      <c r="P842" t="str">
        <f t="shared" si="96"/>
        <v/>
      </c>
      <c r="Q842"/>
      <c r="R842"/>
      <c r="S842" s="151">
        <f t="shared" si="97"/>
        <v>145</v>
      </c>
      <c r="T842" s="3"/>
      <c r="U842" s="114"/>
      <c r="V842" s="114"/>
      <c r="W842" s="155" t="str">
        <f t="shared" si="98"/>
        <v/>
      </c>
      <c r="X842" s="105" t="str">
        <f t="shared" si="99"/>
        <v/>
      </c>
      <c r="Y842" s="2">
        <f t="shared" si="100"/>
        <v>818</v>
      </c>
      <c r="Z842" t="str">
        <f t="shared" si="101"/>
        <v>CHR_u_DIARESIS</v>
      </c>
    </row>
    <row r="843" spans="1:26">
      <c r="A843" s="3">
        <f>ROW()</f>
        <v>843</v>
      </c>
      <c r="B843" s="183">
        <v>819</v>
      </c>
      <c r="C843" s="1" t="s">
        <v>2287</v>
      </c>
      <c r="D843" s="1" t="s">
        <v>1606</v>
      </c>
      <c r="E843" s="16" t="s">
        <v>777</v>
      </c>
      <c r="F843" s="16" t="s">
        <v>777</v>
      </c>
      <c r="G843" s="142">
        <v>0</v>
      </c>
      <c r="H843" s="142">
        <v>0</v>
      </c>
      <c r="I843" s="16" t="s">
        <v>4269</v>
      </c>
      <c r="J843" s="16" t="s">
        <v>2189</v>
      </c>
      <c r="K843" s="134" t="s">
        <v>4566</v>
      </c>
      <c r="M843" s="21" t="s">
        <v>1606</v>
      </c>
      <c r="N843" s="21" t="s">
        <v>3782</v>
      </c>
      <c r="O843"/>
      <c r="P843" t="str">
        <f t="shared" si="96"/>
        <v/>
      </c>
      <c r="Q843"/>
      <c r="R843"/>
      <c r="S843" s="151">
        <f t="shared" si="97"/>
        <v>145</v>
      </c>
      <c r="T843" s="3"/>
      <c r="U843" s="114"/>
      <c r="V843" s="114"/>
      <c r="W843" s="155" t="str">
        <f t="shared" si="98"/>
        <v/>
      </c>
      <c r="X843" s="105" t="str">
        <f t="shared" si="99"/>
        <v/>
      </c>
      <c r="Y843" s="2">
        <f t="shared" si="100"/>
        <v>819</v>
      </c>
      <c r="Z843" t="str">
        <f t="shared" si="101"/>
        <v>CHR_u_TILDE</v>
      </c>
    </row>
    <row r="844" spans="1:26">
      <c r="A844" s="3">
        <f>ROW()</f>
        <v>844</v>
      </c>
      <c r="B844" s="183">
        <v>820</v>
      </c>
      <c r="C844" s="1" t="s">
        <v>2287</v>
      </c>
      <c r="D844" s="1" t="s">
        <v>1607</v>
      </c>
      <c r="E844" s="16" t="s">
        <v>778</v>
      </c>
      <c r="F844" s="16" t="s">
        <v>778</v>
      </c>
      <c r="G844" s="142">
        <v>0</v>
      </c>
      <c r="H844" s="142">
        <v>0</v>
      </c>
      <c r="I844" s="16" t="s">
        <v>4269</v>
      </c>
      <c r="J844" s="16" t="s">
        <v>2189</v>
      </c>
      <c r="K844" s="134" t="s">
        <v>4566</v>
      </c>
      <c r="M844" s="21" t="s">
        <v>1607</v>
      </c>
      <c r="N844" s="21" t="s">
        <v>3782</v>
      </c>
      <c r="O844"/>
      <c r="P844" t="str">
        <f t="shared" si="96"/>
        <v/>
      </c>
      <c r="Q844"/>
      <c r="R844"/>
      <c r="S844" s="151">
        <f t="shared" si="97"/>
        <v>145</v>
      </c>
      <c r="T844" s="3"/>
      <c r="U844" s="114"/>
      <c r="V844" s="114"/>
      <c r="W844" s="155" t="str">
        <f t="shared" si="98"/>
        <v/>
      </c>
      <c r="X844" s="105" t="str">
        <f t="shared" si="99"/>
        <v/>
      </c>
      <c r="Y844" s="2">
        <f t="shared" si="100"/>
        <v>820</v>
      </c>
      <c r="Z844" t="str">
        <f t="shared" si="101"/>
        <v>CHR_u_CIRC</v>
      </c>
    </row>
    <row r="845" spans="1:26">
      <c r="A845" s="3">
        <f>ROW()</f>
        <v>845</v>
      </c>
      <c r="B845" s="183">
        <v>821</v>
      </c>
      <c r="C845" s="1" t="s">
        <v>2287</v>
      </c>
      <c r="D845" s="1" t="s">
        <v>1608</v>
      </c>
      <c r="E845" s="16" t="s">
        <v>779</v>
      </c>
      <c r="F845" s="16" t="s">
        <v>779</v>
      </c>
      <c r="G845" s="142">
        <v>0</v>
      </c>
      <c r="H845" s="142">
        <v>0</v>
      </c>
      <c r="I845" s="16" t="s">
        <v>4269</v>
      </c>
      <c r="J845" s="16" t="s">
        <v>2189</v>
      </c>
      <c r="K845" s="134" t="s">
        <v>4566</v>
      </c>
      <c r="M845" s="21" t="s">
        <v>1608</v>
      </c>
      <c r="N845" s="21" t="s">
        <v>3782</v>
      </c>
      <c r="O845"/>
      <c r="P845" t="str">
        <f t="shared" si="96"/>
        <v/>
      </c>
      <c r="Q845"/>
      <c r="R845"/>
      <c r="S845" s="151">
        <f t="shared" si="97"/>
        <v>145</v>
      </c>
      <c r="T845" s="3"/>
      <c r="U845" s="114"/>
      <c r="V845" s="114"/>
      <c r="W845" s="155" t="str">
        <f t="shared" si="98"/>
        <v/>
      </c>
      <c r="X845" s="105" t="str">
        <f t="shared" si="99"/>
        <v/>
      </c>
      <c r="Y845" s="2">
        <f t="shared" si="100"/>
        <v>821</v>
      </c>
      <c r="Z845" t="str">
        <f t="shared" si="101"/>
        <v>CHR_u_RING</v>
      </c>
    </row>
    <row r="846" spans="1:26">
      <c r="A846" s="3">
        <f>ROW()</f>
        <v>846</v>
      </c>
      <c r="B846" s="183">
        <v>822</v>
      </c>
      <c r="C846" s="1" t="s">
        <v>2287</v>
      </c>
      <c r="D846" s="1" t="s">
        <v>1609</v>
      </c>
      <c r="E846" s="16" t="s">
        <v>780</v>
      </c>
      <c r="F846" s="16" t="s">
        <v>780</v>
      </c>
      <c r="G846" s="142">
        <v>0</v>
      </c>
      <c r="H846" s="142">
        <v>0</v>
      </c>
      <c r="I846" s="16" t="s">
        <v>4269</v>
      </c>
      <c r="J846" s="16" t="s">
        <v>2189</v>
      </c>
      <c r="K846" s="134" t="s">
        <v>4566</v>
      </c>
      <c r="M846" s="21" t="s">
        <v>1609</v>
      </c>
      <c r="N846" s="21" t="s">
        <v>3782</v>
      </c>
      <c r="O846"/>
      <c r="P846" t="str">
        <f t="shared" si="96"/>
        <v/>
      </c>
      <c r="Q846"/>
      <c r="R846"/>
      <c r="S846" s="151">
        <f t="shared" si="97"/>
        <v>145</v>
      </c>
      <c r="T846" s="3"/>
      <c r="U846" s="114"/>
      <c r="V846" s="114"/>
      <c r="W846" s="155" t="str">
        <f t="shared" si="98"/>
        <v/>
      </c>
      <c r="X846" s="105" t="str">
        <f t="shared" si="99"/>
        <v/>
      </c>
      <c r="Y846" s="2">
        <f t="shared" si="100"/>
        <v>822</v>
      </c>
      <c r="Z846" t="str">
        <f t="shared" si="101"/>
        <v>CHR_w_CIRC</v>
      </c>
    </row>
    <row r="847" spans="1:26">
      <c r="A847" s="3">
        <f>ROW()</f>
        <v>847</v>
      </c>
      <c r="B847" s="183">
        <v>823</v>
      </c>
      <c r="C847" s="1" t="s">
        <v>2287</v>
      </c>
      <c r="D847" s="1" t="s">
        <v>1610</v>
      </c>
      <c r="E847" s="16" t="s">
        <v>594</v>
      </c>
      <c r="F847" s="16" t="s">
        <v>781</v>
      </c>
      <c r="G847" s="142">
        <v>0</v>
      </c>
      <c r="H847" s="142">
        <v>0</v>
      </c>
      <c r="I847" s="16" t="s">
        <v>1</v>
      </c>
      <c r="J847" s="16" t="s">
        <v>2189</v>
      </c>
      <c r="K847" s="134" t="s">
        <v>4566</v>
      </c>
      <c r="M847" s="21" t="s">
        <v>1610</v>
      </c>
      <c r="N847" s="21" t="s">
        <v>3782</v>
      </c>
      <c r="O847"/>
      <c r="P847" t="str">
        <f t="shared" si="96"/>
        <v>NOT EQUAL</v>
      </c>
      <c r="Q847"/>
      <c r="R847"/>
      <c r="S847" s="151">
        <f t="shared" si="97"/>
        <v>145</v>
      </c>
      <c r="T847" s="3"/>
      <c r="U847" s="114"/>
      <c r="V847" s="114"/>
      <c r="W847" s="155" t="str">
        <f t="shared" si="98"/>
        <v/>
      </c>
      <c r="X847" s="105" t="str">
        <f t="shared" si="99"/>
        <v/>
      </c>
      <c r="Y847" s="2">
        <f t="shared" si="100"/>
        <v>823</v>
      </c>
      <c r="Z847" t="str">
        <f t="shared" si="101"/>
        <v>CHR_x_BAR</v>
      </c>
    </row>
    <row r="848" spans="1:26">
      <c r="A848" s="3">
        <f>ROW()</f>
        <v>848</v>
      </c>
      <c r="B848" s="183">
        <v>824</v>
      </c>
      <c r="C848" s="1" t="s">
        <v>2287</v>
      </c>
      <c r="D848" s="1" t="s">
        <v>1611</v>
      </c>
      <c r="E848" s="16" t="s">
        <v>594</v>
      </c>
      <c r="F848" s="16" t="s">
        <v>430</v>
      </c>
      <c r="G848" s="142">
        <v>0</v>
      </c>
      <c r="H848" s="142">
        <v>0</v>
      </c>
      <c r="I848" s="16" t="s">
        <v>1</v>
      </c>
      <c r="J848" s="16" t="s">
        <v>2189</v>
      </c>
      <c r="K848" s="134" t="s">
        <v>4566</v>
      </c>
      <c r="M848" s="21" t="s">
        <v>1611</v>
      </c>
      <c r="N848" s="21" t="s">
        <v>3782</v>
      </c>
      <c r="O848"/>
      <c r="P848" t="str">
        <f t="shared" si="96"/>
        <v>NOT EQUAL</v>
      </c>
      <c r="Q848"/>
      <c r="R848"/>
      <c r="S848" s="151">
        <f t="shared" si="97"/>
        <v>145</v>
      </c>
      <c r="T848" s="3"/>
      <c r="U848" s="114"/>
      <c r="V848" s="114"/>
      <c r="W848" s="155" t="str">
        <f t="shared" si="98"/>
        <v/>
      </c>
      <c r="X848" s="105" t="str">
        <f t="shared" si="99"/>
        <v/>
      </c>
      <c r="Y848" s="2">
        <f t="shared" si="100"/>
        <v>824</v>
      </c>
      <c r="Z848" t="str">
        <f t="shared" si="101"/>
        <v>CHR_x_CIRC</v>
      </c>
    </row>
    <row r="849" spans="1:26">
      <c r="A849" s="3">
        <f>ROW()</f>
        <v>849</v>
      </c>
      <c r="B849" s="183">
        <v>825</v>
      </c>
      <c r="C849" s="1" t="s">
        <v>2287</v>
      </c>
      <c r="D849" s="1" t="s">
        <v>1612</v>
      </c>
      <c r="E849" s="16" t="s">
        <v>594</v>
      </c>
      <c r="F849" s="16" t="s">
        <v>782</v>
      </c>
      <c r="G849" s="142">
        <v>0</v>
      </c>
      <c r="H849" s="142">
        <v>0</v>
      </c>
      <c r="I849" s="16" t="s">
        <v>1</v>
      </c>
      <c r="J849" s="16" t="s">
        <v>2189</v>
      </c>
      <c r="K849" s="134" t="s">
        <v>4566</v>
      </c>
      <c r="M849" s="21" t="s">
        <v>1612</v>
      </c>
      <c r="N849" s="21" t="s">
        <v>3782</v>
      </c>
      <c r="O849"/>
      <c r="P849" t="str">
        <f t="shared" si="96"/>
        <v>NOT EQUAL</v>
      </c>
      <c r="Q849"/>
      <c r="R849"/>
      <c r="S849" s="151">
        <f t="shared" si="97"/>
        <v>145</v>
      </c>
      <c r="T849" s="3"/>
      <c r="U849" s="114"/>
      <c r="V849" s="114"/>
      <c r="W849" s="155" t="str">
        <f t="shared" si="98"/>
        <v/>
      </c>
      <c r="X849" s="105" t="str">
        <f t="shared" si="99"/>
        <v/>
      </c>
      <c r="Y849" s="2">
        <f t="shared" si="100"/>
        <v>825</v>
      </c>
      <c r="Z849" t="str">
        <f t="shared" si="101"/>
        <v>CHR_y_BAR</v>
      </c>
    </row>
    <row r="850" spans="1:26">
      <c r="A850" s="3">
        <f>ROW()</f>
        <v>850</v>
      </c>
      <c r="B850" s="183">
        <v>826</v>
      </c>
      <c r="C850" s="1" t="s">
        <v>2287</v>
      </c>
      <c r="D850" s="1" t="s">
        <v>1613</v>
      </c>
      <c r="E850" s="16" t="s">
        <v>442</v>
      </c>
      <c r="F850" s="16" t="s">
        <v>442</v>
      </c>
      <c r="G850" s="142">
        <v>0</v>
      </c>
      <c r="H850" s="142">
        <v>0</v>
      </c>
      <c r="I850" s="16" t="s">
        <v>4269</v>
      </c>
      <c r="J850" s="16" t="s">
        <v>2189</v>
      </c>
      <c r="K850" s="134" t="s">
        <v>4566</v>
      </c>
      <c r="M850" s="21" t="s">
        <v>1613</v>
      </c>
      <c r="N850" s="21" t="s">
        <v>3782</v>
      </c>
      <c r="O850"/>
      <c r="P850" t="str">
        <f t="shared" si="96"/>
        <v/>
      </c>
      <c r="Q850"/>
      <c r="R850"/>
      <c r="S850" s="151">
        <f t="shared" si="97"/>
        <v>145</v>
      </c>
      <c r="T850" s="3"/>
      <c r="U850" s="114"/>
      <c r="V850" s="114"/>
      <c r="W850" s="155" t="str">
        <f t="shared" si="98"/>
        <v/>
      </c>
      <c r="X850" s="105" t="str">
        <f t="shared" si="99"/>
        <v/>
      </c>
      <c r="Y850" s="2">
        <f t="shared" si="100"/>
        <v>826</v>
      </c>
      <c r="Z850" t="str">
        <f t="shared" si="101"/>
        <v>CHR_y_CIRC</v>
      </c>
    </row>
    <row r="851" spans="1:26">
      <c r="A851" s="3">
        <f>ROW()</f>
        <v>851</v>
      </c>
      <c r="B851" s="183">
        <v>827</v>
      </c>
      <c r="C851" s="1" t="s">
        <v>2287</v>
      </c>
      <c r="D851" s="1" t="s">
        <v>1614</v>
      </c>
      <c r="E851" s="16" t="s">
        <v>783</v>
      </c>
      <c r="F851" s="16" t="s">
        <v>783</v>
      </c>
      <c r="G851" s="142">
        <v>0</v>
      </c>
      <c r="H851" s="142">
        <v>0</v>
      </c>
      <c r="I851" s="16" t="s">
        <v>4269</v>
      </c>
      <c r="J851" s="16" t="s">
        <v>2189</v>
      </c>
      <c r="K851" s="134" t="s">
        <v>4566</v>
      </c>
      <c r="M851" s="21" t="s">
        <v>1614</v>
      </c>
      <c r="N851" s="21" t="s">
        <v>3782</v>
      </c>
      <c r="O851"/>
      <c r="P851" t="str">
        <f t="shared" si="96"/>
        <v/>
      </c>
      <c r="Q851"/>
      <c r="R851"/>
      <c r="S851" s="151">
        <f t="shared" si="97"/>
        <v>145</v>
      </c>
      <c r="T851" s="3"/>
      <c r="U851" s="114"/>
      <c r="V851" s="114"/>
      <c r="W851" s="155" t="str">
        <f t="shared" si="98"/>
        <v/>
      </c>
      <c r="X851" s="105" t="str">
        <f t="shared" si="99"/>
        <v/>
      </c>
      <c r="Y851" s="2">
        <f t="shared" si="100"/>
        <v>827</v>
      </c>
      <c r="Z851" t="str">
        <f t="shared" si="101"/>
        <v>CHR_y_ACUTE</v>
      </c>
    </row>
    <row r="852" spans="1:26">
      <c r="A852" s="3">
        <f>ROW()</f>
        <v>852</v>
      </c>
      <c r="B852" s="183">
        <v>828</v>
      </c>
      <c r="C852" s="1" t="s">
        <v>2287</v>
      </c>
      <c r="D852" s="1" t="s">
        <v>1615</v>
      </c>
      <c r="E852" s="16" t="s">
        <v>784</v>
      </c>
      <c r="F852" s="16" t="s">
        <v>784</v>
      </c>
      <c r="G852" s="142">
        <v>0</v>
      </c>
      <c r="H852" s="142">
        <v>0</v>
      </c>
      <c r="I852" s="16" t="s">
        <v>4269</v>
      </c>
      <c r="J852" s="16" t="s">
        <v>2189</v>
      </c>
      <c r="K852" s="134" t="s">
        <v>4566</v>
      </c>
      <c r="M852" s="21" t="s">
        <v>1615</v>
      </c>
      <c r="N852" s="21" t="s">
        <v>3782</v>
      </c>
      <c r="O852"/>
      <c r="P852" t="str">
        <f t="shared" si="96"/>
        <v/>
      </c>
      <c r="Q852"/>
      <c r="R852"/>
      <c r="S852" s="151">
        <f t="shared" si="97"/>
        <v>145</v>
      </c>
      <c r="T852" s="3"/>
      <c r="U852" s="114"/>
      <c r="V852" s="114"/>
      <c r="W852" s="155" t="str">
        <f t="shared" si="98"/>
        <v/>
      </c>
      <c r="X852" s="105" t="str">
        <f t="shared" si="99"/>
        <v/>
      </c>
      <c r="Y852" s="2">
        <f t="shared" si="100"/>
        <v>828</v>
      </c>
      <c r="Z852" t="str">
        <f t="shared" si="101"/>
        <v>CHR_y_DIARESIS</v>
      </c>
    </row>
    <row r="853" spans="1:26">
      <c r="A853" s="3">
        <f>ROW()</f>
        <v>853</v>
      </c>
      <c r="B853" s="183">
        <v>829</v>
      </c>
      <c r="C853" s="1" t="s">
        <v>2287</v>
      </c>
      <c r="D853" s="1" t="s">
        <v>1616</v>
      </c>
      <c r="E853" s="16" t="s">
        <v>785</v>
      </c>
      <c r="F853" s="16" t="s">
        <v>785</v>
      </c>
      <c r="G853" s="142">
        <v>0</v>
      </c>
      <c r="H853" s="142">
        <v>0</v>
      </c>
      <c r="I853" s="16" t="s">
        <v>4269</v>
      </c>
      <c r="J853" s="16" t="s">
        <v>2189</v>
      </c>
      <c r="K853" s="134" t="s">
        <v>4566</v>
      </c>
      <c r="M853" s="21" t="s">
        <v>1616</v>
      </c>
      <c r="N853" s="21" t="s">
        <v>3782</v>
      </c>
      <c r="O853"/>
      <c r="P853" t="str">
        <f t="shared" si="96"/>
        <v/>
      </c>
      <c r="Q853"/>
      <c r="R853"/>
      <c r="S853" s="151">
        <f t="shared" si="97"/>
        <v>145</v>
      </c>
      <c r="T853" s="3"/>
      <c r="U853" s="114"/>
      <c r="V853" s="114"/>
      <c r="W853" s="155" t="str">
        <f t="shared" si="98"/>
        <v/>
      </c>
      <c r="X853" s="105" t="str">
        <f t="shared" si="99"/>
        <v/>
      </c>
      <c r="Y853" s="2">
        <f t="shared" si="100"/>
        <v>829</v>
      </c>
      <c r="Z853" t="str">
        <f t="shared" si="101"/>
        <v>CHR_z_ACUTE</v>
      </c>
    </row>
    <row r="854" spans="1:26">
      <c r="A854" s="3">
        <f>ROW()</f>
        <v>854</v>
      </c>
      <c r="B854" s="183">
        <v>830</v>
      </c>
      <c r="C854" s="1" t="s">
        <v>2287</v>
      </c>
      <c r="D854" s="1" t="s">
        <v>1617</v>
      </c>
      <c r="E854" s="16" t="s">
        <v>786</v>
      </c>
      <c r="F854" s="16" t="s">
        <v>786</v>
      </c>
      <c r="G854" s="56">
        <v>0</v>
      </c>
      <c r="H854" s="56">
        <v>0</v>
      </c>
      <c r="I854" s="16" t="s">
        <v>4269</v>
      </c>
      <c r="J854" s="16" t="s">
        <v>2189</v>
      </c>
      <c r="K854" s="134" t="s">
        <v>4566</v>
      </c>
      <c r="M854" s="21" t="s">
        <v>1617</v>
      </c>
      <c r="N854" s="21" t="s">
        <v>3782</v>
      </c>
      <c r="O854"/>
      <c r="P854" t="str">
        <f t="shared" si="96"/>
        <v/>
      </c>
      <c r="Q854"/>
      <c r="R854"/>
      <c r="S854" s="151">
        <f t="shared" si="97"/>
        <v>145</v>
      </c>
      <c r="T854" s="3"/>
      <c r="U854" s="114"/>
      <c r="V854" s="114"/>
      <c r="W854" s="155" t="str">
        <f t="shared" si="98"/>
        <v/>
      </c>
      <c r="X854" s="105" t="str">
        <f t="shared" si="99"/>
        <v/>
      </c>
      <c r="Y854" s="2">
        <f t="shared" si="100"/>
        <v>830</v>
      </c>
      <c r="Z854" t="str">
        <f t="shared" si="101"/>
        <v>CHR_z_CARON</v>
      </c>
    </row>
    <row r="855" spans="1:26">
      <c r="A855" s="3">
        <f>ROW()</f>
        <v>855</v>
      </c>
      <c r="B855" s="183">
        <v>831</v>
      </c>
      <c r="C855" s="1" t="s">
        <v>2287</v>
      </c>
      <c r="D855" s="1" t="s">
        <v>1618</v>
      </c>
      <c r="E855" s="16" t="s">
        <v>787</v>
      </c>
      <c r="F855" s="139" t="s">
        <v>787</v>
      </c>
      <c r="G855" s="56">
        <v>0</v>
      </c>
      <c r="H855" s="56">
        <v>0</v>
      </c>
      <c r="I855" s="16" t="s">
        <v>4269</v>
      </c>
      <c r="J855" s="16" t="s">
        <v>2189</v>
      </c>
      <c r="K855" s="134" t="s">
        <v>4566</v>
      </c>
      <c r="M855" s="21" t="s">
        <v>1618</v>
      </c>
      <c r="N855" s="21" t="s">
        <v>3782</v>
      </c>
      <c r="O855"/>
      <c r="P855" t="str">
        <f t="shared" si="96"/>
        <v/>
      </c>
      <c r="Q855"/>
      <c r="R855"/>
      <c r="S855" s="151">
        <f t="shared" si="97"/>
        <v>145</v>
      </c>
      <c r="T855" s="3"/>
      <c r="U855" s="114"/>
      <c r="V855" s="114"/>
      <c r="W855" s="155" t="str">
        <f t="shared" si="98"/>
        <v/>
      </c>
      <c r="X855" s="105" t="str">
        <f t="shared" si="99"/>
        <v/>
      </c>
      <c r="Y855" s="2">
        <f t="shared" si="100"/>
        <v>831</v>
      </c>
      <c r="Z855" t="str">
        <f t="shared" si="101"/>
        <v>CHR_z_DOT</v>
      </c>
    </row>
    <row r="856" spans="1:26">
      <c r="A856" s="3">
        <f>ROW()</f>
        <v>856</v>
      </c>
      <c r="B856" s="183">
        <v>832</v>
      </c>
      <c r="C856" s="97" t="s">
        <v>2217</v>
      </c>
      <c r="D856" s="97" t="s">
        <v>7</v>
      </c>
      <c r="E856" s="164" t="str">
        <f t="shared" ref="E856:F861" si="102">""""&amp;TEXT($B856,"0000")&amp;""""</f>
        <v>"0832"</v>
      </c>
      <c r="F856" s="165" t="str">
        <f t="shared" si="102"/>
        <v>"0832"</v>
      </c>
      <c r="G856" s="158">
        <v>0</v>
      </c>
      <c r="H856" s="158">
        <v>0</v>
      </c>
      <c r="I856" s="98" t="s">
        <v>30</v>
      </c>
      <c r="J856" s="98" t="s">
        <v>2189</v>
      </c>
      <c r="K856" s="159" t="s">
        <v>4566</v>
      </c>
      <c r="L856" s="99"/>
      <c r="M856" s="21" t="str">
        <f t="shared" ref="M856:M861" si="103">"CHR_"&amp;TEXT($B856,"0000")</f>
        <v>CHR_0832</v>
      </c>
      <c r="N856" s="21"/>
      <c r="O856"/>
      <c r="P856" t="str">
        <f t="shared" si="96"/>
        <v/>
      </c>
      <c r="Q856"/>
      <c r="R856"/>
      <c r="S856" s="151">
        <f t="shared" si="97"/>
        <v>145</v>
      </c>
      <c r="T856" s="3"/>
      <c r="U856" s="114"/>
      <c r="V856" s="114"/>
      <c r="W856" s="155" t="str">
        <f t="shared" si="98"/>
        <v/>
      </c>
      <c r="X856" s="105" t="str">
        <f t="shared" si="99"/>
        <v/>
      </c>
      <c r="Y856" s="2">
        <f t="shared" si="100"/>
        <v>832</v>
      </c>
      <c r="Z856" t="str">
        <f t="shared" si="101"/>
        <v>CHR_0832</v>
      </c>
    </row>
    <row r="857" spans="1:26">
      <c r="A857" s="3">
        <f>ROW()</f>
        <v>857</v>
      </c>
      <c r="B857" s="183">
        <v>833</v>
      </c>
      <c r="C857" s="97" t="s">
        <v>2217</v>
      </c>
      <c r="D857" s="97" t="s">
        <v>7</v>
      </c>
      <c r="E857" s="157" t="str">
        <f t="shared" si="102"/>
        <v>"0833"</v>
      </c>
      <c r="F857" s="157" t="str">
        <f t="shared" si="102"/>
        <v>"0833"</v>
      </c>
      <c r="G857" s="160">
        <v>0</v>
      </c>
      <c r="H857" s="160">
        <v>0</v>
      </c>
      <c r="I857" s="98" t="s">
        <v>30</v>
      </c>
      <c r="J857" s="98" t="s">
        <v>2189</v>
      </c>
      <c r="K857" s="159" t="s">
        <v>4566</v>
      </c>
      <c r="L857" s="99"/>
      <c r="M857" s="21" t="str">
        <f t="shared" si="103"/>
        <v>CHR_0833</v>
      </c>
      <c r="N857" s="21"/>
      <c r="O857"/>
      <c r="P857" t="str">
        <f t="shared" ref="P857:P920" si="104">IF(E857=F857,"","NOT EQUAL")</f>
        <v/>
      </c>
      <c r="Q857"/>
      <c r="R857"/>
      <c r="S857" s="151">
        <f t="shared" si="97"/>
        <v>145</v>
      </c>
      <c r="T857" s="3"/>
      <c r="U857" s="114"/>
      <c r="V857" s="114"/>
      <c r="W857" s="155" t="str">
        <f t="shared" si="98"/>
        <v/>
      </c>
      <c r="X857" s="105" t="str">
        <f t="shared" si="99"/>
        <v/>
      </c>
      <c r="Y857" s="2">
        <f t="shared" si="100"/>
        <v>833</v>
      </c>
      <c r="Z857" t="str">
        <f t="shared" si="101"/>
        <v>CHR_0833</v>
      </c>
    </row>
    <row r="858" spans="1:26">
      <c r="A858" s="3">
        <f>ROW()</f>
        <v>858</v>
      </c>
      <c r="B858" s="183">
        <v>834</v>
      </c>
      <c r="C858" s="97" t="s">
        <v>2217</v>
      </c>
      <c r="D858" s="97" t="s">
        <v>7</v>
      </c>
      <c r="E858" s="157" t="str">
        <f t="shared" si="102"/>
        <v>"0834"</v>
      </c>
      <c r="F858" s="157" t="str">
        <f t="shared" si="102"/>
        <v>"0834"</v>
      </c>
      <c r="G858" s="160">
        <v>0</v>
      </c>
      <c r="H858" s="160">
        <v>0</v>
      </c>
      <c r="I858" s="98" t="s">
        <v>30</v>
      </c>
      <c r="J858" s="98" t="s">
        <v>2189</v>
      </c>
      <c r="K858" s="159" t="s">
        <v>4566</v>
      </c>
      <c r="L858" s="99"/>
      <c r="M858" s="21" t="str">
        <f t="shared" si="103"/>
        <v>CHR_0834</v>
      </c>
      <c r="N858" s="21"/>
      <c r="O858"/>
      <c r="P858" t="str">
        <f t="shared" si="104"/>
        <v/>
      </c>
      <c r="Q858"/>
      <c r="R858"/>
      <c r="S858" s="151">
        <f t="shared" si="97"/>
        <v>145</v>
      </c>
      <c r="T858" s="3"/>
      <c r="U858" s="114"/>
      <c r="V858" s="114"/>
      <c r="W858" s="155" t="str">
        <f t="shared" si="98"/>
        <v/>
      </c>
      <c r="X858" s="105" t="str">
        <f t="shared" si="99"/>
        <v/>
      </c>
      <c r="Y858" s="2">
        <f t="shared" si="100"/>
        <v>834</v>
      </c>
      <c r="Z858" t="str">
        <f t="shared" si="101"/>
        <v>CHR_0834</v>
      </c>
    </row>
    <row r="859" spans="1:26">
      <c r="A859" s="3">
        <f>ROW()</f>
        <v>859</v>
      </c>
      <c r="B859" s="183">
        <v>835</v>
      </c>
      <c r="C859" s="97" t="s">
        <v>2217</v>
      </c>
      <c r="D859" s="97" t="s">
        <v>7</v>
      </c>
      <c r="E859" s="157" t="str">
        <f t="shared" si="102"/>
        <v>"0835"</v>
      </c>
      <c r="F859" s="157" t="str">
        <f t="shared" si="102"/>
        <v>"0835"</v>
      </c>
      <c r="G859" s="160">
        <v>0</v>
      </c>
      <c r="H859" s="160">
        <v>0</v>
      </c>
      <c r="I859" s="98" t="s">
        <v>30</v>
      </c>
      <c r="J859" s="98" t="s">
        <v>2189</v>
      </c>
      <c r="K859" s="159" t="s">
        <v>4566</v>
      </c>
      <c r="L859" s="99"/>
      <c r="M859" s="21" t="str">
        <f t="shared" si="103"/>
        <v>CHR_0835</v>
      </c>
      <c r="N859" s="21"/>
      <c r="O859"/>
      <c r="P859" t="str">
        <f t="shared" si="104"/>
        <v/>
      </c>
      <c r="Q859"/>
      <c r="R859"/>
      <c r="S859" s="151">
        <f t="shared" si="97"/>
        <v>145</v>
      </c>
      <c r="T859" s="3"/>
      <c r="U859" s="114"/>
      <c r="V859" s="114"/>
      <c r="W859" s="155" t="str">
        <f t="shared" si="98"/>
        <v/>
      </c>
      <c r="X859" s="105" t="str">
        <f t="shared" si="99"/>
        <v/>
      </c>
      <c r="Y859" s="2">
        <f t="shared" si="100"/>
        <v>835</v>
      </c>
      <c r="Z859" t="str">
        <f t="shared" si="101"/>
        <v>CHR_0835</v>
      </c>
    </row>
    <row r="860" spans="1:26">
      <c r="A860" s="3">
        <f>ROW()</f>
        <v>860</v>
      </c>
      <c r="B860" s="183">
        <v>836</v>
      </c>
      <c r="C860" s="97" t="s">
        <v>2217</v>
      </c>
      <c r="D860" s="97" t="s">
        <v>7</v>
      </c>
      <c r="E860" s="157" t="str">
        <f t="shared" si="102"/>
        <v>"0836"</v>
      </c>
      <c r="F860" s="157" t="str">
        <f t="shared" si="102"/>
        <v>"0836"</v>
      </c>
      <c r="G860" s="160">
        <v>0</v>
      </c>
      <c r="H860" s="160">
        <v>0</v>
      </c>
      <c r="I860" s="98" t="s">
        <v>30</v>
      </c>
      <c r="J860" s="98" t="s">
        <v>2189</v>
      </c>
      <c r="K860" s="159" t="s">
        <v>4566</v>
      </c>
      <c r="L860" s="99"/>
      <c r="M860" s="21" t="str">
        <f t="shared" si="103"/>
        <v>CHR_0836</v>
      </c>
      <c r="N860" s="21"/>
      <c r="O860"/>
      <c r="P860" t="str">
        <f t="shared" si="104"/>
        <v/>
      </c>
      <c r="Q860"/>
      <c r="R860"/>
      <c r="S860" s="151">
        <f t="shared" si="97"/>
        <v>145</v>
      </c>
      <c r="T860" s="3"/>
      <c r="U860" s="114"/>
      <c r="V860" s="114"/>
      <c r="W860" s="155" t="str">
        <f t="shared" si="98"/>
        <v/>
      </c>
      <c r="X860" s="105" t="str">
        <f t="shared" si="99"/>
        <v/>
      </c>
      <c r="Y860" s="2">
        <f t="shared" si="100"/>
        <v>836</v>
      </c>
      <c r="Z860" t="str">
        <f t="shared" si="101"/>
        <v>CHR_0836</v>
      </c>
    </row>
    <row r="861" spans="1:26">
      <c r="A861" s="3">
        <f>ROW()</f>
        <v>861</v>
      </c>
      <c r="B861" s="183">
        <v>837</v>
      </c>
      <c r="C861" s="97" t="s">
        <v>2217</v>
      </c>
      <c r="D861" s="97" t="s">
        <v>7</v>
      </c>
      <c r="E861" s="157" t="str">
        <f t="shared" si="102"/>
        <v>"0837"</v>
      </c>
      <c r="F861" s="157" t="str">
        <f t="shared" si="102"/>
        <v>"0837"</v>
      </c>
      <c r="G861" s="160">
        <v>0</v>
      </c>
      <c r="H861" s="160">
        <v>0</v>
      </c>
      <c r="I861" s="98" t="s">
        <v>30</v>
      </c>
      <c r="J861" s="98" t="s">
        <v>2189</v>
      </c>
      <c r="K861" s="159" t="s">
        <v>4566</v>
      </c>
      <c r="L861" s="99"/>
      <c r="M861" s="21" t="str">
        <f t="shared" si="103"/>
        <v>CHR_0837</v>
      </c>
      <c r="N861" s="21"/>
      <c r="O861"/>
      <c r="P861" t="str">
        <f t="shared" si="104"/>
        <v/>
      </c>
      <c r="Q861"/>
      <c r="R861"/>
      <c r="S861" s="151">
        <f t="shared" si="97"/>
        <v>145</v>
      </c>
      <c r="T861" s="3"/>
      <c r="U861" s="114"/>
      <c r="V861" s="114"/>
      <c r="W861" s="155" t="str">
        <f t="shared" si="98"/>
        <v/>
      </c>
      <c r="X861" s="105" t="str">
        <f t="shared" si="99"/>
        <v/>
      </c>
      <c r="Y861" s="2">
        <f t="shared" si="100"/>
        <v>837</v>
      </c>
      <c r="Z861" t="str">
        <f t="shared" si="101"/>
        <v>CHR_0837</v>
      </c>
    </row>
    <row r="862" spans="1:26">
      <c r="A862" s="3">
        <f>ROW()</f>
        <v>862</v>
      </c>
      <c r="B862" s="183">
        <v>838</v>
      </c>
      <c r="C862" s="1" t="s">
        <v>2217</v>
      </c>
      <c r="D862" s="1" t="s">
        <v>7</v>
      </c>
      <c r="E862" s="16" t="s">
        <v>594</v>
      </c>
      <c r="F862" s="16" t="s">
        <v>793</v>
      </c>
      <c r="G862" s="142">
        <v>0</v>
      </c>
      <c r="H862" s="142">
        <v>0</v>
      </c>
      <c r="I862" s="16" t="s">
        <v>1</v>
      </c>
      <c r="J862" s="16" t="s">
        <v>2189</v>
      </c>
      <c r="K862" s="134" t="s">
        <v>4566</v>
      </c>
      <c r="M862" s="21" t="s">
        <v>3279</v>
      </c>
      <c r="N862" s="21" t="s">
        <v>3782</v>
      </c>
      <c r="O862"/>
      <c r="P862" t="str">
        <f t="shared" si="104"/>
        <v>NOT EQUAL</v>
      </c>
      <c r="Q862"/>
      <c r="R862"/>
      <c r="S862" s="151">
        <f t="shared" si="97"/>
        <v>145</v>
      </c>
      <c r="T862" s="3"/>
      <c r="U862" s="114"/>
      <c r="V862" s="114"/>
      <c r="W862" s="155" t="str">
        <f t="shared" si="98"/>
        <v/>
      </c>
      <c r="X862" s="105" t="str">
        <f t="shared" si="99"/>
        <v/>
      </c>
      <c r="Y862" s="2">
        <f t="shared" si="100"/>
        <v>838</v>
      </c>
      <c r="Z862" t="str">
        <f t="shared" si="101"/>
        <v>CHR_SUB_alpha</v>
      </c>
    </row>
    <row r="863" spans="1:26">
      <c r="A863" s="3">
        <f>ROW()</f>
        <v>863</v>
      </c>
      <c r="B863" s="183">
        <v>839</v>
      </c>
      <c r="C863" s="1" t="s">
        <v>2217</v>
      </c>
      <c r="D863" s="1" t="s">
        <v>7</v>
      </c>
      <c r="E863" s="135" t="s">
        <v>594</v>
      </c>
      <c r="F863" s="138" t="s">
        <v>794</v>
      </c>
      <c r="G863" s="56">
        <v>0</v>
      </c>
      <c r="H863" s="56">
        <v>0</v>
      </c>
      <c r="I863" s="16" t="s">
        <v>1</v>
      </c>
      <c r="J863" s="16" t="s">
        <v>2189</v>
      </c>
      <c r="K863" s="134" t="s">
        <v>4566</v>
      </c>
      <c r="M863" s="21" t="s">
        <v>3280</v>
      </c>
      <c r="N863" s="21" t="s">
        <v>3782</v>
      </c>
      <c r="O863"/>
      <c r="P863" t="str">
        <f t="shared" si="104"/>
        <v>NOT EQUAL</v>
      </c>
      <c r="Q863"/>
      <c r="R863"/>
      <c r="S863" s="151">
        <f t="shared" si="97"/>
        <v>145</v>
      </c>
      <c r="T863" s="3"/>
      <c r="U863" s="114"/>
      <c r="V863" s="114"/>
      <c r="W863" s="155" t="str">
        <f t="shared" si="98"/>
        <v/>
      </c>
      <c r="X863" s="105" t="str">
        <f t="shared" si="99"/>
        <v/>
      </c>
      <c r="Y863" s="2">
        <f t="shared" si="100"/>
        <v>839</v>
      </c>
      <c r="Z863" t="str">
        <f t="shared" si="101"/>
        <v>CHR_SUB_delta</v>
      </c>
    </row>
    <row r="864" spans="1:26">
      <c r="A864" s="3">
        <f>ROW()</f>
        <v>864</v>
      </c>
      <c r="B864" s="183">
        <v>840</v>
      </c>
      <c r="C864" s="1" t="s">
        <v>2217</v>
      </c>
      <c r="D864" s="1" t="s">
        <v>7</v>
      </c>
      <c r="E864" s="16" t="s">
        <v>594</v>
      </c>
      <c r="F864" s="16" t="s">
        <v>795</v>
      </c>
      <c r="G864" s="56">
        <v>0</v>
      </c>
      <c r="H864" s="56">
        <v>0</v>
      </c>
      <c r="I864" s="16" t="s">
        <v>1</v>
      </c>
      <c r="J864" s="16" t="s">
        <v>2189</v>
      </c>
      <c r="K864" s="134" t="s">
        <v>4566</v>
      </c>
      <c r="M864" s="21" t="s">
        <v>3281</v>
      </c>
      <c r="N864" s="21" t="s">
        <v>3782</v>
      </c>
      <c r="O864"/>
      <c r="P864" t="str">
        <f t="shared" si="104"/>
        <v>NOT EQUAL</v>
      </c>
      <c r="Q864"/>
      <c r="R864"/>
      <c r="S864" s="151">
        <f t="shared" si="97"/>
        <v>145</v>
      </c>
      <c r="T864" s="3"/>
      <c r="U864" s="114"/>
      <c r="V864" s="114"/>
      <c r="W864" s="155" t="str">
        <f t="shared" si="98"/>
        <v/>
      </c>
      <c r="X864" s="105" t="str">
        <f t="shared" si="99"/>
        <v/>
      </c>
      <c r="Y864" s="2">
        <f t="shared" si="100"/>
        <v>840</v>
      </c>
      <c r="Z864" t="str">
        <f t="shared" si="101"/>
        <v>CHR_SUB_mu</v>
      </c>
    </row>
    <row r="865" spans="1:26">
      <c r="A865" s="3">
        <f>ROW()</f>
        <v>865</v>
      </c>
      <c r="B865" s="183">
        <v>841</v>
      </c>
      <c r="C865" s="1" t="s">
        <v>2287</v>
      </c>
      <c r="D865" s="1" t="s">
        <v>1619</v>
      </c>
      <c r="E865" s="16" t="s">
        <v>594</v>
      </c>
      <c r="F865" s="16" t="s">
        <v>796</v>
      </c>
      <c r="G865" s="56">
        <v>0</v>
      </c>
      <c r="H865" s="56">
        <v>0</v>
      </c>
      <c r="I865" s="16" t="s">
        <v>1</v>
      </c>
      <c r="J865" s="16" t="s">
        <v>2189</v>
      </c>
      <c r="K865" s="134" t="s">
        <v>4566</v>
      </c>
      <c r="M865" s="21" t="s">
        <v>1619</v>
      </c>
      <c r="N865" s="21" t="s">
        <v>3782</v>
      </c>
      <c r="O865"/>
      <c r="P865" t="str">
        <f t="shared" si="104"/>
        <v>NOT EQUAL</v>
      </c>
      <c r="Q865"/>
      <c r="R865"/>
      <c r="S865" s="151">
        <f t="shared" si="97"/>
        <v>145</v>
      </c>
      <c r="T865" s="3"/>
      <c r="U865" s="114"/>
      <c r="V865" s="114"/>
      <c r="W865" s="155" t="str">
        <f t="shared" si="98"/>
        <v/>
      </c>
      <c r="X865" s="105" t="str">
        <f t="shared" si="99"/>
        <v/>
      </c>
      <c r="Y865" s="2">
        <f t="shared" si="100"/>
        <v>841</v>
      </c>
      <c r="Z865" t="str">
        <f t="shared" si="101"/>
        <v>CHR_SUB_SUN</v>
      </c>
    </row>
    <row r="866" spans="1:26">
      <c r="A866" s="3">
        <f>ROW()</f>
        <v>866</v>
      </c>
      <c r="B866" s="183">
        <v>842</v>
      </c>
      <c r="C866" s="1" t="s">
        <v>2217</v>
      </c>
      <c r="D866" s="1" t="s">
        <v>7</v>
      </c>
      <c r="E866" s="16" t="s">
        <v>594</v>
      </c>
      <c r="F866" s="16" t="s">
        <v>797</v>
      </c>
      <c r="G866" s="56">
        <v>0</v>
      </c>
      <c r="H866" s="56">
        <v>0</v>
      </c>
      <c r="I866" s="16" t="s">
        <v>1</v>
      </c>
      <c r="J866" s="16" t="s">
        <v>2189</v>
      </c>
      <c r="K866" s="134" t="s">
        <v>4566</v>
      </c>
      <c r="M866" s="21" t="s">
        <v>3282</v>
      </c>
      <c r="N866" s="21" t="s">
        <v>3782</v>
      </c>
      <c r="O866"/>
      <c r="P866" t="str">
        <f t="shared" si="104"/>
        <v>NOT EQUAL</v>
      </c>
      <c r="Q866"/>
      <c r="R866"/>
      <c r="S866" s="151">
        <f t="shared" si="97"/>
        <v>145</v>
      </c>
      <c r="T866" s="3"/>
      <c r="U866" s="114"/>
      <c r="V866" s="114"/>
      <c r="W866" s="155" t="str">
        <f t="shared" si="98"/>
        <v/>
      </c>
      <c r="X866" s="105" t="str">
        <f t="shared" si="99"/>
        <v/>
      </c>
      <c r="Y866" s="2">
        <f t="shared" si="100"/>
        <v>842</v>
      </c>
      <c r="Z866" t="str">
        <f t="shared" si="101"/>
        <v>CHR_SUB_SUN_b</v>
      </c>
    </row>
    <row r="867" spans="1:26">
      <c r="A867" s="3">
        <f>ROW()</f>
        <v>867</v>
      </c>
      <c r="B867" s="183">
        <v>843</v>
      </c>
      <c r="C867" s="1" t="s">
        <v>2287</v>
      </c>
      <c r="D867" s="1" t="s">
        <v>1620</v>
      </c>
      <c r="E867" s="16" t="s">
        <v>594</v>
      </c>
      <c r="F867" s="16" t="s">
        <v>798</v>
      </c>
      <c r="G867" s="56">
        <v>0</v>
      </c>
      <c r="H867" s="56">
        <v>0</v>
      </c>
      <c r="I867" s="16" t="s">
        <v>1</v>
      </c>
      <c r="J867" s="16" t="s">
        <v>2189</v>
      </c>
      <c r="K867" s="134" t="s">
        <v>4566</v>
      </c>
      <c r="M867" s="21" t="s">
        <v>1620</v>
      </c>
      <c r="N867" s="21" t="s">
        <v>3782</v>
      </c>
      <c r="O867"/>
      <c r="P867" t="str">
        <f t="shared" si="104"/>
        <v>NOT EQUAL</v>
      </c>
      <c r="Q867"/>
      <c r="R867"/>
      <c r="S867" s="151">
        <f t="shared" si="97"/>
        <v>145</v>
      </c>
      <c r="T867" s="3"/>
      <c r="U867" s="114"/>
      <c r="V867" s="114"/>
      <c r="W867" s="155" t="str">
        <f t="shared" si="98"/>
        <v/>
      </c>
      <c r="X867" s="105" t="str">
        <f t="shared" si="99"/>
        <v/>
      </c>
      <c r="Y867" s="2">
        <f t="shared" si="100"/>
        <v>843</v>
      </c>
      <c r="Z867" t="str">
        <f t="shared" si="101"/>
        <v>CHR_SUB_EARTH</v>
      </c>
    </row>
    <row r="868" spans="1:26">
      <c r="A868" s="3">
        <f>ROW()</f>
        <v>868</v>
      </c>
      <c r="B868" s="183">
        <v>844</v>
      </c>
      <c r="C868" s="1" t="s">
        <v>2217</v>
      </c>
      <c r="D868" s="1" t="s">
        <v>7</v>
      </c>
      <c r="E868" s="16" t="s">
        <v>594</v>
      </c>
      <c r="F868" s="16" t="s">
        <v>799</v>
      </c>
      <c r="G868" s="56">
        <v>0</v>
      </c>
      <c r="H868" s="56">
        <v>0</v>
      </c>
      <c r="I868" s="16" t="s">
        <v>1</v>
      </c>
      <c r="J868" s="16" t="s">
        <v>2189</v>
      </c>
      <c r="K868" s="134" t="s">
        <v>4566</v>
      </c>
      <c r="M868" s="21" t="s">
        <v>3283</v>
      </c>
      <c r="N868" s="21" t="s">
        <v>3782</v>
      </c>
      <c r="O868"/>
      <c r="P868" t="str">
        <f t="shared" si="104"/>
        <v>NOT EQUAL</v>
      </c>
      <c r="Q868"/>
      <c r="R868"/>
      <c r="S868" s="151">
        <f t="shared" si="97"/>
        <v>145</v>
      </c>
      <c r="T868" s="3"/>
      <c r="U868" s="114"/>
      <c r="V868" s="114"/>
      <c r="W868" s="155" t="str">
        <f t="shared" si="98"/>
        <v/>
      </c>
      <c r="X868" s="105" t="str">
        <f t="shared" si="99"/>
        <v/>
      </c>
      <c r="Y868" s="2">
        <f t="shared" si="100"/>
        <v>844</v>
      </c>
      <c r="Z868" t="str">
        <f t="shared" si="101"/>
        <v>CHR_SUB_EARTH_b</v>
      </c>
    </row>
    <row r="869" spans="1:26">
      <c r="A869" s="3">
        <f>ROW()</f>
        <v>869</v>
      </c>
      <c r="B869" s="183">
        <v>845</v>
      </c>
      <c r="C869" s="1" t="s">
        <v>2217</v>
      </c>
      <c r="D869" s="1" t="s">
        <v>7</v>
      </c>
      <c r="E869" s="16" t="s">
        <v>594</v>
      </c>
      <c r="F869" s="16" t="s">
        <v>800</v>
      </c>
      <c r="G869" s="56">
        <v>0</v>
      </c>
      <c r="H869" s="56">
        <v>0</v>
      </c>
      <c r="I869" s="16" t="s">
        <v>1</v>
      </c>
      <c r="J869" s="16" t="s">
        <v>2189</v>
      </c>
      <c r="K869" s="134" t="s">
        <v>4566</v>
      </c>
      <c r="M869" s="21" t="s">
        <v>3284</v>
      </c>
      <c r="N869" s="21" t="s">
        <v>3782</v>
      </c>
      <c r="O869"/>
      <c r="P869" t="str">
        <f t="shared" si="104"/>
        <v>NOT EQUAL</v>
      </c>
      <c r="Q869"/>
      <c r="R869"/>
      <c r="S869" s="151">
        <f t="shared" si="97"/>
        <v>145</v>
      </c>
      <c r="T869" s="3"/>
      <c r="U869" s="114"/>
      <c r="V869" s="114"/>
      <c r="W869" s="155" t="str">
        <f t="shared" si="98"/>
        <v/>
      </c>
      <c r="X869" s="105" t="str">
        <f t="shared" si="99"/>
        <v/>
      </c>
      <c r="Y869" s="2">
        <f t="shared" si="100"/>
        <v>845</v>
      </c>
      <c r="Z869" t="str">
        <f t="shared" si="101"/>
        <v>CHR_SUB_PLUS</v>
      </c>
    </row>
    <row r="870" spans="1:26">
      <c r="A870" s="3">
        <f>ROW()</f>
        <v>870</v>
      </c>
      <c r="B870" s="183">
        <v>846</v>
      </c>
      <c r="C870" s="1" t="s">
        <v>2217</v>
      </c>
      <c r="D870" s="1" t="s">
        <v>7</v>
      </c>
      <c r="E870" s="16" t="s">
        <v>594</v>
      </c>
      <c r="F870" s="16" t="s">
        <v>801</v>
      </c>
      <c r="G870" s="56">
        <v>0</v>
      </c>
      <c r="H870" s="56">
        <v>0</v>
      </c>
      <c r="I870" s="16" t="s">
        <v>1</v>
      </c>
      <c r="J870" s="16" t="s">
        <v>2189</v>
      </c>
      <c r="K870" s="134" t="s">
        <v>4566</v>
      </c>
      <c r="M870" s="21" t="s">
        <v>3285</v>
      </c>
      <c r="N870" s="21" t="s">
        <v>3782</v>
      </c>
      <c r="O870"/>
      <c r="P870" t="str">
        <f t="shared" si="104"/>
        <v>NOT EQUAL</v>
      </c>
      <c r="Q870"/>
      <c r="R870"/>
      <c r="S870" s="151">
        <f t="shared" si="97"/>
        <v>145</v>
      </c>
      <c r="T870" s="3"/>
      <c r="U870" s="114"/>
      <c r="V870" s="114"/>
      <c r="W870" s="155" t="str">
        <f t="shared" si="98"/>
        <v/>
      </c>
      <c r="X870" s="105" t="str">
        <f t="shared" si="99"/>
        <v/>
      </c>
      <c r="Y870" s="2">
        <f t="shared" si="100"/>
        <v>846</v>
      </c>
      <c r="Z870" t="str">
        <f t="shared" si="101"/>
        <v>CHR_SUB_MINUS</v>
      </c>
    </row>
    <row r="871" spans="1:26">
      <c r="A871" s="3">
        <f>ROW()</f>
        <v>871</v>
      </c>
      <c r="B871" s="183">
        <v>847</v>
      </c>
      <c r="C871" s="1" t="s">
        <v>2287</v>
      </c>
      <c r="D871" s="1" t="s">
        <v>1621</v>
      </c>
      <c r="E871" s="16" t="s">
        <v>594</v>
      </c>
      <c r="F871" s="16" t="s">
        <v>802</v>
      </c>
      <c r="G871" s="56">
        <v>0</v>
      </c>
      <c r="H871" s="56">
        <v>0</v>
      </c>
      <c r="I871" s="16" t="s">
        <v>1</v>
      </c>
      <c r="J871" s="16" t="s">
        <v>2189</v>
      </c>
      <c r="K871" s="134" t="s">
        <v>4566</v>
      </c>
      <c r="M871" s="21" t="s">
        <v>1621</v>
      </c>
      <c r="N871" s="21" t="s">
        <v>3782</v>
      </c>
      <c r="O871"/>
      <c r="P871" t="str">
        <f t="shared" si="104"/>
        <v>NOT EQUAL</v>
      </c>
      <c r="Q871"/>
      <c r="R871"/>
      <c r="S871" s="151">
        <f t="shared" si="97"/>
        <v>145</v>
      </c>
      <c r="T871" s="3"/>
      <c r="U871" s="114"/>
      <c r="V871" s="114"/>
      <c r="W871" s="155" t="str">
        <f t="shared" si="98"/>
        <v/>
      </c>
      <c r="X871" s="105" t="str">
        <f t="shared" si="99"/>
        <v/>
      </c>
      <c r="Y871" s="2">
        <f t="shared" si="100"/>
        <v>847</v>
      </c>
      <c r="Z871" t="str">
        <f t="shared" si="101"/>
        <v>CHR_SUB_INFINITY</v>
      </c>
    </row>
    <row r="872" spans="1:26">
      <c r="A872" s="3">
        <f>ROW()</f>
        <v>872</v>
      </c>
      <c r="B872" s="183">
        <v>848</v>
      </c>
      <c r="C872" s="1" t="s">
        <v>2217</v>
      </c>
      <c r="D872" s="1" t="s">
        <v>7</v>
      </c>
      <c r="E872" s="16" t="s">
        <v>594</v>
      </c>
      <c r="F872" s="16" t="s">
        <v>803</v>
      </c>
      <c r="G872" s="56">
        <v>0</v>
      </c>
      <c r="H872" s="56">
        <v>0</v>
      </c>
      <c r="I872" s="16" t="s">
        <v>1</v>
      </c>
      <c r="J872" s="16" t="s">
        <v>2189</v>
      </c>
      <c r="K872" s="134" t="s">
        <v>4566</v>
      </c>
      <c r="M872" s="21" t="s">
        <v>3286</v>
      </c>
      <c r="N872" s="21" t="s">
        <v>3782</v>
      </c>
      <c r="O872"/>
      <c r="P872" t="str">
        <f t="shared" si="104"/>
        <v>NOT EQUAL</v>
      </c>
      <c r="Q872"/>
      <c r="R872"/>
      <c r="S872" s="151">
        <f t="shared" si="97"/>
        <v>145</v>
      </c>
      <c r="T872" s="3"/>
      <c r="U872" s="114"/>
      <c r="V872" s="114"/>
      <c r="W872" s="155" t="str">
        <f t="shared" si="98"/>
        <v/>
      </c>
      <c r="X872" s="105" t="str">
        <f t="shared" si="99"/>
        <v/>
      </c>
      <c r="Y872" s="2">
        <f t="shared" si="100"/>
        <v>848</v>
      </c>
      <c r="Z872" t="str">
        <f t="shared" si="101"/>
        <v>CHR_SUB_0</v>
      </c>
    </row>
    <row r="873" spans="1:26">
      <c r="A873" s="3">
        <f>ROW()</f>
        <v>873</v>
      </c>
      <c r="B873" s="183">
        <v>849</v>
      </c>
      <c r="C873" s="1" t="s">
        <v>2217</v>
      </c>
      <c r="D873" s="1" t="s">
        <v>7</v>
      </c>
      <c r="E873" s="16" t="s">
        <v>594</v>
      </c>
      <c r="F873" s="16" t="s">
        <v>804</v>
      </c>
      <c r="G873" s="56">
        <v>0</v>
      </c>
      <c r="H873" s="56">
        <v>0</v>
      </c>
      <c r="I873" s="16" t="s">
        <v>1</v>
      </c>
      <c r="J873" s="16" t="s">
        <v>2189</v>
      </c>
      <c r="K873" s="134" t="s">
        <v>4566</v>
      </c>
      <c r="M873" s="21" t="s">
        <v>3287</v>
      </c>
      <c r="N873" s="21" t="s">
        <v>3782</v>
      </c>
      <c r="O873"/>
      <c r="P873" t="str">
        <f t="shared" si="104"/>
        <v>NOT EQUAL</v>
      </c>
      <c r="Q873"/>
      <c r="R873"/>
      <c r="S873" s="151">
        <f t="shared" si="97"/>
        <v>145</v>
      </c>
      <c r="T873" s="3"/>
      <c r="U873" s="114"/>
      <c r="V873" s="114"/>
      <c r="W873" s="155" t="str">
        <f t="shared" si="98"/>
        <v/>
      </c>
      <c r="X873" s="105" t="str">
        <f t="shared" si="99"/>
        <v/>
      </c>
      <c r="Y873" s="2">
        <f t="shared" si="100"/>
        <v>849</v>
      </c>
      <c r="Z873" t="str">
        <f t="shared" si="101"/>
        <v>CHR_SUB_1</v>
      </c>
    </row>
    <row r="874" spans="1:26">
      <c r="A874" s="3">
        <f>ROW()</f>
        <v>874</v>
      </c>
      <c r="B874" s="183">
        <v>850</v>
      </c>
      <c r="C874" s="1" t="s">
        <v>2217</v>
      </c>
      <c r="D874" s="1" t="s">
        <v>7</v>
      </c>
      <c r="E874" s="16" t="s">
        <v>594</v>
      </c>
      <c r="F874" s="16" t="s">
        <v>805</v>
      </c>
      <c r="G874" s="56">
        <v>0</v>
      </c>
      <c r="H874" s="56">
        <v>0</v>
      </c>
      <c r="I874" s="16" t="s">
        <v>1</v>
      </c>
      <c r="J874" s="16" t="s">
        <v>2189</v>
      </c>
      <c r="K874" s="134" t="s">
        <v>4566</v>
      </c>
      <c r="M874" s="21" t="s">
        <v>3288</v>
      </c>
      <c r="N874" s="21" t="s">
        <v>3782</v>
      </c>
      <c r="O874"/>
      <c r="P874" t="str">
        <f t="shared" si="104"/>
        <v>NOT EQUAL</v>
      </c>
      <c r="Q874"/>
      <c r="R874"/>
      <c r="S874" s="151">
        <f t="shared" si="97"/>
        <v>145</v>
      </c>
      <c r="T874" s="3"/>
      <c r="U874" s="114"/>
      <c r="V874" s="114"/>
      <c r="W874" s="155" t="str">
        <f t="shared" si="98"/>
        <v/>
      </c>
      <c r="X874" s="105" t="str">
        <f t="shared" si="99"/>
        <v/>
      </c>
      <c r="Y874" s="2">
        <f t="shared" si="100"/>
        <v>850</v>
      </c>
      <c r="Z874" t="str">
        <f t="shared" si="101"/>
        <v>CHR_SUB_2</v>
      </c>
    </row>
    <row r="875" spans="1:26">
      <c r="A875" s="3">
        <f>ROW()</f>
        <v>875</v>
      </c>
      <c r="B875" s="183">
        <v>851</v>
      </c>
      <c r="C875" s="1" t="s">
        <v>2217</v>
      </c>
      <c r="D875" s="1" t="s">
        <v>7</v>
      </c>
      <c r="E875" s="16" t="s">
        <v>594</v>
      </c>
      <c r="F875" s="16" t="s">
        <v>806</v>
      </c>
      <c r="G875" s="56">
        <v>0</v>
      </c>
      <c r="H875" s="56">
        <v>0</v>
      </c>
      <c r="I875" s="16" t="s">
        <v>1</v>
      </c>
      <c r="J875" s="16" t="s">
        <v>2189</v>
      </c>
      <c r="K875" s="134" t="s">
        <v>4566</v>
      </c>
      <c r="M875" s="21" t="s">
        <v>3289</v>
      </c>
      <c r="N875" s="21" t="s">
        <v>3782</v>
      </c>
      <c r="O875"/>
      <c r="P875" t="str">
        <f t="shared" si="104"/>
        <v>NOT EQUAL</v>
      </c>
      <c r="Q875"/>
      <c r="R875"/>
      <c r="S875" s="151">
        <f t="shared" si="97"/>
        <v>145</v>
      </c>
      <c r="T875" s="3"/>
      <c r="U875" s="114"/>
      <c r="V875" s="114"/>
      <c r="W875" s="155" t="str">
        <f t="shared" si="98"/>
        <v/>
      </c>
      <c r="X875" s="105" t="str">
        <f t="shared" si="99"/>
        <v/>
      </c>
      <c r="Y875" s="2">
        <f t="shared" si="100"/>
        <v>851</v>
      </c>
      <c r="Z875" t="str">
        <f t="shared" si="101"/>
        <v>CHR_SUB_3</v>
      </c>
    </row>
    <row r="876" spans="1:26">
      <c r="A876" s="3">
        <f>ROW()</f>
        <v>876</v>
      </c>
      <c r="B876" s="183">
        <v>852</v>
      </c>
      <c r="C876" s="1" t="s">
        <v>2217</v>
      </c>
      <c r="D876" s="1" t="s">
        <v>7</v>
      </c>
      <c r="E876" s="16" t="s">
        <v>594</v>
      </c>
      <c r="F876" s="16" t="s">
        <v>807</v>
      </c>
      <c r="G876" s="56">
        <v>0</v>
      </c>
      <c r="H876" s="56">
        <v>0</v>
      </c>
      <c r="I876" s="16" t="s">
        <v>1</v>
      </c>
      <c r="J876" s="16" t="s">
        <v>2189</v>
      </c>
      <c r="K876" s="134" t="s">
        <v>4566</v>
      </c>
      <c r="M876" s="21" t="s">
        <v>3290</v>
      </c>
      <c r="N876" s="21" t="s">
        <v>3782</v>
      </c>
      <c r="O876"/>
      <c r="P876" t="str">
        <f t="shared" si="104"/>
        <v>NOT EQUAL</v>
      </c>
      <c r="Q876"/>
      <c r="R876"/>
      <c r="S876" s="151">
        <f t="shared" si="97"/>
        <v>145</v>
      </c>
      <c r="T876" s="3"/>
      <c r="U876" s="114"/>
      <c r="V876" s="114"/>
      <c r="W876" s="155" t="str">
        <f t="shared" si="98"/>
        <v/>
      </c>
      <c r="X876" s="105" t="str">
        <f t="shared" si="99"/>
        <v/>
      </c>
      <c r="Y876" s="2">
        <f t="shared" si="100"/>
        <v>852</v>
      </c>
      <c r="Z876" t="str">
        <f t="shared" si="101"/>
        <v>CHR_SUB_4</v>
      </c>
    </row>
    <row r="877" spans="1:26">
      <c r="A877" s="3">
        <f>ROW()</f>
        <v>877</v>
      </c>
      <c r="B877" s="183">
        <v>853</v>
      </c>
      <c r="C877" s="1" t="s">
        <v>2217</v>
      </c>
      <c r="D877" s="1" t="s">
        <v>7</v>
      </c>
      <c r="E877" s="16" t="s">
        <v>594</v>
      </c>
      <c r="F877" s="16" t="s">
        <v>808</v>
      </c>
      <c r="G877" s="56">
        <v>0</v>
      </c>
      <c r="H877" s="56">
        <v>0</v>
      </c>
      <c r="I877" s="16" t="s">
        <v>1</v>
      </c>
      <c r="J877" s="16" t="s">
        <v>2189</v>
      </c>
      <c r="K877" s="134" t="s">
        <v>4566</v>
      </c>
      <c r="M877" s="21" t="s">
        <v>3291</v>
      </c>
      <c r="N877" s="21" t="s">
        <v>3782</v>
      </c>
      <c r="O877"/>
      <c r="P877" t="str">
        <f t="shared" si="104"/>
        <v>NOT EQUAL</v>
      </c>
      <c r="Q877"/>
      <c r="R877"/>
      <c r="S877" s="151">
        <f t="shared" si="97"/>
        <v>145</v>
      </c>
      <c r="T877" s="3"/>
      <c r="U877" s="114"/>
      <c r="V877" s="114"/>
      <c r="W877" s="155" t="str">
        <f t="shared" si="98"/>
        <v/>
      </c>
      <c r="X877" s="105" t="str">
        <f t="shared" si="99"/>
        <v/>
      </c>
      <c r="Y877" s="2">
        <f t="shared" si="100"/>
        <v>853</v>
      </c>
      <c r="Z877" t="str">
        <f t="shared" si="101"/>
        <v>CHR_SUB_5</v>
      </c>
    </row>
    <row r="878" spans="1:26">
      <c r="A878" s="3">
        <f>ROW()</f>
        <v>878</v>
      </c>
      <c r="B878" s="183">
        <v>854</v>
      </c>
      <c r="C878" s="1" t="s">
        <v>2217</v>
      </c>
      <c r="D878" s="1" t="s">
        <v>7</v>
      </c>
      <c r="E878" s="16" t="s">
        <v>594</v>
      </c>
      <c r="F878" s="16" t="s">
        <v>809</v>
      </c>
      <c r="G878" s="56">
        <v>0</v>
      </c>
      <c r="H878" s="56">
        <v>0</v>
      </c>
      <c r="I878" s="16" t="s">
        <v>1</v>
      </c>
      <c r="J878" s="16" t="s">
        <v>2189</v>
      </c>
      <c r="K878" s="134" t="s">
        <v>4566</v>
      </c>
      <c r="M878" s="21" t="s">
        <v>3292</v>
      </c>
      <c r="N878" s="21" t="s">
        <v>3782</v>
      </c>
      <c r="O878"/>
      <c r="P878" t="str">
        <f t="shared" si="104"/>
        <v>NOT EQUAL</v>
      </c>
      <c r="Q878"/>
      <c r="R878"/>
      <c r="S878" s="151">
        <f t="shared" si="97"/>
        <v>145</v>
      </c>
      <c r="T878" s="3"/>
      <c r="U878" s="114"/>
      <c r="V878" s="114"/>
      <c r="W878" s="155" t="str">
        <f t="shared" si="98"/>
        <v/>
      </c>
      <c r="X878" s="105" t="str">
        <f t="shared" si="99"/>
        <v/>
      </c>
      <c r="Y878" s="2">
        <f t="shared" si="100"/>
        <v>854</v>
      </c>
      <c r="Z878" t="str">
        <f t="shared" si="101"/>
        <v>CHR_SUB_6</v>
      </c>
    </row>
    <row r="879" spans="1:26">
      <c r="A879" s="3">
        <f>ROW()</f>
        <v>879</v>
      </c>
      <c r="B879" s="183">
        <v>855</v>
      </c>
      <c r="C879" s="1" t="s">
        <v>2217</v>
      </c>
      <c r="D879" s="1" t="s">
        <v>7</v>
      </c>
      <c r="E879" s="16" t="s">
        <v>594</v>
      </c>
      <c r="F879" s="16" t="s">
        <v>810</v>
      </c>
      <c r="G879" s="56">
        <v>0</v>
      </c>
      <c r="H879" s="56">
        <v>0</v>
      </c>
      <c r="I879" s="16" t="s">
        <v>1</v>
      </c>
      <c r="J879" s="16" t="s">
        <v>2189</v>
      </c>
      <c r="K879" s="134" t="s">
        <v>4566</v>
      </c>
      <c r="M879" s="21" t="s">
        <v>3293</v>
      </c>
      <c r="N879" s="21" t="s">
        <v>3782</v>
      </c>
      <c r="O879"/>
      <c r="P879" t="str">
        <f t="shared" si="104"/>
        <v>NOT EQUAL</v>
      </c>
      <c r="Q879"/>
      <c r="R879"/>
      <c r="S879" s="151">
        <f t="shared" si="97"/>
        <v>145</v>
      </c>
      <c r="T879" s="3"/>
      <c r="U879" s="114"/>
      <c r="V879" s="114"/>
      <c r="W879" s="155" t="str">
        <f t="shared" si="98"/>
        <v/>
      </c>
      <c r="X879" s="105" t="str">
        <f t="shared" si="99"/>
        <v/>
      </c>
      <c r="Y879" s="2">
        <f t="shared" si="100"/>
        <v>855</v>
      </c>
      <c r="Z879" t="str">
        <f t="shared" si="101"/>
        <v>CHR_SUB_7</v>
      </c>
    </row>
    <row r="880" spans="1:26">
      <c r="A880" s="3">
        <f>ROW()</f>
        <v>880</v>
      </c>
      <c r="B880" s="183">
        <v>856</v>
      </c>
      <c r="C880" s="1" t="s">
        <v>2217</v>
      </c>
      <c r="D880" s="1" t="s">
        <v>7</v>
      </c>
      <c r="E880" s="16" t="s">
        <v>594</v>
      </c>
      <c r="F880" s="16" t="s">
        <v>811</v>
      </c>
      <c r="G880" s="56">
        <v>0</v>
      </c>
      <c r="H880" s="56">
        <v>0</v>
      </c>
      <c r="I880" s="16" t="s">
        <v>1</v>
      </c>
      <c r="J880" s="16" t="s">
        <v>2189</v>
      </c>
      <c r="K880" s="134" t="s">
        <v>4566</v>
      </c>
      <c r="M880" s="21" t="s">
        <v>3294</v>
      </c>
      <c r="N880" s="21" t="s">
        <v>3782</v>
      </c>
      <c r="O880"/>
      <c r="P880" t="str">
        <f t="shared" si="104"/>
        <v>NOT EQUAL</v>
      </c>
      <c r="Q880"/>
      <c r="R880"/>
      <c r="S880" s="151">
        <f t="shared" si="97"/>
        <v>145</v>
      </c>
      <c r="T880" s="3"/>
      <c r="U880" s="114"/>
      <c r="V880" s="114"/>
      <c r="W880" s="155" t="str">
        <f t="shared" si="98"/>
        <v/>
      </c>
      <c r="X880" s="105" t="str">
        <f t="shared" si="99"/>
        <v/>
      </c>
      <c r="Y880" s="2">
        <f t="shared" si="100"/>
        <v>856</v>
      </c>
      <c r="Z880" t="str">
        <f t="shared" si="101"/>
        <v>CHR_SUB_8</v>
      </c>
    </row>
    <row r="881" spans="1:26">
      <c r="A881" s="3">
        <f>ROW()</f>
        <v>881</v>
      </c>
      <c r="B881" s="183">
        <v>857</v>
      </c>
      <c r="C881" s="1" t="s">
        <v>2217</v>
      </c>
      <c r="D881" s="1" t="s">
        <v>7</v>
      </c>
      <c r="E881" s="16" t="s">
        <v>594</v>
      </c>
      <c r="F881" s="16" t="s">
        <v>812</v>
      </c>
      <c r="G881" s="56">
        <v>0</v>
      </c>
      <c r="H881" s="56">
        <v>0</v>
      </c>
      <c r="I881" s="16" t="s">
        <v>1</v>
      </c>
      <c r="J881" s="16" t="s">
        <v>2189</v>
      </c>
      <c r="K881" s="134" t="s">
        <v>4566</v>
      </c>
      <c r="M881" s="21" t="s">
        <v>3295</v>
      </c>
      <c r="N881" s="21" t="s">
        <v>3782</v>
      </c>
      <c r="O881"/>
      <c r="P881" t="str">
        <f t="shared" si="104"/>
        <v>NOT EQUAL</v>
      </c>
      <c r="Q881"/>
      <c r="R881"/>
      <c r="S881" s="151">
        <f t="shared" si="97"/>
        <v>145</v>
      </c>
      <c r="T881" s="3"/>
      <c r="U881" s="114"/>
      <c r="V881" s="114"/>
      <c r="W881" s="155" t="str">
        <f t="shared" si="98"/>
        <v/>
      </c>
      <c r="X881" s="105" t="str">
        <f t="shared" si="99"/>
        <v/>
      </c>
      <c r="Y881" s="2">
        <f t="shared" si="100"/>
        <v>857</v>
      </c>
      <c r="Z881" t="str">
        <f t="shared" si="101"/>
        <v>CHR_SUB_9</v>
      </c>
    </row>
    <row r="882" spans="1:26">
      <c r="A882" s="3">
        <f>ROW()</f>
        <v>882</v>
      </c>
      <c r="B882" s="183">
        <v>858</v>
      </c>
      <c r="C882" s="1" t="s">
        <v>2217</v>
      </c>
      <c r="D882" s="1" t="s">
        <v>7</v>
      </c>
      <c r="E882" s="16" t="s">
        <v>594</v>
      </c>
      <c r="F882" s="16" t="s">
        <v>813</v>
      </c>
      <c r="G882" s="56">
        <v>0</v>
      </c>
      <c r="H882" s="56">
        <v>0</v>
      </c>
      <c r="I882" s="16" t="s">
        <v>1</v>
      </c>
      <c r="J882" s="16" t="s">
        <v>2189</v>
      </c>
      <c r="K882" s="134" t="s">
        <v>4566</v>
      </c>
      <c r="M882" s="21" t="s">
        <v>3296</v>
      </c>
      <c r="N882" s="21" t="s">
        <v>3782</v>
      </c>
      <c r="O882"/>
      <c r="P882" t="str">
        <f t="shared" si="104"/>
        <v>NOT EQUAL</v>
      </c>
      <c r="Q882"/>
      <c r="R882"/>
      <c r="S882" s="151">
        <f t="shared" si="97"/>
        <v>145</v>
      </c>
      <c r="T882" s="3"/>
      <c r="U882" s="114"/>
      <c r="V882" s="114"/>
      <c r="W882" s="155" t="str">
        <f t="shared" si="98"/>
        <v/>
      </c>
      <c r="X882" s="105" t="str">
        <f t="shared" si="99"/>
        <v/>
      </c>
      <c r="Y882" s="2">
        <f t="shared" si="100"/>
        <v>858</v>
      </c>
      <c r="Z882" t="str">
        <f t="shared" si="101"/>
        <v>CHR_SUB_10</v>
      </c>
    </row>
    <row r="883" spans="1:26">
      <c r="A883" s="3">
        <f>ROW()</f>
        <v>883</v>
      </c>
      <c r="B883" s="183">
        <v>859</v>
      </c>
      <c r="C883" s="1" t="s">
        <v>2217</v>
      </c>
      <c r="D883" s="1" t="s">
        <v>7</v>
      </c>
      <c r="E883" s="16" t="s">
        <v>594</v>
      </c>
      <c r="F883" s="16" t="s">
        <v>814</v>
      </c>
      <c r="G883" s="142">
        <v>0</v>
      </c>
      <c r="H883" s="142">
        <v>0</v>
      </c>
      <c r="I883" s="16" t="s">
        <v>1</v>
      </c>
      <c r="J883" s="16" t="s">
        <v>2189</v>
      </c>
      <c r="K883" s="134" t="s">
        <v>4566</v>
      </c>
      <c r="M883" s="21" t="s">
        <v>3297</v>
      </c>
      <c r="N883" s="21" t="s">
        <v>3782</v>
      </c>
      <c r="O883"/>
      <c r="P883" t="str">
        <f t="shared" si="104"/>
        <v>NOT EQUAL</v>
      </c>
      <c r="Q883"/>
      <c r="R883"/>
      <c r="S883" s="151">
        <f t="shared" si="97"/>
        <v>145</v>
      </c>
      <c r="T883" s="3"/>
      <c r="U883" s="114"/>
      <c r="V883" s="114"/>
      <c r="W883" s="155" t="str">
        <f t="shared" si="98"/>
        <v/>
      </c>
      <c r="X883" s="105" t="str">
        <f t="shared" si="99"/>
        <v/>
      </c>
      <c r="Y883" s="2">
        <f t="shared" si="100"/>
        <v>859</v>
      </c>
      <c r="Z883" t="str">
        <f t="shared" si="101"/>
        <v>CHR_SUB_A</v>
      </c>
    </row>
    <row r="884" spans="1:26">
      <c r="A884" s="3">
        <f>ROW()</f>
        <v>884</v>
      </c>
      <c r="B884" s="183">
        <v>860</v>
      </c>
      <c r="C884" s="1" t="s">
        <v>2217</v>
      </c>
      <c r="D884" s="1" t="s">
        <v>7</v>
      </c>
      <c r="E884" s="16" t="s">
        <v>594</v>
      </c>
      <c r="F884" s="16" t="s">
        <v>815</v>
      </c>
      <c r="G884" s="142">
        <v>0</v>
      </c>
      <c r="H884" s="142">
        <v>0</v>
      </c>
      <c r="I884" s="16" t="s">
        <v>1</v>
      </c>
      <c r="J884" s="16" t="s">
        <v>2189</v>
      </c>
      <c r="K884" s="134" t="s">
        <v>4566</v>
      </c>
      <c r="M884" s="21" t="s">
        <v>3298</v>
      </c>
      <c r="N884" s="21" t="s">
        <v>3782</v>
      </c>
      <c r="O884"/>
      <c r="P884" t="str">
        <f t="shared" si="104"/>
        <v>NOT EQUAL</v>
      </c>
      <c r="Q884"/>
      <c r="R884"/>
      <c r="S884" s="151">
        <f t="shared" si="97"/>
        <v>145</v>
      </c>
      <c r="T884" s="3"/>
      <c r="U884" s="114"/>
      <c r="V884" s="114"/>
      <c r="W884" s="155" t="str">
        <f t="shared" si="98"/>
        <v/>
      </c>
      <c r="X884" s="105" t="str">
        <f t="shared" si="99"/>
        <v/>
      </c>
      <c r="Y884" s="2">
        <f t="shared" si="100"/>
        <v>860</v>
      </c>
      <c r="Z884" t="str">
        <f t="shared" si="101"/>
        <v>CHR_SUB_B</v>
      </c>
    </row>
    <row r="885" spans="1:26">
      <c r="A885" s="3">
        <f>ROW()</f>
        <v>885</v>
      </c>
      <c r="B885" s="183">
        <v>861</v>
      </c>
      <c r="C885" s="1" t="s">
        <v>2217</v>
      </c>
      <c r="D885" s="1" t="s">
        <v>7</v>
      </c>
      <c r="E885" s="16" t="s">
        <v>594</v>
      </c>
      <c r="F885" s="16" t="s">
        <v>816</v>
      </c>
      <c r="G885" s="142">
        <v>0</v>
      </c>
      <c r="H885" s="142">
        <v>0</v>
      </c>
      <c r="I885" s="16" t="s">
        <v>1</v>
      </c>
      <c r="J885" s="16" t="s">
        <v>2189</v>
      </c>
      <c r="K885" s="134" t="s">
        <v>4566</v>
      </c>
      <c r="M885" s="21" t="s">
        <v>3299</v>
      </c>
      <c r="N885" s="21" t="s">
        <v>3782</v>
      </c>
      <c r="O885"/>
      <c r="P885" t="str">
        <f t="shared" si="104"/>
        <v>NOT EQUAL</v>
      </c>
      <c r="Q885"/>
      <c r="R885"/>
      <c r="S885" s="151">
        <f t="shared" si="97"/>
        <v>145</v>
      </c>
      <c r="T885" s="3"/>
      <c r="U885" s="114"/>
      <c r="V885" s="114"/>
      <c r="W885" s="155" t="str">
        <f t="shared" si="98"/>
        <v/>
      </c>
      <c r="X885" s="105" t="str">
        <f t="shared" si="99"/>
        <v/>
      </c>
      <c r="Y885" s="2">
        <f t="shared" si="100"/>
        <v>861</v>
      </c>
      <c r="Z885" t="str">
        <f t="shared" si="101"/>
        <v>CHR_SUB_C</v>
      </c>
    </row>
    <row r="886" spans="1:26">
      <c r="A886" s="3">
        <f>ROW()</f>
        <v>886</v>
      </c>
      <c r="B886" s="183">
        <v>862</v>
      </c>
      <c r="C886" s="1" t="s">
        <v>2217</v>
      </c>
      <c r="D886" s="1" t="s">
        <v>7</v>
      </c>
      <c r="E886" s="16" t="s">
        <v>594</v>
      </c>
      <c r="F886" s="16" t="s">
        <v>817</v>
      </c>
      <c r="G886" s="142">
        <v>0</v>
      </c>
      <c r="H886" s="142">
        <v>0</v>
      </c>
      <c r="I886" s="16" t="s">
        <v>1</v>
      </c>
      <c r="J886" s="16" t="s">
        <v>2189</v>
      </c>
      <c r="K886" s="134" t="s">
        <v>4566</v>
      </c>
      <c r="M886" s="21" t="s">
        <v>3300</v>
      </c>
      <c r="N886" s="21" t="s">
        <v>3782</v>
      </c>
      <c r="O886"/>
      <c r="P886" t="str">
        <f t="shared" si="104"/>
        <v>NOT EQUAL</v>
      </c>
      <c r="Q886"/>
      <c r="R886"/>
      <c r="S886" s="151">
        <f t="shared" si="97"/>
        <v>145</v>
      </c>
      <c r="T886" s="3"/>
      <c r="U886" s="114"/>
      <c r="V886" s="114"/>
      <c r="W886" s="155" t="str">
        <f t="shared" si="98"/>
        <v/>
      </c>
      <c r="X886" s="105" t="str">
        <f t="shared" si="99"/>
        <v/>
      </c>
      <c r="Y886" s="2">
        <f t="shared" si="100"/>
        <v>862</v>
      </c>
      <c r="Z886" t="str">
        <f t="shared" si="101"/>
        <v>CHR_SUB_D</v>
      </c>
    </row>
    <row r="887" spans="1:26">
      <c r="A887" s="3">
        <f>ROW()</f>
        <v>887</v>
      </c>
      <c r="B887" s="183">
        <v>863</v>
      </c>
      <c r="C887" s="1" t="s">
        <v>2217</v>
      </c>
      <c r="D887" s="1" t="s">
        <v>7</v>
      </c>
      <c r="E887" s="16" t="s">
        <v>594</v>
      </c>
      <c r="F887" s="16" t="s">
        <v>818</v>
      </c>
      <c r="G887" s="142">
        <v>0</v>
      </c>
      <c r="H887" s="142">
        <v>0</v>
      </c>
      <c r="I887" s="16" t="s">
        <v>1</v>
      </c>
      <c r="J887" s="16" t="s">
        <v>2189</v>
      </c>
      <c r="K887" s="134" t="s">
        <v>4566</v>
      </c>
      <c r="M887" s="21" t="s">
        <v>3301</v>
      </c>
      <c r="N887" s="21" t="s">
        <v>3782</v>
      </c>
      <c r="O887"/>
      <c r="P887" t="str">
        <f t="shared" si="104"/>
        <v>NOT EQUAL</v>
      </c>
      <c r="Q887"/>
      <c r="R887"/>
      <c r="S887" s="151">
        <f t="shared" si="97"/>
        <v>145</v>
      </c>
      <c r="T887" s="3"/>
      <c r="U887" s="114"/>
      <c r="V887" s="114"/>
      <c r="W887" s="155" t="str">
        <f t="shared" si="98"/>
        <v/>
      </c>
      <c r="X887" s="105" t="str">
        <f t="shared" si="99"/>
        <v/>
      </c>
      <c r="Y887" s="2">
        <f t="shared" si="100"/>
        <v>863</v>
      </c>
      <c r="Z887" t="str">
        <f t="shared" si="101"/>
        <v>CHR_SUB_E</v>
      </c>
    </row>
    <row r="888" spans="1:26">
      <c r="A888" s="3">
        <f>ROW()</f>
        <v>888</v>
      </c>
      <c r="B888" s="183">
        <v>864</v>
      </c>
      <c r="C888" s="1" t="s">
        <v>2217</v>
      </c>
      <c r="D888" s="1" t="s">
        <v>7</v>
      </c>
      <c r="E888" s="16" t="s">
        <v>594</v>
      </c>
      <c r="F888" s="16" t="s">
        <v>819</v>
      </c>
      <c r="G888" s="142">
        <v>0</v>
      </c>
      <c r="H888" s="142">
        <v>0</v>
      </c>
      <c r="I888" s="16" t="s">
        <v>1</v>
      </c>
      <c r="J888" s="16" t="s">
        <v>2189</v>
      </c>
      <c r="K888" s="134" t="s">
        <v>4566</v>
      </c>
      <c r="M888" s="21" t="s">
        <v>3302</v>
      </c>
      <c r="N888" s="21" t="s">
        <v>3782</v>
      </c>
      <c r="O888"/>
      <c r="P888" t="str">
        <f t="shared" si="104"/>
        <v>NOT EQUAL</v>
      </c>
      <c r="Q888"/>
      <c r="R888"/>
      <c r="S888" s="151">
        <f t="shared" si="97"/>
        <v>145</v>
      </c>
      <c r="T888" s="3"/>
      <c r="U888" s="114"/>
      <c r="V888" s="114"/>
      <c r="W888" s="155" t="str">
        <f t="shared" si="98"/>
        <v/>
      </c>
      <c r="X888" s="105" t="str">
        <f t="shared" si="99"/>
        <v/>
      </c>
      <c r="Y888" s="2">
        <f t="shared" si="100"/>
        <v>864</v>
      </c>
      <c r="Z888" t="str">
        <f t="shared" si="101"/>
        <v>CHR_SUB_F</v>
      </c>
    </row>
    <row r="889" spans="1:26">
      <c r="A889" s="3">
        <f>ROW()</f>
        <v>889</v>
      </c>
      <c r="B889" s="183">
        <v>865</v>
      </c>
      <c r="C889" s="1" t="s">
        <v>2217</v>
      </c>
      <c r="D889" s="1" t="s">
        <v>7</v>
      </c>
      <c r="E889" s="16" t="s">
        <v>594</v>
      </c>
      <c r="F889" s="16" t="s">
        <v>820</v>
      </c>
      <c r="G889" s="142">
        <v>0</v>
      </c>
      <c r="H889" s="142">
        <v>0</v>
      </c>
      <c r="I889" s="16" t="s">
        <v>1</v>
      </c>
      <c r="J889" s="16" t="s">
        <v>2189</v>
      </c>
      <c r="K889" s="134" t="s">
        <v>4566</v>
      </c>
      <c r="M889" s="21" t="s">
        <v>3303</v>
      </c>
      <c r="N889" s="21" t="s">
        <v>3782</v>
      </c>
      <c r="O889"/>
      <c r="P889" t="str">
        <f t="shared" si="104"/>
        <v>NOT EQUAL</v>
      </c>
      <c r="Q889"/>
      <c r="R889"/>
      <c r="S889" s="151">
        <f t="shared" si="97"/>
        <v>145</v>
      </c>
      <c r="T889" s="3"/>
      <c r="U889" s="114"/>
      <c r="V889" s="114"/>
      <c r="W889" s="155" t="str">
        <f t="shared" si="98"/>
        <v/>
      </c>
      <c r="X889" s="105" t="str">
        <f t="shared" si="99"/>
        <v/>
      </c>
      <c r="Y889" s="2">
        <f t="shared" si="100"/>
        <v>865</v>
      </c>
      <c r="Z889" t="str">
        <f t="shared" si="101"/>
        <v>CHR_SUB_G</v>
      </c>
    </row>
    <row r="890" spans="1:26">
      <c r="A890" s="3">
        <f>ROW()</f>
        <v>890</v>
      </c>
      <c r="B890" s="183">
        <v>866</v>
      </c>
      <c r="C890" s="1" t="s">
        <v>2217</v>
      </c>
      <c r="D890" s="1" t="s">
        <v>7</v>
      </c>
      <c r="E890" s="16" t="s">
        <v>594</v>
      </c>
      <c r="F890" s="16" t="s">
        <v>821</v>
      </c>
      <c r="G890" s="142">
        <v>0</v>
      </c>
      <c r="H890" s="142">
        <v>0</v>
      </c>
      <c r="I890" s="16" t="s">
        <v>1</v>
      </c>
      <c r="J890" s="16" t="s">
        <v>2189</v>
      </c>
      <c r="K890" s="134" t="s">
        <v>4566</v>
      </c>
      <c r="M890" s="21" t="s">
        <v>3304</v>
      </c>
      <c r="N890" s="21" t="s">
        <v>3782</v>
      </c>
      <c r="O890"/>
      <c r="P890" t="str">
        <f t="shared" si="104"/>
        <v>NOT EQUAL</v>
      </c>
      <c r="Q890"/>
      <c r="R890"/>
      <c r="S890" s="151">
        <f t="shared" si="97"/>
        <v>145</v>
      </c>
      <c r="T890" s="3"/>
      <c r="U890" s="114"/>
      <c r="V890" s="114"/>
      <c r="W890" s="155" t="str">
        <f t="shared" si="98"/>
        <v/>
      </c>
      <c r="X890" s="105" t="str">
        <f t="shared" si="99"/>
        <v/>
      </c>
      <c r="Y890" s="2">
        <f t="shared" si="100"/>
        <v>866</v>
      </c>
      <c r="Z890" t="str">
        <f t="shared" si="101"/>
        <v>CHR_SUB_H</v>
      </c>
    </row>
    <row r="891" spans="1:26">
      <c r="A891" s="3">
        <f>ROW()</f>
        <v>891</v>
      </c>
      <c r="B891" s="183">
        <v>867</v>
      </c>
      <c r="C891" s="1" t="s">
        <v>2217</v>
      </c>
      <c r="D891" s="1" t="s">
        <v>7</v>
      </c>
      <c r="E891" s="16" t="s">
        <v>594</v>
      </c>
      <c r="F891" s="16" t="s">
        <v>822</v>
      </c>
      <c r="G891" s="142">
        <v>0</v>
      </c>
      <c r="H891" s="142">
        <v>0</v>
      </c>
      <c r="I891" s="16" t="s">
        <v>1</v>
      </c>
      <c r="J891" s="16" t="s">
        <v>2189</v>
      </c>
      <c r="K891" s="134" t="s">
        <v>4566</v>
      </c>
      <c r="M891" s="21" t="s">
        <v>3305</v>
      </c>
      <c r="N891" s="21" t="s">
        <v>3782</v>
      </c>
      <c r="O891"/>
      <c r="P891" t="str">
        <f t="shared" si="104"/>
        <v>NOT EQUAL</v>
      </c>
      <c r="Q891"/>
      <c r="R891"/>
      <c r="S891" s="151">
        <f t="shared" si="97"/>
        <v>145</v>
      </c>
      <c r="T891" s="3"/>
      <c r="U891" s="114"/>
      <c r="V891" s="114"/>
      <c r="W891" s="155" t="str">
        <f t="shared" si="98"/>
        <v/>
      </c>
      <c r="X891" s="105" t="str">
        <f t="shared" si="99"/>
        <v/>
      </c>
      <c r="Y891" s="2">
        <f t="shared" si="100"/>
        <v>867</v>
      </c>
      <c r="Z891" t="str">
        <f t="shared" si="101"/>
        <v>CHR_SUB_I</v>
      </c>
    </row>
    <row r="892" spans="1:26">
      <c r="A892" s="3">
        <f>ROW()</f>
        <v>892</v>
      </c>
      <c r="B892" s="183">
        <v>868</v>
      </c>
      <c r="C892" s="1" t="s">
        <v>2217</v>
      </c>
      <c r="D892" s="1" t="s">
        <v>7</v>
      </c>
      <c r="E892" s="16" t="s">
        <v>594</v>
      </c>
      <c r="F892" s="16" t="s">
        <v>823</v>
      </c>
      <c r="G892" s="142">
        <v>0</v>
      </c>
      <c r="H892" s="142">
        <v>0</v>
      </c>
      <c r="I892" s="16" t="s">
        <v>1</v>
      </c>
      <c r="J892" s="16" t="s">
        <v>2189</v>
      </c>
      <c r="K892" s="134" t="s">
        <v>4566</v>
      </c>
      <c r="M892" s="21" t="s">
        <v>3306</v>
      </c>
      <c r="N892" s="21" t="s">
        <v>3782</v>
      </c>
      <c r="O892"/>
      <c r="P892" t="str">
        <f t="shared" si="104"/>
        <v>NOT EQUAL</v>
      </c>
      <c r="Q892"/>
      <c r="R892"/>
      <c r="S892" s="151">
        <f t="shared" si="97"/>
        <v>145</v>
      </c>
      <c r="T892" s="3"/>
      <c r="U892" s="114"/>
      <c r="V892" s="114"/>
      <c r="W892" s="155" t="str">
        <f t="shared" si="98"/>
        <v/>
      </c>
      <c r="X892" s="105" t="str">
        <f t="shared" si="99"/>
        <v/>
      </c>
      <c r="Y892" s="2">
        <f t="shared" si="100"/>
        <v>868</v>
      </c>
      <c r="Z892" t="str">
        <f t="shared" si="101"/>
        <v>CHR_SUB_J</v>
      </c>
    </row>
    <row r="893" spans="1:26">
      <c r="A893" s="3">
        <f>ROW()</f>
        <v>893</v>
      </c>
      <c r="B893" s="183">
        <v>869</v>
      </c>
      <c r="C893" s="1" t="s">
        <v>2217</v>
      </c>
      <c r="D893" s="1" t="s">
        <v>7</v>
      </c>
      <c r="E893" s="16" t="s">
        <v>594</v>
      </c>
      <c r="F893" s="16" t="s">
        <v>824</v>
      </c>
      <c r="G893" s="142">
        <v>0</v>
      </c>
      <c r="H893" s="142">
        <v>0</v>
      </c>
      <c r="I893" s="16" t="s">
        <v>1</v>
      </c>
      <c r="J893" s="16" t="s">
        <v>2189</v>
      </c>
      <c r="K893" s="134" t="s">
        <v>4566</v>
      </c>
      <c r="M893" s="21" t="s">
        <v>3307</v>
      </c>
      <c r="N893" s="21" t="s">
        <v>3782</v>
      </c>
      <c r="O893"/>
      <c r="P893" t="str">
        <f t="shared" si="104"/>
        <v>NOT EQUAL</v>
      </c>
      <c r="Q893"/>
      <c r="R893"/>
      <c r="S893" s="151">
        <f t="shared" si="97"/>
        <v>145</v>
      </c>
      <c r="T893" s="3"/>
      <c r="U893" s="114"/>
      <c r="V893" s="114"/>
      <c r="W893" s="155" t="str">
        <f t="shared" si="98"/>
        <v/>
      </c>
      <c r="X893" s="105" t="str">
        <f t="shared" si="99"/>
        <v/>
      </c>
      <c r="Y893" s="2">
        <f t="shared" si="100"/>
        <v>869</v>
      </c>
      <c r="Z893" t="str">
        <f t="shared" si="101"/>
        <v>CHR_SUB_K</v>
      </c>
    </row>
    <row r="894" spans="1:26">
      <c r="A894" s="3">
        <f>ROW()</f>
        <v>894</v>
      </c>
      <c r="B894" s="183">
        <v>870</v>
      </c>
      <c r="C894" s="1" t="s">
        <v>2217</v>
      </c>
      <c r="D894" s="1" t="s">
        <v>7</v>
      </c>
      <c r="E894" s="16" t="s">
        <v>594</v>
      </c>
      <c r="F894" s="16" t="s">
        <v>825</v>
      </c>
      <c r="G894" s="142">
        <v>0</v>
      </c>
      <c r="H894" s="142">
        <v>0</v>
      </c>
      <c r="I894" s="16" t="s">
        <v>1</v>
      </c>
      <c r="J894" s="16" t="s">
        <v>2189</v>
      </c>
      <c r="K894" s="134" t="s">
        <v>4566</v>
      </c>
      <c r="M894" s="21" t="s">
        <v>3308</v>
      </c>
      <c r="N894" s="21" t="s">
        <v>3782</v>
      </c>
      <c r="O894"/>
      <c r="P894" t="str">
        <f t="shared" si="104"/>
        <v>NOT EQUAL</v>
      </c>
      <c r="Q894"/>
      <c r="R894"/>
      <c r="S894" s="151">
        <f t="shared" si="97"/>
        <v>145</v>
      </c>
      <c r="T894" s="3"/>
      <c r="U894" s="114"/>
      <c r="V894" s="114"/>
      <c r="W894" s="155" t="str">
        <f t="shared" si="98"/>
        <v/>
      </c>
      <c r="X894" s="105" t="str">
        <f t="shared" si="99"/>
        <v/>
      </c>
      <c r="Y894" s="2">
        <f t="shared" si="100"/>
        <v>870</v>
      </c>
      <c r="Z894" t="str">
        <f t="shared" si="101"/>
        <v>CHR_SUB_L</v>
      </c>
    </row>
    <row r="895" spans="1:26">
      <c r="A895" s="3">
        <f>ROW()</f>
        <v>895</v>
      </c>
      <c r="B895" s="183">
        <v>871</v>
      </c>
      <c r="C895" s="1" t="s">
        <v>2217</v>
      </c>
      <c r="D895" s="1" t="s">
        <v>7</v>
      </c>
      <c r="E895" s="16" t="s">
        <v>594</v>
      </c>
      <c r="F895" s="16" t="s">
        <v>826</v>
      </c>
      <c r="G895" s="142">
        <v>0</v>
      </c>
      <c r="H895" s="142">
        <v>0</v>
      </c>
      <c r="I895" s="16" t="s">
        <v>1</v>
      </c>
      <c r="J895" s="16" t="s">
        <v>2189</v>
      </c>
      <c r="K895" s="134" t="s">
        <v>4566</v>
      </c>
      <c r="M895" s="21" t="s">
        <v>3309</v>
      </c>
      <c r="N895" s="21" t="s">
        <v>3782</v>
      </c>
      <c r="O895"/>
      <c r="P895" t="str">
        <f t="shared" si="104"/>
        <v>NOT EQUAL</v>
      </c>
      <c r="Q895"/>
      <c r="R895"/>
      <c r="S895" s="151">
        <f t="shared" si="97"/>
        <v>145</v>
      </c>
      <c r="T895" s="3"/>
      <c r="U895" s="114"/>
      <c r="V895" s="114"/>
      <c r="W895" s="155" t="str">
        <f t="shared" si="98"/>
        <v/>
      </c>
      <c r="X895" s="105" t="str">
        <f t="shared" si="99"/>
        <v/>
      </c>
      <c r="Y895" s="2">
        <f t="shared" si="100"/>
        <v>871</v>
      </c>
      <c r="Z895" t="str">
        <f t="shared" si="101"/>
        <v>CHR_SUB_M</v>
      </c>
    </row>
    <row r="896" spans="1:26">
      <c r="A896" s="3">
        <f>ROW()</f>
        <v>896</v>
      </c>
      <c r="B896" s="183">
        <v>872</v>
      </c>
      <c r="C896" s="1" t="s">
        <v>2217</v>
      </c>
      <c r="D896" s="1" t="s">
        <v>7</v>
      </c>
      <c r="E896" s="16" t="s">
        <v>594</v>
      </c>
      <c r="F896" s="16" t="s">
        <v>827</v>
      </c>
      <c r="G896" s="142">
        <v>0</v>
      </c>
      <c r="H896" s="142">
        <v>0</v>
      </c>
      <c r="I896" s="16" t="s">
        <v>1</v>
      </c>
      <c r="J896" s="16" t="s">
        <v>2189</v>
      </c>
      <c r="K896" s="134" t="s">
        <v>4566</v>
      </c>
      <c r="M896" s="21" t="s">
        <v>3310</v>
      </c>
      <c r="N896" s="21" t="s">
        <v>3782</v>
      </c>
      <c r="O896"/>
      <c r="P896" t="str">
        <f t="shared" si="104"/>
        <v>NOT EQUAL</v>
      </c>
      <c r="Q896"/>
      <c r="R896"/>
      <c r="S896" s="151">
        <f t="shared" si="97"/>
        <v>145</v>
      </c>
      <c r="T896" s="3"/>
      <c r="U896" s="114"/>
      <c r="V896" s="114"/>
      <c r="W896" s="155" t="str">
        <f t="shared" si="98"/>
        <v/>
      </c>
      <c r="X896" s="105" t="str">
        <f t="shared" si="99"/>
        <v/>
      </c>
      <c r="Y896" s="2">
        <f t="shared" si="100"/>
        <v>872</v>
      </c>
      <c r="Z896" t="str">
        <f t="shared" si="101"/>
        <v>CHR_SUB_N</v>
      </c>
    </row>
    <row r="897" spans="1:26">
      <c r="A897" s="3">
        <f>ROW()</f>
        <v>897</v>
      </c>
      <c r="B897" s="183">
        <v>873</v>
      </c>
      <c r="C897" s="1" t="s">
        <v>2217</v>
      </c>
      <c r="D897" s="1" t="s">
        <v>7</v>
      </c>
      <c r="E897" s="16" t="s">
        <v>594</v>
      </c>
      <c r="F897" s="16" t="s">
        <v>828</v>
      </c>
      <c r="G897" s="142">
        <v>0</v>
      </c>
      <c r="H897" s="142">
        <v>0</v>
      </c>
      <c r="I897" s="16" t="s">
        <v>1</v>
      </c>
      <c r="J897" s="16" t="s">
        <v>2189</v>
      </c>
      <c r="K897" s="134" t="s">
        <v>4566</v>
      </c>
      <c r="M897" s="21" t="s">
        <v>3311</v>
      </c>
      <c r="N897" s="21" t="s">
        <v>3782</v>
      </c>
      <c r="O897"/>
      <c r="P897" t="str">
        <f t="shared" si="104"/>
        <v>NOT EQUAL</v>
      </c>
      <c r="Q897"/>
      <c r="R897"/>
      <c r="S897" s="151">
        <f t="shared" si="97"/>
        <v>145</v>
      </c>
      <c r="T897" s="3"/>
      <c r="U897" s="114"/>
      <c r="V897" s="114"/>
      <c r="W897" s="155" t="str">
        <f t="shared" si="98"/>
        <v/>
      </c>
      <c r="X897" s="105" t="str">
        <f t="shared" si="99"/>
        <v/>
      </c>
      <c r="Y897" s="2">
        <f t="shared" si="100"/>
        <v>873</v>
      </c>
      <c r="Z897" t="str">
        <f t="shared" si="101"/>
        <v>CHR_SUB_O</v>
      </c>
    </row>
    <row r="898" spans="1:26">
      <c r="A898" s="3">
        <f>ROW()</f>
        <v>898</v>
      </c>
      <c r="B898" s="183">
        <v>874</v>
      </c>
      <c r="C898" s="1" t="s">
        <v>2217</v>
      </c>
      <c r="D898" s="1" t="s">
        <v>7</v>
      </c>
      <c r="E898" s="16" t="s">
        <v>594</v>
      </c>
      <c r="F898" s="16" t="s">
        <v>829</v>
      </c>
      <c r="G898" s="142">
        <v>0</v>
      </c>
      <c r="H898" s="142">
        <v>0</v>
      </c>
      <c r="I898" s="16" t="s">
        <v>1</v>
      </c>
      <c r="J898" s="16" t="s">
        <v>2189</v>
      </c>
      <c r="K898" s="134" t="s">
        <v>4566</v>
      </c>
      <c r="M898" s="21" t="s">
        <v>3312</v>
      </c>
      <c r="N898" s="21" t="s">
        <v>3782</v>
      </c>
      <c r="O898"/>
      <c r="P898" t="str">
        <f t="shared" si="104"/>
        <v>NOT EQUAL</v>
      </c>
      <c r="Q898"/>
      <c r="R898"/>
      <c r="S898" s="151">
        <f t="shared" si="97"/>
        <v>145</v>
      </c>
      <c r="T898" s="3"/>
      <c r="U898" s="114"/>
      <c r="V898" s="114"/>
      <c r="W898" s="155" t="str">
        <f t="shared" si="98"/>
        <v/>
      </c>
      <c r="X898" s="105" t="str">
        <f t="shared" si="99"/>
        <v/>
      </c>
      <c r="Y898" s="2">
        <f t="shared" si="100"/>
        <v>874</v>
      </c>
      <c r="Z898" t="str">
        <f t="shared" si="101"/>
        <v>CHR_SUB_P</v>
      </c>
    </row>
    <row r="899" spans="1:26">
      <c r="A899" s="3">
        <f>ROW()</f>
        <v>899</v>
      </c>
      <c r="B899" s="183">
        <v>875</v>
      </c>
      <c r="C899" s="1" t="s">
        <v>2217</v>
      </c>
      <c r="D899" s="1" t="s">
        <v>7</v>
      </c>
      <c r="E899" s="16" t="s">
        <v>594</v>
      </c>
      <c r="F899" s="16" t="s">
        <v>830</v>
      </c>
      <c r="G899" s="142">
        <v>0</v>
      </c>
      <c r="H899" s="142">
        <v>0</v>
      </c>
      <c r="I899" s="16" t="s">
        <v>1</v>
      </c>
      <c r="J899" s="16" t="s">
        <v>2189</v>
      </c>
      <c r="K899" s="134" t="s">
        <v>4566</v>
      </c>
      <c r="M899" s="21" t="s">
        <v>3313</v>
      </c>
      <c r="N899" s="21" t="s">
        <v>3782</v>
      </c>
      <c r="O899"/>
      <c r="P899" t="str">
        <f t="shared" si="104"/>
        <v>NOT EQUAL</v>
      </c>
      <c r="Q899"/>
      <c r="R899"/>
      <c r="S899" s="151">
        <f t="shared" si="97"/>
        <v>145</v>
      </c>
      <c r="T899" s="3"/>
      <c r="U899" s="114"/>
      <c r="V899" s="114"/>
      <c r="W899" s="155" t="str">
        <f t="shared" si="98"/>
        <v/>
      </c>
      <c r="X899" s="105" t="str">
        <f t="shared" si="99"/>
        <v/>
      </c>
      <c r="Y899" s="2">
        <f t="shared" si="100"/>
        <v>875</v>
      </c>
      <c r="Z899" t="str">
        <f t="shared" si="101"/>
        <v>CHR_SUB_Q</v>
      </c>
    </row>
    <row r="900" spans="1:26">
      <c r="A900" s="3">
        <f>ROW()</f>
        <v>900</v>
      </c>
      <c r="B900" s="183">
        <v>876</v>
      </c>
      <c r="C900" s="1" t="s">
        <v>2217</v>
      </c>
      <c r="D900" s="1" t="s">
        <v>7</v>
      </c>
      <c r="E900" s="16" t="s">
        <v>594</v>
      </c>
      <c r="F900" s="16" t="s">
        <v>831</v>
      </c>
      <c r="G900" s="142">
        <v>0</v>
      </c>
      <c r="H900" s="142">
        <v>0</v>
      </c>
      <c r="I900" s="16" t="s">
        <v>1</v>
      </c>
      <c r="J900" s="16" t="s">
        <v>2189</v>
      </c>
      <c r="K900" s="134" t="s">
        <v>4566</v>
      </c>
      <c r="M900" s="21" t="s">
        <v>3314</v>
      </c>
      <c r="N900" s="21" t="s">
        <v>3782</v>
      </c>
      <c r="O900"/>
      <c r="P900" t="str">
        <f t="shared" si="104"/>
        <v>NOT EQUAL</v>
      </c>
      <c r="Q900"/>
      <c r="R900"/>
      <c r="S900" s="151">
        <f t="shared" si="97"/>
        <v>145</v>
      </c>
      <c r="T900" s="3"/>
      <c r="U900" s="114"/>
      <c r="V900" s="114"/>
      <c r="W900" s="155" t="str">
        <f t="shared" si="98"/>
        <v/>
      </c>
      <c r="X900" s="105" t="str">
        <f t="shared" si="99"/>
        <v/>
      </c>
      <c r="Y900" s="2">
        <f t="shared" si="100"/>
        <v>876</v>
      </c>
      <c r="Z900" t="str">
        <f t="shared" si="101"/>
        <v>CHR_SUB_R</v>
      </c>
    </row>
    <row r="901" spans="1:26">
      <c r="A901" s="3">
        <f>ROW()</f>
        <v>901</v>
      </c>
      <c r="B901" s="183">
        <v>877</v>
      </c>
      <c r="C901" s="1" t="s">
        <v>2217</v>
      </c>
      <c r="D901" s="1" t="s">
        <v>7</v>
      </c>
      <c r="E901" s="16" t="s">
        <v>594</v>
      </c>
      <c r="F901" s="16" t="s">
        <v>832</v>
      </c>
      <c r="G901" s="142">
        <v>0</v>
      </c>
      <c r="H901" s="142">
        <v>0</v>
      </c>
      <c r="I901" s="16" t="s">
        <v>1</v>
      </c>
      <c r="J901" s="16" t="s">
        <v>2189</v>
      </c>
      <c r="K901" s="134" t="s">
        <v>4566</v>
      </c>
      <c r="M901" s="21" t="s">
        <v>3315</v>
      </c>
      <c r="N901" s="21" t="s">
        <v>3782</v>
      </c>
      <c r="O901"/>
      <c r="P901" t="str">
        <f t="shared" si="104"/>
        <v>NOT EQUAL</v>
      </c>
      <c r="Q901"/>
      <c r="R901"/>
      <c r="S901" s="151">
        <f t="shared" si="97"/>
        <v>145</v>
      </c>
      <c r="T901" s="3"/>
      <c r="U901" s="114"/>
      <c r="V901" s="114"/>
      <c r="W901" s="155" t="str">
        <f t="shared" si="98"/>
        <v/>
      </c>
      <c r="X901" s="105" t="str">
        <f t="shared" si="99"/>
        <v/>
      </c>
      <c r="Y901" s="2">
        <f t="shared" si="100"/>
        <v>877</v>
      </c>
      <c r="Z901" t="str">
        <f t="shared" si="101"/>
        <v>CHR_SUB_S</v>
      </c>
    </row>
    <row r="902" spans="1:26">
      <c r="A902" s="3">
        <f>ROW()</f>
        <v>902</v>
      </c>
      <c r="B902" s="183">
        <v>878</v>
      </c>
      <c r="C902" s="1" t="s">
        <v>2217</v>
      </c>
      <c r="D902" s="1" t="s">
        <v>7</v>
      </c>
      <c r="E902" s="16" t="s">
        <v>594</v>
      </c>
      <c r="F902" s="16" t="s">
        <v>833</v>
      </c>
      <c r="G902" s="142">
        <v>0</v>
      </c>
      <c r="H902" s="142">
        <v>0</v>
      </c>
      <c r="I902" s="16" t="s">
        <v>1</v>
      </c>
      <c r="J902" s="16" t="s">
        <v>2189</v>
      </c>
      <c r="K902" s="134" t="s">
        <v>4566</v>
      </c>
      <c r="M902" s="21" t="s">
        <v>3316</v>
      </c>
      <c r="N902" s="21" t="s">
        <v>3782</v>
      </c>
      <c r="O902"/>
      <c r="P902" t="str">
        <f t="shared" si="104"/>
        <v>NOT EQUAL</v>
      </c>
      <c r="Q902"/>
      <c r="R902"/>
      <c r="S902" s="151">
        <f t="shared" si="97"/>
        <v>145</v>
      </c>
      <c r="T902" s="3"/>
      <c r="U902" s="114"/>
      <c r="V902" s="114"/>
      <c r="W902" s="155" t="str">
        <f t="shared" si="98"/>
        <v/>
      </c>
      <c r="X902" s="105" t="str">
        <f t="shared" si="99"/>
        <v/>
      </c>
      <c r="Y902" s="2">
        <f t="shared" si="100"/>
        <v>878</v>
      </c>
      <c r="Z902" t="str">
        <f t="shared" si="101"/>
        <v>CHR_SUB_T</v>
      </c>
    </row>
    <row r="903" spans="1:26">
      <c r="A903" s="3">
        <f>ROW()</f>
        <v>903</v>
      </c>
      <c r="B903" s="183">
        <v>879</v>
      </c>
      <c r="C903" s="1" t="s">
        <v>2217</v>
      </c>
      <c r="D903" s="1" t="s">
        <v>7</v>
      </c>
      <c r="E903" s="16" t="s">
        <v>594</v>
      </c>
      <c r="F903" s="16" t="s">
        <v>834</v>
      </c>
      <c r="G903" s="142">
        <v>0</v>
      </c>
      <c r="H903" s="142">
        <v>0</v>
      </c>
      <c r="I903" s="16" t="s">
        <v>1</v>
      </c>
      <c r="J903" s="16" t="s">
        <v>2189</v>
      </c>
      <c r="K903" s="134" t="s">
        <v>4566</v>
      </c>
      <c r="M903" s="21" t="s">
        <v>3317</v>
      </c>
      <c r="N903" s="21" t="s">
        <v>3782</v>
      </c>
      <c r="O903"/>
      <c r="P903" t="str">
        <f t="shared" si="104"/>
        <v>NOT EQUAL</v>
      </c>
      <c r="Q903"/>
      <c r="R903"/>
      <c r="S903" s="151">
        <f t="shared" ref="S903:S966" si="105">IF(X903&lt;&gt;"",S902+1,S902)</f>
        <v>145</v>
      </c>
      <c r="T903" s="3"/>
      <c r="U903" s="114"/>
      <c r="V903" s="114"/>
      <c r="W903" s="155" t="str">
        <f t="shared" ref="W903:W966" si="106">IF( OR(U903="CNST", I903="CAT_REGS"),(E903),
IF(U903="YES",UPPER(E903),
IF(   AND(U903&lt;&gt;"NO",I903="CAT_FNCT",D903&lt;&gt;"multiply", D903&lt;&gt;"divide"),IF(J903="SLS_ENABLED",   UPPER(E903),""),"")))</f>
        <v/>
      </c>
      <c r="X903" s="105" t="str">
        <f t="shared" ref="X903:X966" si="107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2">
        <f t="shared" ref="Y903:Y966" si="108">B903</f>
        <v>879</v>
      </c>
      <c r="Z903" t="str">
        <f t="shared" ref="Z903:Z966" si="109">M903</f>
        <v>CHR_SUB_U</v>
      </c>
    </row>
    <row r="904" spans="1:26">
      <c r="A904" s="3">
        <f>ROW()</f>
        <v>904</v>
      </c>
      <c r="B904" s="183">
        <v>880</v>
      </c>
      <c r="C904" s="1" t="s">
        <v>2217</v>
      </c>
      <c r="D904" s="1" t="s">
        <v>7</v>
      </c>
      <c r="E904" s="16" t="s">
        <v>594</v>
      </c>
      <c r="F904" s="16" t="s">
        <v>835</v>
      </c>
      <c r="G904" s="142">
        <v>0</v>
      </c>
      <c r="H904" s="142">
        <v>0</v>
      </c>
      <c r="I904" s="16" t="s">
        <v>1</v>
      </c>
      <c r="J904" s="16" t="s">
        <v>2189</v>
      </c>
      <c r="K904" s="134" t="s">
        <v>4566</v>
      </c>
      <c r="M904" s="21" t="s">
        <v>3318</v>
      </c>
      <c r="N904" s="21" t="s">
        <v>3782</v>
      </c>
      <c r="O904"/>
      <c r="P904" t="str">
        <f t="shared" si="104"/>
        <v>NOT EQUAL</v>
      </c>
      <c r="Q904"/>
      <c r="R904"/>
      <c r="S904" s="151">
        <f t="shared" si="105"/>
        <v>145</v>
      </c>
      <c r="T904" s="3"/>
      <c r="U904" s="114"/>
      <c r="V904" s="114"/>
      <c r="W904" s="155" t="str">
        <f t="shared" si="106"/>
        <v/>
      </c>
      <c r="X904" s="105" t="str">
        <f t="shared" si="107"/>
        <v/>
      </c>
      <c r="Y904" s="2">
        <f t="shared" si="108"/>
        <v>880</v>
      </c>
      <c r="Z904" t="str">
        <f t="shared" si="109"/>
        <v>CHR_SUB_V</v>
      </c>
    </row>
    <row r="905" spans="1:26">
      <c r="A905" s="3">
        <f>ROW()</f>
        <v>905</v>
      </c>
      <c r="B905" s="183">
        <v>881</v>
      </c>
      <c r="C905" s="1" t="s">
        <v>2217</v>
      </c>
      <c r="D905" s="1" t="s">
        <v>7</v>
      </c>
      <c r="E905" s="16" t="s">
        <v>594</v>
      </c>
      <c r="F905" s="16" t="s">
        <v>836</v>
      </c>
      <c r="G905" s="142">
        <v>0</v>
      </c>
      <c r="H905" s="142">
        <v>0</v>
      </c>
      <c r="I905" s="16" t="s">
        <v>1</v>
      </c>
      <c r="J905" s="16" t="s">
        <v>2189</v>
      </c>
      <c r="K905" s="134" t="s">
        <v>4566</v>
      </c>
      <c r="M905" s="21" t="s">
        <v>3319</v>
      </c>
      <c r="N905" s="21" t="s">
        <v>3782</v>
      </c>
      <c r="O905"/>
      <c r="P905" t="str">
        <f t="shared" si="104"/>
        <v>NOT EQUAL</v>
      </c>
      <c r="Q905"/>
      <c r="R905"/>
      <c r="S905" s="151">
        <f t="shared" si="105"/>
        <v>145</v>
      </c>
      <c r="T905" s="3"/>
      <c r="U905" s="114"/>
      <c r="V905" s="114"/>
      <c r="W905" s="155" t="str">
        <f t="shared" si="106"/>
        <v/>
      </c>
      <c r="X905" s="105" t="str">
        <f t="shared" si="107"/>
        <v/>
      </c>
      <c r="Y905" s="2">
        <f t="shared" si="108"/>
        <v>881</v>
      </c>
      <c r="Z905" t="str">
        <f t="shared" si="109"/>
        <v>CHR_SUB_W</v>
      </c>
    </row>
    <row r="906" spans="1:26">
      <c r="A906" s="3">
        <f>ROW()</f>
        <v>906</v>
      </c>
      <c r="B906" s="183">
        <v>882</v>
      </c>
      <c r="C906" s="1" t="s">
        <v>2217</v>
      </c>
      <c r="D906" s="1" t="s">
        <v>7</v>
      </c>
      <c r="E906" s="16" t="s">
        <v>594</v>
      </c>
      <c r="F906" s="16" t="s">
        <v>837</v>
      </c>
      <c r="G906" s="142">
        <v>0</v>
      </c>
      <c r="H906" s="142">
        <v>0</v>
      </c>
      <c r="I906" s="16" t="s">
        <v>1</v>
      </c>
      <c r="J906" s="16" t="s">
        <v>2189</v>
      </c>
      <c r="K906" s="134" t="s">
        <v>4566</v>
      </c>
      <c r="M906" s="21" t="s">
        <v>3320</v>
      </c>
      <c r="N906" s="21" t="s">
        <v>3782</v>
      </c>
      <c r="O906"/>
      <c r="P906" t="str">
        <f t="shared" si="104"/>
        <v>NOT EQUAL</v>
      </c>
      <c r="Q906"/>
      <c r="R906"/>
      <c r="S906" s="151">
        <f t="shared" si="105"/>
        <v>145</v>
      </c>
      <c r="T906" s="3"/>
      <c r="U906" s="114"/>
      <c r="V906" s="114"/>
      <c r="W906" s="155" t="str">
        <f t="shared" si="106"/>
        <v/>
      </c>
      <c r="X906" s="105" t="str">
        <f t="shared" si="107"/>
        <v/>
      </c>
      <c r="Y906" s="2">
        <f t="shared" si="108"/>
        <v>882</v>
      </c>
      <c r="Z906" t="str">
        <f t="shared" si="109"/>
        <v>CHR_SUB_X</v>
      </c>
    </row>
    <row r="907" spans="1:26">
      <c r="A907" s="3">
        <f>ROW()</f>
        <v>907</v>
      </c>
      <c r="B907" s="183">
        <v>883</v>
      </c>
      <c r="C907" s="1" t="s">
        <v>2217</v>
      </c>
      <c r="D907" s="1" t="s">
        <v>7</v>
      </c>
      <c r="E907" s="16" t="s">
        <v>594</v>
      </c>
      <c r="F907" s="16" t="s">
        <v>838</v>
      </c>
      <c r="G907" s="142">
        <v>0</v>
      </c>
      <c r="H907" s="142">
        <v>0</v>
      </c>
      <c r="I907" s="16" t="s">
        <v>1</v>
      </c>
      <c r="J907" s="16" t="s">
        <v>2189</v>
      </c>
      <c r="K907" s="134" t="s">
        <v>4566</v>
      </c>
      <c r="M907" s="21" t="s">
        <v>3321</v>
      </c>
      <c r="N907" s="21" t="s">
        <v>3782</v>
      </c>
      <c r="O907"/>
      <c r="P907" t="str">
        <f t="shared" si="104"/>
        <v>NOT EQUAL</v>
      </c>
      <c r="Q907"/>
      <c r="R907"/>
      <c r="S907" s="151">
        <f t="shared" si="105"/>
        <v>145</v>
      </c>
      <c r="T907" s="3"/>
      <c r="U907" s="114"/>
      <c r="V907" s="114"/>
      <c r="W907" s="155" t="str">
        <f t="shared" si="106"/>
        <v/>
      </c>
      <c r="X907" s="105" t="str">
        <f t="shared" si="107"/>
        <v/>
      </c>
      <c r="Y907" s="2">
        <f t="shared" si="108"/>
        <v>883</v>
      </c>
      <c r="Z907" t="str">
        <f t="shared" si="109"/>
        <v>CHR_SUB_Y</v>
      </c>
    </row>
    <row r="908" spans="1:26">
      <c r="A908" s="3">
        <f>ROW()</f>
        <v>908</v>
      </c>
      <c r="B908" s="183">
        <v>884</v>
      </c>
      <c r="C908" s="1" t="s">
        <v>2217</v>
      </c>
      <c r="D908" s="1" t="s">
        <v>7</v>
      </c>
      <c r="E908" s="16" t="s">
        <v>594</v>
      </c>
      <c r="F908" s="16" t="s">
        <v>839</v>
      </c>
      <c r="G908" s="142">
        <v>0</v>
      </c>
      <c r="H908" s="142">
        <v>0</v>
      </c>
      <c r="I908" s="16" t="s">
        <v>1</v>
      </c>
      <c r="J908" s="16" t="s">
        <v>2189</v>
      </c>
      <c r="K908" s="134" t="s">
        <v>4566</v>
      </c>
      <c r="M908" s="21" t="s">
        <v>3322</v>
      </c>
      <c r="N908" s="21" t="s">
        <v>3782</v>
      </c>
      <c r="O908"/>
      <c r="P908" t="str">
        <f t="shared" si="104"/>
        <v>NOT EQUAL</v>
      </c>
      <c r="Q908"/>
      <c r="R908"/>
      <c r="S908" s="151">
        <f t="shared" si="105"/>
        <v>145</v>
      </c>
      <c r="T908" s="3"/>
      <c r="U908" s="114"/>
      <c r="V908" s="114"/>
      <c r="W908" s="155" t="str">
        <f t="shared" si="106"/>
        <v/>
      </c>
      <c r="X908" s="105" t="str">
        <f t="shared" si="107"/>
        <v/>
      </c>
      <c r="Y908" s="2">
        <f t="shared" si="108"/>
        <v>884</v>
      </c>
      <c r="Z908" t="str">
        <f t="shared" si="109"/>
        <v>CHR_SUB_Z</v>
      </c>
    </row>
    <row r="909" spans="1:26">
      <c r="A909" s="3">
        <f>ROW()</f>
        <v>909</v>
      </c>
      <c r="B909" s="183">
        <v>885</v>
      </c>
      <c r="C909" s="1" t="s">
        <v>2287</v>
      </c>
      <c r="D909" s="1" t="s">
        <v>1622</v>
      </c>
      <c r="E909" s="16" t="s">
        <v>594</v>
      </c>
      <c r="F909" s="16" t="s">
        <v>840</v>
      </c>
      <c r="G909" s="142">
        <v>0</v>
      </c>
      <c r="H909" s="142">
        <v>0</v>
      </c>
      <c r="I909" s="16" t="s">
        <v>1</v>
      </c>
      <c r="J909" s="16" t="s">
        <v>2189</v>
      </c>
      <c r="K909" s="134" t="s">
        <v>4566</v>
      </c>
      <c r="M909" s="21" t="s">
        <v>1622</v>
      </c>
      <c r="N909" s="21" t="s">
        <v>3782</v>
      </c>
      <c r="O909"/>
      <c r="P909" t="str">
        <f t="shared" si="104"/>
        <v>NOT EQUAL</v>
      </c>
      <c r="Q909"/>
      <c r="R909"/>
      <c r="S909" s="151">
        <f t="shared" si="105"/>
        <v>145</v>
      </c>
      <c r="T909" s="3"/>
      <c r="U909" s="114"/>
      <c r="V909" s="114"/>
      <c r="W909" s="155" t="str">
        <f t="shared" si="106"/>
        <v/>
      </c>
      <c r="X909" s="105" t="str">
        <f t="shared" si="107"/>
        <v/>
      </c>
      <c r="Y909" s="2">
        <f t="shared" si="108"/>
        <v>885</v>
      </c>
      <c r="Z909" t="str">
        <f t="shared" si="109"/>
        <v>CHR_SUB_E_OUTLINE</v>
      </c>
    </row>
    <row r="910" spans="1:26">
      <c r="A910" s="3">
        <f>ROW()</f>
        <v>910</v>
      </c>
      <c r="B910" s="183">
        <v>886</v>
      </c>
      <c r="C910" s="1" t="s">
        <v>2217</v>
      </c>
      <c r="D910" s="1" t="s">
        <v>7</v>
      </c>
      <c r="E910" s="16" t="s">
        <v>594</v>
      </c>
      <c r="F910" s="16" t="s">
        <v>841</v>
      </c>
      <c r="G910" s="142">
        <v>0</v>
      </c>
      <c r="H910" s="142">
        <v>0</v>
      </c>
      <c r="I910" s="16" t="s">
        <v>1</v>
      </c>
      <c r="J910" s="16" t="s">
        <v>2189</v>
      </c>
      <c r="K910" s="134" t="s">
        <v>4566</v>
      </c>
      <c r="M910" s="21" t="s">
        <v>3323</v>
      </c>
      <c r="N910" s="21" t="s">
        <v>3782</v>
      </c>
      <c r="O910"/>
      <c r="P910" t="str">
        <f t="shared" si="104"/>
        <v>NOT EQUAL</v>
      </c>
      <c r="Q910"/>
      <c r="R910"/>
      <c r="S910" s="151">
        <f t="shared" si="105"/>
        <v>145</v>
      </c>
      <c r="T910" s="3"/>
      <c r="U910" s="114"/>
      <c r="V910" s="114"/>
      <c r="W910" s="155" t="str">
        <f t="shared" si="106"/>
        <v/>
      </c>
      <c r="X910" s="105" t="str">
        <f t="shared" si="107"/>
        <v/>
      </c>
      <c r="Y910" s="2">
        <f t="shared" si="108"/>
        <v>886</v>
      </c>
      <c r="Z910" t="str">
        <f t="shared" si="109"/>
        <v>CHR_SUB_a</v>
      </c>
    </row>
    <row r="911" spans="1:26">
      <c r="A911" s="3">
        <f>ROW()</f>
        <v>911</v>
      </c>
      <c r="B911" s="183">
        <v>887</v>
      </c>
      <c r="C911" s="1" t="s">
        <v>2217</v>
      </c>
      <c r="D911" s="1" t="s">
        <v>7</v>
      </c>
      <c r="E911" s="16" t="s">
        <v>594</v>
      </c>
      <c r="F911" s="16" t="s">
        <v>842</v>
      </c>
      <c r="G911" s="142">
        <v>0</v>
      </c>
      <c r="H911" s="142">
        <v>0</v>
      </c>
      <c r="I911" s="16" t="s">
        <v>1</v>
      </c>
      <c r="J911" s="16" t="s">
        <v>2189</v>
      </c>
      <c r="K911" s="134" t="s">
        <v>4566</v>
      </c>
      <c r="M911" s="21" t="s">
        <v>3324</v>
      </c>
      <c r="N911" s="21" t="s">
        <v>3782</v>
      </c>
      <c r="O911"/>
      <c r="P911" t="str">
        <f t="shared" si="104"/>
        <v>NOT EQUAL</v>
      </c>
      <c r="Q911"/>
      <c r="R911"/>
      <c r="S911" s="151">
        <f t="shared" si="105"/>
        <v>145</v>
      </c>
      <c r="T911" s="3"/>
      <c r="U911" s="114"/>
      <c r="V911" s="114"/>
      <c r="W911" s="155" t="str">
        <f t="shared" si="106"/>
        <v/>
      </c>
      <c r="X911" s="105" t="str">
        <f t="shared" si="107"/>
        <v/>
      </c>
      <c r="Y911" s="2">
        <f t="shared" si="108"/>
        <v>887</v>
      </c>
      <c r="Z911" t="str">
        <f t="shared" si="109"/>
        <v>CHR_SUB_b</v>
      </c>
    </row>
    <row r="912" spans="1:26">
      <c r="A912" s="3">
        <f>ROW()</f>
        <v>912</v>
      </c>
      <c r="B912" s="183">
        <v>888</v>
      </c>
      <c r="C912" s="1" t="s">
        <v>2217</v>
      </c>
      <c r="D912" s="1" t="s">
        <v>7</v>
      </c>
      <c r="E912" s="16" t="s">
        <v>594</v>
      </c>
      <c r="F912" s="16" t="s">
        <v>843</v>
      </c>
      <c r="G912" s="142">
        <v>0</v>
      </c>
      <c r="H912" s="142">
        <v>0</v>
      </c>
      <c r="I912" s="16" t="s">
        <v>1</v>
      </c>
      <c r="J912" s="16" t="s">
        <v>2189</v>
      </c>
      <c r="K912" s="134" t="s">
        <v>4566</v>
      </c>
      <c r="M912" s="21" t="s">
        <v>3325</v>
      </c>
      <c r="N912" s="21" t="s">
        <v>3782</v>
      </c>
      <c r="O912"/>
      <c r="P912" t="str">
        <f t="shared" si="104"/>
        <v>NOT EQUAL</v>
      </c>
      <c r="Q912"/>
      <c r="R912"/>
      <c r="S912" s="151">
        <f t="shared" si="105"/>
        <v>145</v>
      </c>
      <c r="T912" s="3"/>
      <c r="U912" s="114"/>
      <c r="V912" s="114"/>
      <c r="W912" s="155" t="str">
        <f t="shared" si="106"/>
        <v/>
      </c>
      <c r="X912" s="105" t="str">
        <f t="shared" si="107"/>
        <v/>
      </c>
      <c r="Y912" s="2">
        <f t="shared" si="108"/>
        <v>888</v>
      </c>
      <c r="Z912" t="str">
        <f t="shared" si="109"/>
        <v>CHR_SUB_c</v>
      </c>
    </row>
    <row r="913" spans="1:26">
      <c r="A913" s="3">
        <f>ROW()</f>
        <v>913</v>
      </c>
      <c r="B913" s="183">
        <v>889</v>
      </c>
      <c r="C913" s="1" t="s">
        <v>2217</v>
      </c>
      <c r="D913" s="1" t="s">
        <v>7</v>
      </c>
      <c r="E913" s="16" t="s">
        <v>594</v>
      </c>
      <c r="F913" s="16" t="s">
        <v>844</v>
      </c>
      <c r="G913" s="142">
        <v>0</v>
      </c>
      <c r="H913" s="142">
        <v>0</v>
      </c>
      <c r="I913" s="16" t="s">
        <v>1</v>
      </c>
      <c r="J913" s="16" t="s">
        <v>2189</v>
      </c>
      <c r="K913" s="134" t="s">
        <v>4566</v>
      </c>
      <c r="M913" s="21" t="s">
        <v>3326</v>
      </c>
      <c r="N913" s="21" t="s">
        <v>3782</v>
      </c>
      <c r="O913"/>
      <c r="P913" t="str">
        <f t="shared" si="104"/>
        <v>NOT EQUAL</v>
      </c>
      <c r="Q913"/>
      <c r="R913"/>
      <c r="S913" s="151">
        <f t="shared" si="105"/>
        <v>145</v>
      </c>
      <c r="T913" s="3"/>
      <c r="U913" s="114"/>
      <c r="V913" s="114"/>
      <c r="W913" s="155" t="str">
        <f t="shared" si="106"/>
        <v/>
      </c>
      <c r="X913" s="105" t="str">
        <f t="shared" si="107"/>
        <v/>
      </c>
      <c r="Y913" s="2">
        <f t="shared" si="108"/>
        <v>889</v>
      </c>
      <c r="Z913" t="str">
        <f t="shared" si="109"/>
        <v>CHR_SUB_d</v>
      </c>
    </row>
    <row r="914" spans="1:26">
      <c r="A914" s="3">
        <f>ROW()</f>
        <v>914</v>
      </c>
      <c r="B914" s="183">
        <v>890</v>
      </c>
      <c r="C914" s="1" t="s">
        <v>2217</v>
      </c>
      <c r="D914" s="1" t="s">
        <v>7</v>
      </c>
      <c r="E914" s="16" t="s">
        <v>594</v>
      </c>
      <c r="F914" s="16" t="s">
        <v>845</v>
      </c>
      <c r="G914" s="142">
        <v>0</v>
      </c>
      <c r="H914" s="142">
        <v>0</v>
      </c>
      <c r="I914" s="16" t="s">
        <v>1</v>
      </c>
      <c r="J914" s="16" t="s">
        <v>2189</v>
      </c>
      <c r="K914" s="134" t="s">
        <v>4566</v>
      </c>
      <c r="M914" s="21" t="s">
        <v>3327</v>
      </c>
      <c r="N914" s="21" t="s">
        <v>3782</v>
      </c>
      <c r="O914"/>
      <c r="P914" t="str">
        <f t="shared" si="104"/>
        <v>NOT EQUAL</v>
      </c>
      <c r="Q914"/>
      <c r="R914"/>
      <c r="S914" s="151">
        <f t="shared" si="105"/>
        <v>145</v>
      </c>
      <c r="T914" s="3"/>
      <c r="U914" s="114"/>
      <c r="V914" s="114"/>
      <c r="W914" s="155" t="str">
        <f t="shared" si="106"/>
        <v/>
      </c>
      <c r="X914" s="105" t="str">
        <f t="shared" si="107"/>
        <v/>
      </c>
      <c r="Y914" s="2">
        <f t="shared" si="108"/>
        <v>890</v>
      </c>
      <c r="Z914" t="str">
        <f t="shared" si="109"/>
        <v>CHR_SUB_e</v>
      </c>
    </row>
    <row r="915" spans="1:26">
      <c r="A915" s="3">
        <f>ROW()</f>
        <v>915</v>
      </c>
      <c r="B915" s="183">
        <v>891</v>
      </c>
      <c r="C915" s="1" t="s">
        <v>2217</v>
      </c>
      <c r="D915" s="1" t="s">
        <v>7</v>
      </c>
      <c r="E915" s="16" t="s">
        <v>594</v>
      </c>
      <c r="F915" s="16" t="s">
        <v>846</v>
      </c>
      <c r="G915" s="142">
        <v>0</v>
      </c>
      <c r="H915" s="142">
        <v>0</v>
      </c>
      <c r="I915" s="16" t="s">
        <v>1</v>
      </c>
      <c r="J915" s="16" t="s">
        <v>2189</v>
      </c>
      <c r="K915" s="134" t="s">
        <v>4566</v>
      </c>
      <c r="M915" s="21" t="s">
        <v>3328</v>
      </c>
      <c r="N915" s="21" t="s">
        <v>3782</v>
      </c>
      <c r="O915"/>
      <c r="P915" t="str">
        <f t="shared" si="104"/>
        <v>NOT EQUAL</v>
      </c>
      <c r="Q915"/>
      <c r="R915"/>
      <c r="S915" s="151">
        <f t="shared" si="105"/>
        <v>145</v>
      </c>
      <c r="T915" s="3"/>
      <c r="U915" s="114"/>
      <c r="V915" s="114"/>
      <c r="W915" s="155" t="str">
        <f t="shared" si="106"/>
        <v/>
      </c>
      <c r="X915" s="105" t="str">
        <f t="shared" si="107"/>
        <v/>
      </c>
      <c r="Y915" s="2">
        <f t="shared" si="108"/>
        <v>891</v>
      </c>
      <c r="Z915" t="str">
        <f t="shared" si="109"/>
        <v>CHR_SUB_h</v>
      </c>
    </row>
    <row r="916" spans="1:26">
      <c r="A916" s="3">
        <f>ROW()</f>
        <v>916</v>
      </c>
      <c r="B916" s="183">
        <v>892</v>
      </c>
      <c r="C916" s="1" t="s">
        <v>2217</v>
      </c>
      <c r="D916" s="1" t="s">
        <v>7</v>
      </c>
      <c r="E916" s="16" t="s">
        <v>594</v>
      </c>
      <c r="F916" s="16" t="s">
        <v>847</v>
      </c>
      <c r="G916" s="142">
        <v>0</v>
      </c>
      <c r="H916" s="142">
        <v>0</v>
      </c>
      <c r="I916" s="16" t="s">
        <v>1</v>
      </c>
      <c r="J916" s="16" t="s">
        <v>2189</v>
      </c>
      <c r="K916" s="134" t="s">
        <v>4566</v>
      </c>
      <c r="M916" s="21" t="s">
        <v>3329</v>
      </c>
      <c r="N916" s="21" t="s">
        <v>3782</v>
      </c>
      <c r="O916"/>
      <c r="P916" t="str">
        <f t="shared" si="104"/>
        <v>NOT EQUAL</v>
      </c>
      <c r="Q916"/>
      <c r="R916"/>
      <c r="S916" s="151">
        <f t="shared" si="105"/>
        <v>145</v>
      </c>
      <c r="T916" s="3"/>
      <c r="U916" s="114"/>
      <c r="V916" s="114"/>
      <c r="W916" s="155" t="str">
        <f t="shared" si="106"/>
        <v/>
      </c>
      <c r="X916" s="105" t="str">
        <f t="shared" si="107"/>
        <v/>
      </c>
      <c r="Y916" s="2">
        <f t="shared" si="108"/>
        <v>892</v>
      </c>
      <c r="Z916" t="str">
        <f t="shared" si="109"/>
        <v>CHR_SUB_i</v>
      </c>
    </row>
    <row r="917" spans="1:26">
      <c r="A917" s="3">
        <f>ROW()</f>
        <v>917</v>
      </c>
      <c r="B917" s="183">
        <v>893</v>
      </c>
      <c r="C917" s="1" t="s">
        <v>2217</v>
      </c>
      <c r="D917" s="1" t="s">
        <v>7</v>
      </c>
      <c r="E917" s="16" t="s">
        <v>594</v>
      </c>
      <c r="F917" s="16" t="s">
        <v>848</v>
      </c>
      <c r="G917" s="142">
        <v>0</v>
      </c>
      <c r="H917" s="142">
        <v>0</v>
      </c>
      <c r="I917" s="16" t="s">
        <v>1</v>
      </c>
      <c r="J917" s="16" t="s">
        <v>2189</v>
      </c>
      <c r="K917" s="134" t="s">
        <v>4566</v>
      </c>
      <c r="M917" s="21" t="s">
        <v>3330</v>
      </c>
      <c r="N917" s="21" t="s">
        <v>3782</v>
      </c>
      <c r="O917"/>
      <c r="P917" t="str">
        <f t="shared" si="104"/>
        <v>NOT EQUAL</v>
      </c>
      <c r="Q917"/>
      <c r="R917"/>
      <c r="S917" s="151">
        <f t="shared" si="105"/>
        <v>145</v>
      </c>
      <c r="T917" s="3"/>
      <c r="U917" s="114"/>
      <c r="V917" s="114"/>
      <c r="W917" s="155" t="str">
        <f t="shared" si="106"/>
        <v/>
      </c>
      <c r="X917" s="105" t="str">
        <f t="shared" si="107"/>
        <v/>
      </c>
      <c r="Y917" s="2">
        <f t="shared" si="108"/>
        <v>893</v>
      </c>
      <c r="Z917" t="str">
        <f t="shared" si="109"/>
        <v>CHR_SUB_j</v>
      </c>
    </row>
    <row r="918" spans="1:26">
      <c r="A918" s="3">
        <f>ROW()</f>
        <v>918</v>
      </c>
      <c r="B918" s="183">
        <v>894</v>
      </c>
      <c r="C918" s="1" t="s">
        <v>2217</v>
      </c>
      <c r="D918" s="1" t="s">
        <v>7</v>
      </c>
      <c r="E918" s="16" t="s">
        <v>594</v>
      </c>
      <c r="F918" s="16" t="s">
        <v>849</v>
      </c>
      <c r="G918" s="142">
        <v>0</v>
      </c>
      <c r="H918" s="142">
        <v>0</v>
      </c>
      <c r="I918" s="16" t="s">
        <v>1</v>
      </c>
      <c r="J918" s="16" t="s">
        <v>2189</v>
      </c>
      <c r="K918" s="134" t="s">
        <v>4566</v>
      </c>
      <c r="M918" s="21" t="s">
        <v>3331</v>
      </c>
      <c r="N918" s="21" t="s">
        <v>3782</v>
      </c>
      <c r="O918"/>
      <c r="P918" t="str">
        <f t="shared" si="104"/>
        <v>NOT EQUAL</v>
      </c>
      <c r="Q918"/>
      <c r="R918"/>
      <c r="S918" s="151">
        <f t="shared" si="105"/>
        <v>145</v>
      </c>
      <c r="T918" s="3"/>
      <c r="U918" s="114"/>
      <c r="V918" s="114"/>
      <c r="W918" s="155" t="str">
        <f t="shared" si="106"/>
        <v/>
      </c>
      <c r="X918" s="105" t="str">
        <f t="shared" si="107"/>
        <v/>
      </c>
      <c r="Y918" s="2">
        <f t="shared" si="108"/>
        <v>894</v>
      </c>
      <c r="Z918" t="str">
        <f t="shared" si="109"/>
        <v>CHR_SUB_k</v>
      </c>
    </row>
    <row r="919" spans="1:26">
      <c r="A919" s="3">
        <f>ROW()</f>
        <v>919</v>
      </c>
      <c r="B919" s="183">
        <v>895</v>
      </c>
      <c r="C919" s="1" t="s">
        <v>2217</v>
      </c>
      <c r="D919" s="1" t="s">
        <v>7</v>
      </c>
      <c r="E919" s="16" t="s">
        <v>594</v>
      </c>
      <c r="F919" s="16" t="s">
        <v>850</v>
      </c>
      <c r="G919" s="142">
        <v>0</v>
      </c>
      <c r="H919" s="142">
        <v>0</v>
      </c>
      <c r="I919" s="16" t="s">
        <v>1</v>
      </c>
      <c r="J919" s="16" t="s">
        <v>2189</v>
      </c>
      <c r="K919" s="134" t="s">
        <v>4566</v>
      </c>
      <c r="M919" s="21" t="s">
        <v>3332</v>
      </c>
      <c r="N919" s="21" t="s">
        <v>3782</v>
      </c>
      <c r="O919"/>
      <c r="P919" t="str">
        <f t="shared" si="104"/>
        <v>NOT EQUAL</v>
      </c>
      <c r="Q919"/>
      <c r="R919"/>
      <c r="S919" s="151">
        <f t="shared" si="105"/>
        <v>145</v>
      </c>
      <c r="T919" s="3"/>
      <c r="U919" s="114"/>
      <c r="V919" s="114"/>
      <c r="W919" s="155" t="str">
        <f t="shared" si="106"/>
        <v/>
      </c>
      <c r="X919" s="105" t="str">
        <f t="shared" si="107"/>
        <v/>
      </c>
      <c r="Y919" s="2">
        <f t="shared" si="108"/>
        <v>895</v>
      </c>
      <c r="Z919" t="str">
        <f t="shared" si="109"/>
        <v>CHR_SUB_l</v>
      </c>
    </row>
    <row r="920" spans="1:26">
      <c r="A920" s="3">
        <f>ROW()</f>
        <v>920</v>
      </c>
      <c r="B920" s="183">
        <v>896</v>
      </c>
      <c r="C920" s="1" t="s">
        <v>2217</v>
      </c>
      <c r="D920" s="1" t="s">
        <v>7</v>
      </c>
      <c r="E920" s="16" t="s">
        <v>594</v>
      </c>
      <c r="F920" s="16" t="s">
        <v>851</v>
      </c>
      <c r="G920" s="142">
        <v>0</v>
      </c>
      <c r="H920" s="142">
        <v>0</v>
      </c>
      <c r="I920" s="16" t="s">
        <v>1</v>
      </c>
      <c r="J920" s="16" t="s">
        <v>2189</v>
      </c>
      <c r="K920" s="134" t="s">
        <v>4566</v>
      </c>
      <c r="M920" s="21" t="s">
        <v>3333</v>
      </c>
      <c r="N920" s="21" t="s">
        <v>3782</v>
      </c>
      <c r="O920"/>
      <c r="P920" t="str">
        <f t="shared" si="104"/>
        <v>NOT EQUAL</v>
      </c>
      <c r="Q920"/>
      <c r="R920"/>
      <c r="S920" s="151">
        <f t="shared" si="105"/>
        <v>145</v>
      </c>
      <c r="T920" s="3"/>
      <c r="U920" s="114"/>
      <c r="V920" s="114"/>
      <c r="W920" s="155" t="str">
        <f t="shared" si="106"/>
        <v/>
      </c>
      <c r="X920" s="105" t="str">
        <f t="shared" si="107"/>
        <v/>
      </c>
      <c r="Y920" s="2">
        <f t="shared" si="108"/>
        <v>896</v>
      </c>
      <c r="Z920" t="str">
        <f t="shared" si="109"/>
        <v>CHR_SUB_m</v>
      </c>
    </row>
    <row r="921" spans="1:26">
      <c r="A921" s="3">
        <f>ROW()</f>
        <v>921</v>
      </c>
      <c r="B921" s="183">
        <v>897</v>
      </c>
      <c r="C921" s="1" t="s">
        <v>2217</v>
      </c>
      <c r="D921" s="1" t="s">
        <v>7</v>
      </c>
      <c r="E921" s="16" t="s">
        <v>594</v>
      </c>
      <c r="F921" s="16" t="s">
        <v>852</v>
      </c>
      <c r="G921" s="142">
        <v>0</v>
      </c>
      <c r="H921" s="142">
        <v>0</v>
      </c>
      <c r="I921" s="16" t="s">
        <v>1</v>
      </c>
      <c r="J921" s="16" t="s">
        <v>2189</v>
      </c>
      <c r="K921" s="134" t="s">
        <v>4566</v>
      </c>
      <c r="M921" s="21" t="s">
        <v>3334</v>
      </c>
      <c r="N921" s="21" t="s">
        <v>3782</v>
      </c>
      <c r="O921"/>
      <c r="P921" t="str">
        <f t="shared" ref="P921:P984" si="110">IF(E921=F921,"","NOT EQUAL")</f>
        <v>NOT EQUAL</v>
      </c>
      <c r="Q921"/>
      <c r="R921"/>
      <c r="S921" s="151">
        <f t="shared" si="105"/>
        <v>145</v>
      </c>
      <c r="T921" s="3"/>
      <c r="U921" s="114"/>
      <c r="V921" s="114"/>
      <c r="W921" s="155" t="str">
        <f t="shared" si="106"/>
        <v/>
      </c>
      <c r="X921" s="105" t="str">
        <f t="shared" si="107"/>
        <v/>
      </c>
      <c r="Y921" s="2">
        <f t="shared" si="108"/>
        <v>897</v>
      </c>
      <c r="Z921" t="str">
        <f t="shared" si="109"/>
        <v>CHR_SUB_n</v>
      </c>
    </row>
    <row r="922" spans="1:26">
      <c r="A922" s="3">
        <f>ROW()</f>
        <v>922</v>
      </c>
      <c r="B922" s="183">
        <v>898</v>
      </c>
      <c r="C922" s="1" t="s">
        <v>2217</v>
      </c>
      <c r="D922" s="1" t="s">
        <v>7</v>
      </c>
      <c r="E922" s="16" t="s">
        <v>594</v>
      </c>
      <c r="F922" s="16" t="s">
        <v>853</v>
      </c>
      <c r="G922" s="142">
        <v>0</v>
      </c>
      <c r="H922" s="142">
        <v>0</v>
      </c>
      <c r="I922" s="16" t="s">
        <v>1</v>
      </c>
      <c r="J922" s="16" t="s">
        <v>2189</v>
      </c>
      <c r="K922" s="134" t="s">
        <v>4566</v>
      </c>
      <c r="M922" s="21" t="s">
        <v>3335</v>
      </c>
      <c r="N922" s="21" t="s">
        <v>3782</v>
      </c>
      <c r="O922"/>
      <c r="P922" t="str">
        <f t="shared" si="110"/>
        <v>NOT EQUAL</v>
      </c>
      <c r="Q922"/>
      <c r="R922"/>
      <c r="S922" s="151">
        <f t="shared" si="105"/>
        <v>145</v>
      </c>
      <c r="T922" s="3"/>
      <c r="U922" s="114"/>
      <c r="V922" s="114"/>
      <c r="W922" s="155" t="str">
        <f t="shared" si="106"/>
        <v/>
      </c>
      <c r="X922" s="105" t="str">
        <f t="shared" si="107"/>
        <v/>
      </c>
      <c r="Y922" s="2">
        <f t="shared" si="108"/>
        <v>898</v>
      </c>
      <c r="Z922" t="str">
        <f t="shared" si="109"/>
        <v>CHR_SUB_o</v>
      </c>
    </row>
    <row r="923" spans="1:26">
      <c r="A923" s="3">
        <f>ROW()</f>
        <v>923</v>
      </c>
      <c r="B923" s="183">
        <v>899</v>
      </c>
      <c r="C923" s="1" t="s">
        <v>2217</v>
      </c>
      <c r="D923" s="1" t="s">
        <v>7</v>
      </c>
      <c r="E923" s="16" t="s">
        <v>594</v>
      </c>
      <c r="F923" s="16" t="s">
        <v>854</v>
      </c>
      <c r="G923" s="142">
        <v>0</v>
      </c>
      <c r="H923" s="142">
        <v>0</v>
      </c>
      <c r="I923" s="16" t="s">
        <v>1</v>
      </c>
      <c r="J923" s="16" t="s">
        <v>2189</v>
      </c>
      <c r="K923" s="134" t="s">
        <v>4566</v>
      </c>
      <c r="M923" s="21" t="s">
        <v>3336</v>
      </c>
      <c r="N923" s="21" t="s">
        <v>3782</v>
      </c>
      <c r="O923"/>
      <c r="P923" t="str">
        <f t="shared" si="110"/>
        <v>NOT EQUAL</v>
      </c>
      <c r="Q923"/>
      <c r="R923"/>
      <c r="S923" s="151">
        <f t="shared" si="105"/>
        <v>145</v>
      </c>
      <c r="T923" s="3"/>
      <c r="U923" s="114"/>
      <c r="V923" s="114"/>
      <c r="W923" s="155" t="str">
        <f t="shared" si="106"/>
        <v/>
      </c>
      <c r="X923" s="105" t="str">
        <f t="shared" si="107"/>
        <v/>
      </c>
      <c r="Y923" s="2">
        <f t="shared" si="108"/>
        <v>899</v>
      </c>
      <c r="Z923" t="str">
        <f t="shared" si="109"/>
        <v>CHR_SUB_p</v>
      </c>
    </row>
    <row r="924" spans="1:26">
      <c r="A924" s="3">
        <f>ROW()</f>
        <v>924</v>
      </c>
      <c r="B924" s="183">
        <v>900</v>
      </c>
      <c r="C924" s="1" t="s">
        <v>2217</v>
      </c>
      <c r="D924" s="1" t="s">
        <v>7</v>
      </c>
      <c r="E924" s="16" t="s">
        <v>594</v>
      </c>
      <c r="F924" s="16" t="s">
        <v>855</v>
      </c>
      <c r="G924" s="142">
        <v>0</v>
      </c>
      <c r="H924" s="142">
        <v>0</v>
      </c>
      <c r="I924" s="16" t="s">
        <v>1</v>
      </c>
      <c r="J924" s="16" t="s">
        <v>2189</v>
      </c>
      <c r="K924" s="134" t="s">
        <v>4566</v>
      </c>
      <c r="M924" s="21" t="s">
        <v>3337</v>
      </c>
      <c r="N924" s="21" t="s">
        <v>3782</v>
      </c>
      <c r="O924"/>
      <c r="P924" t="str">
        <f t="shared" si="110"/>
        <v>NOT EQUAL</v>
      </c>
      <c r="Q924"/>
      <c r="R924"/>
      <c r="S924" s="151">
        <f t="shared" si="105"/>
        <v>145</v>
      </c>
      <c r="T924" s="3"/>
      <c r="U924" s="114"/>
      <c r="V924" s="114"/>
      <c r="W924" s="155" t="str">
        <f t="shared" si="106"/>
        <v/>
      </c>
      <c r="X924" s="105" t="str">
        <f t="shared" si="107"/>
        <v/>
      </c>
      <c r="Y924" s="2">
        <f t="shared" si="108"/>
        <v>900</v>
      </c>
      <c r="Z924" t="str">
        <f t="shared" si="109"/>
        <v>CHR_SUB_q</v>
      </c>
    </row>
    <row r="925" spans="1:26">
      <c r="A925" s="3">
        <f>ROW()</f>
        <v>925</v>
      </c>
      <c r="B925" s="183">
        <v>901</v>
      </c>
      <c r="C925" s="1" t="s">
        <v>2217</v>
      </c>
      <c r="D925" s="1" t="s">
        <v>7</v>
      </c>
      <c r="E925" s="16" t="s">
        <v>594</v>
      </c>
      <c r="F925" s="16" t="s">
        <v>856</v>
      </c>
      <c r="G925" s="142">
        <v>0</v>
      </c>
      <c r="H925" s="142">
        <v>0</v>
      </c>
      <c r="I925" s="16" t="s">
        <v>1</v>
      </c>
      <c r="J925" s="16" t="s">
        <v>2189</v>
      </c>
      <c r="K925" s="134" t="s">
        <v>4566</v>
      </c>
      <c r="M925" s="21" t="s">
        <v>3338</v>
      </c>
      <c r="N925" s="21" t="s">
        <v>3782</v>
      </c>
      <c r="O925"/>
      <c r="P925" t="str">
        <f t="shared" si="110"/>
        <v>NOT EQUAL</v>
      </c>
      <c r="Q925"/>
      <c r="R925"/>
      <c r="S925" s="151">
        <f t="shared" si="105"/>
        <v>145</v>
      </c>
      <c r="T925" s="3"/>
      <c r="U925" s="114"/>
      <c r="V925" s="114"/>
      <c r="W925" s="155" t="str">
        <f t="shared" si="106"/>
        <v/>
      </c>
      <c r="X925" s="105" t="str">
        <f t="shared" si="107"/>
        <v/>
      </c>
      <c r="Y925" s="2">
        <f t="shared" si="108"/>
        <v>901</v>
      </c>
      <c r="Z925" t="str">
        <f t="shared" si="109"/>
        <v>CHR_SUB_s</v>
      </c>
    </row>
    <row r="926" spans="1:26">
      <c r="A926" s="3">
        <f>ROW()</f>
        <v>926</v>
      </c>
      <c r="B926" s="183">
        <v>902</v>
      </c>
      <c r="C926" s="1" t="s">
        <v>2217</v>
      </c>
      <c r="D926" s="1" t="s">
        <v>7</v>
      </c>
      <c r="E926" s="16" t="s">
        <v>594</v>
      </c>
      <c r="F926" s="16" t="s">
        <v>857</v>
      </c>
      <c r="G926" s="142">
        <v>0</v>
      </c>
      <c r="H926" s="142">
        <v>0</v>
      </c>
      <c r="I926" s="16" t="s">
        <v>1</v>
      </c>
      <c r="J926" s="16" t="s">
        <v>2189</v>
      </c>
      <c r="K926" s="134" t="s">
        <v>4566</v>
      </c>
      <c r="M926" s="21" t="s">
        <v>3339</v>
      </c>
      <c r="N926" s="21" t="s">
        <v>3782</v>
      </c>
      <c r="O926"/>
      <c r="P926" t="str">
        <f t="shared" si="110"/>
        <v>NOT EQUAL</v>
      </c>
      <c r="Q926"/>
      <c r="R926"/>
      <c r="S926" s="151">
        <f t="shared" si="105"/>
        <v>145</v>
      </c>
      <c r="T926" s="3"/>
      <c r="U926" s="114"/>
      <c r="V926" s="114"/>
      <c r="W926" s="155" t="str">
        <f t="shared" si="106"/>
        <v/>
      </c>
      <c r="X926" s="105" t="str">
        <f t="shared" si="107"/>
        <v/>
      </c>
      <c r="Y926" s="2">
        <f t="shared" si="108"/>
        <v>902</v>
      </c>
      <c r="Z926" t="str">
        <f t="shared" si="109"/>
        <v>CHR_SUB_t</v>
      </c>
    </row>
    <row r="927" spans="1:26">
      <c r="A927" s="3">
        <f>ROW()</f>
        <v>927</v>
      </c>
      <c r="B927" s="183">
        <v>903</v>
      </c>
      <c r="C927" s="1" t="s">
        <v>2217</v>
      </c>
      <c r="D927" s="1" t="s">
        <v>7</v>
      </c>
      <c r="E927" s="16" t="s">
        <v>594</v>
      </c>
      <c r="F927" s="16" t="s">
        <v>858</v>
      </c>
      <c r="G927" s="142">
        <v>0</v>
      </c>
      <c r="H927" s="142">
        <v>0</v>
      </c>
      <c r="I927" s="16" t="s">
        <v>1</v>
      </c>
      <c r="J927" s="16" t="s">
        <v>2189</v>
      </c>
      <c r="K927" s="134" t="s">
        <v>4566</v>
      </c>
      <c r="M927" s="21" t="s">
        <v>3340</v>
      </c>
      <c r="N927" s="21" t="s">
        <v>3782</v>
      </c>
      <c r="O927"/>
      <c r="P927" t="str">
        <f t="shared" si="110"/>
        <v>NOT EQUAL</v>
      </c>
      <c r="Q927"/>
      <c r="R927"/>
      <c r="S927" s="151">
        <f t="shared" si="105"/>
        <v>145</v>
      </c>
      <c r="T927" s="3"/>
      <c r="U927" s="114"/>
      <c r="V927" s="114"/>
      <c r="W927" s="155" t="str">
        <f t="shared" si="106"/>
        <v/>
      </c>
      <c r="X927" s="105" t="str">
        <f t="shared" si="107"/>
        <v/>
      </c>
      <c r="Y927" s="2">
        <f t="shared" si="108"/>
        <v>903</v>
      </c>
      <c r="Z927" t="str">
        <f t="shared" si="109"/>
        <v>CHR_SUB_u</v>
      </c>
    </row>
    <row r="928" spans="1:26">
      <c r="A928" s="3">
        <f>ROW()</f>
        <v>928</v>
      </c>
      <c r="B928" s="183">
        <v>904</v>
      </c>
      <c r="C928" s="1" t="s">
        <v>2217</v>
      </c>
      <c r="D928" s="1" t="s">
        <v>7</v>
      </c>
      <c r="E928" s="16" t="s">
        <v>594</v>
      </c>
      <c r="F928" s="16" t="s">
        <v>859</v>
      </c>
      <c r="G928" s="142">
        <v>0</v>
      </c>
      <c r="H928" s="142">
        <v>0</v>
      </c>
      <c r="I928" s="16" t="s">
        <v>1</v>
      </c>
      <c r="J928" s="16" t="s">
        <v>2189</v>
      </c>
      <c r="K928" s="134" t="s">
        <v>4566</v>
      </c>
      <c r="M928" s="21" t="s">
        <v>3341</v>
      </c>
      <c r="N928" s="21" t="s">
        <v>3782</v>
      </c>
      <c r="O928"/>
      <c r="P928" t="str">
        <f t="shared" si="110"/>
        <v>NOT EQUAL</v>
      </c>
      <c r="Q928"/>
      <c r="R928"/>
      <c r="S928" s="151">
        <f t="shared" si="105"/>
        <v>145</v>
      </c>
      <c r="T928" s="3"/>
      <c r="U928" s="114"/>
      <c r="V928" s="114"/>
      <c r="W928" s="155" t="str">
        <f t="shared" si="106"/>
        <v/>
      </c>
      <c r="X928" s="105" t="str">
        <f t="shared" si="107"/>
        <v/>
      </c>
      <c r="Y928" s="2">
        <f t="shared" si="108"/>
        <v>904</v>
      </c>
      <c r="Z928" t="str">
        <f t="shared" si="109"/>
        <v>CHR_SUB_v</v>
      </c>
    </row>
    <row r="929" spans="1:26">
      <c r="A929" s="3">
        <f>ROW()</f>
        <v>929</v>
      </c>
      <c r="B929" s="183">
        <v>905</v>
      </c>
      <c r="C929" s="1" t="s">
        <v>2217</v>
      </c>
      <c r="D929" s="1" t="s">
        <v>7</v>
      </c>
      <c r="E929" s="16" t="s">
        <v>594</v>
      </c>
      <c r="F929" s="16" t="s">
        <v>860</v>
      </c>
      <c r="G929" s="142">
        <v>0</v>
      </c>
      <c r="H929" s="142">
        <v>0</v>
      </c>
      <c r="I929" s="16" t="s">
        <v>1</v>
      </c>
      <c r="J929" s="16" t="s">
        <v>2189</v>
      </c>
      <c r="K929" s="134" t="s">
        <v>4566</v>
      </c>
      <c r="M929" s="21" t="s">
        <v>3342</v>
      </c>
      <c r="N929" s="21" t="s">
        <v>3782</v>
      </c>
      <c r="O929"/>
      <c r="P929" t="str">
        <f t="shared" si="110"/>
        <v>NOT EQUAL</v>
      </c>
      <c r="Q929"/>
      <c r="R929"/>
      <c r="S929" s="151">
        <f t="shared" si="105"/>
        <v>145</v>
      </c>
      <c r="T929" s="3"/>
      <c r="U929" s="114"/>
      <c r="V929" s="114"/>
      <c r="W929" s="155" t="str">
        <f t="shared" si="106"/>
        <v/>
      </c>
      <c r="X929" s="105" t="str">
        <f t="shared" si="107"/>
        <v/>
      </c>
      <c r="Y929" s="2">
        <f t="shared" si="108"/>
        <v>905</v>
      </c>
      <c r="Z929" t="str">
        <f t="shared" si="109"/>
        <v>CHR_SUB_w</v>
      </c>
    </row>
    <row r="930" spans="1:26">
      <c r="A930" s="3">
        <f>ROW()</f>
        <v>930</v>
      </c>
      <c r="B930" s="183">
        <v>906</v>
      </c>
      <c r="C930" s="1" t="s">
        <v>2217</v>
      </c>
      <c r="D930" s="1" t="s">
        <v>7</v>
      </c>
      <c r="E930" s="16" t="s">
        <v>594</v>
      </c>
      <c r="F930" s="16" t="s">
        <v>861</v>
      </c>
      <c r="G930" s="142">
        <v>0</v>
      </c>
      <c r="H930" s="142">
        <v>0</v>
      </c>
      <c r="I930" s="16" t="s">
        <v>1</v>
      </c>
      <c r="J930" s="16" t="s">
        <v>2189</v>
      </c>
      <c r="K930" s="134" t="s">
        <v>4566</v>
      </c>
      <c r="M930" s="21" t="s">
        <v>3343</v>
      </c>
      <c r="N930" s="21" t="s">
        <v>3782</v>
      </c>
      <c r="O930"/>
      <c r="P930" t="str">
        <f t="shared" si="110"/>
        <v>NOT EQUAL</v>
      </c>
      <c r="Q930"/>
      <c r="R930"/>
      <c r="S930" s="151">
        <f t="shared" si="105"/>
        <v>145</v>
      </c>
      <c r="T930" s="3"/>
      <c r="U930" s="114"/>
      <c r="V930" s="114"/>
      <c r="W930" s="155" t="str">
        <f t="shared" si="106"/>
        <v/>
      </c>
      <c r="X930" s="105" t="str">
        <f t="shared" si="107"/>
        <v/>
      </c>
      <c r="Y930" s="2">
        <f t="shared" si="108"/>
        <v>906</v>
      </c>
      <c r="Z930" t="str">
        <f t="shared" si="109"/>
        <v>CHR_SUB_x</v>
      </c>
    </row>
    <row r="931" spans="1:26">
      <c r="A931" s="3">
        <f>ROW()</f>
        <v>931</v>
      </c>
      <c r="B931" s="183">
        <v>907</v>
      </c>
      <c r="C931" s="1" t="s">
        <v>2217</v>
      </c>
      <c r="D931" s="1" t="s">
        <v>7</v>
      </c>
      <c r="E931" s="16" t="s">
        <v>594</v>
      </c>
      <c r="F931" s="16" t="s">
        <v>862</v>
      </c>
      <c r="G931" s="142">
        <v>0</v>
      </c>
      <c r="H931" s="142">
        <v>0</v>
      </c>
      <c r="I931" s="16" t="s">
        <v>1</v>
      </c>
      <c r="J931" s="16" t="s">
        <v>2189</v>
      </c>
      <c r="K931" s="134" t="s">
        <v>4566</v>
      </c>
      <c r="M931" s="21" t="s">
        <v>3344</v>
      </c>
      <c r="N931" s="21" t="s">
        <v>3782</v>
      </c>
      <c r="O931"/>
      <c r="P931" t="str">
        <f t="shared" si="110"/>
        <v>NOT EQUAL</v>
      </c>
      <c r="Q931"/>
      <c r="R931"/>
      <c r="S931" s="151">
        <f t="shared" si="105"/>
        <v>145</v>
      </c>
      <c r="T931" s="3"/>
      <c r="U931" s="114"/>
      <c r="V931" s="114"/>
      <c r="W931" s="155" t="str">
        <f t="shared" si="106"/>
        <v/>
      </c>
      <c r="X931" s="105" t="str">
        <f t="shared" si="107"/>
        <v/>
      </c>
      <c r="Y931" s="2">
        <f t="shared" si="108"/>
        <v>907</v>
      </c>
      <c r="Z931" t="str">
        <f t="shared" si="109"/>
        <v>CHR_SUB_y</v>
      </c>
    </row>
    <row r="932" spans="1:26">
      <c r="A932" s="3">
        <f>ROW()</f>
        <v>932</v>
      </c>
      <c r="B932" s="183">
        <v>908</v>
      </c>
      <c r="C932" s="1" t="s">
        <v>2217</v>
      </c>
      <c r="D932" s="1" t="s">
        <v>7</v>
      </c>
      <c r="E932" s="16" t="s">
        <v>594</v>
      </c>
      <c r="F932" s="16" t="s">
        <v>863</v>
      </c>
      <c r="G932" s="142">
        <v>0</v>
      </c>
      <c r="H932" s="142">
        <v>0</v>
      </c>
      <c r="I932" s="16" t="s">
        <v>1</v>
      </c>
      <c r="J932" s="16" t="s">
        <v>2189</v>
      </c>
      <c r="K932" s="134" t="s">
        <v>4566</v>
      </c>
      <c r="M932" s="21" t="s">
        <v>3345</v>
      </c>
      <c r="N932" s="21" t="s">
        <v>3782</v>
      </c>
      <c r="O932"/>
      <c r="P932" t="str">
        <f t="shared" si="110"/>
        <v>NOT EQUAL</v>
      </c>
      <c r="Q932"/>
      <c r="R932"/>
      <c r="S932" s="151">
        <f t="shared" si="105"/>
        <v>145</v>
      </c>
      <c r="T932" s="3"/>
      <c r="U932" s="114"/>
      <c r="V932" s="114"/>
      <c r="W932" s="155" t="str">
        <f t="shared" si="106"/>
        <v/>
      </c>
      <c r="X932" s="105" t="str">
        <f t="shared" si="107"/>
        <v/>
      </c>
      <c r="Y932" s="2">
        <f t="shared" si="108"/>
        <v>908</v>
      </c>
      <c r="Z932" t="str">
        <f t="shared" si="109"/>
        <v>CHR_SUB_z</v>
      </c>
    </row>
    <row r="933" spans="1:26">
      <c r="A933" s="3">
        <f>ROW()</f>
        <v>933</v>
      </c>
      <c r="B933" s="183">
        <v>909</v>
      </c>
      <c r="C933" s="1" t="s">
        <v>2217</v>
      </c>
      <c r="D933" s="1" t="s">
        <v>7</v>
      </c>
      <c r="E933" s="16" t="s">
        <v>594</v>
      </c>
      <c r="F933" s="16" t="s">
        <v>864</v>
      </c>
      <c r="G933" s="142">
        <v>0</v>
      </c>
      <c r="H933" s="142">
        <v>0</v>
      </c>
      <c r="I933" s="16" t="s">
        <v>1</v>
      </c>
      <c r="J933" s="16" t="s">
        <v>2189</v>
      </c>
      <c r="K933" s="134" t="s">
        <v>4566</v>
      </c>
      <c r="M933" s="21" t="s">
        <v>3346</v>
      </c>
      <c r="N933" s="21" t="s">
        <v>3782</v>
      </c>
      <c r="O933"/>
      <c r="P933" t="str">
        <f t="shared" si="110"/>
        <v>NOT EQUAL</v>
      </c>
      <c r="Q933"/>
      <c r="R933"/>
      <c r="S933" s="151">
        <f t="shared" si="105"/>
        <v>145</v>
      </c>
      <c r="T933" s="3"/>
      <c r="U933" s="114"/>
      <c r="V933" s="114"/>
      <c r="W933" s="155" t="str">
        <f t="shared" si="106"/>
        <v/>
      </c>
      <c r="X933" s="105" t="str">
        <f t="shared" si="107"/>
        <v/>
      </c>
      <c r="Y933" s="2">
        <f t="shared" si="108"/>
        <v>909</v>
      </c>
      <c r="Z933" t="str">
        <f t="shared" si="109"/>
        <v>CHR_SUB_a_b</v>
      </c>
    </row>
    <row r="934" spans="1:26">
      <c r="A934" s="3">
        <f>ROW()</f>
        <v>934</v>
      </c>
      <c r="B934" s="183">
        <v>910</v>
      </c>
      <c r="C934" s="1" t="s">
        <v>2217</v>
      </c>
      <c r="D934" s="1" t="s">
        <v>7</v>
      </c>
      <c r="E934" s="16" t="s">
        <v>594</v>
      </c>
      <c r="F934" s="16" t="s">
        <v>865</v>
      </c>
      <c r="G934" s="142">
        <v>0</v>
      </c>
      <c r="H934" s="142">
        <v>0</v>
      </c>
      <c r="I934" s="16" t="s">
        <v>1</v>
      </c>
      <c r="J934" s="16" t="s">
        <v>2189</v>
      </c>
      <c r="K934" s="134" t="s">
        <v>4566</v>
      </c>
      <c r="M934" s="21" t="s">
        <v>3347</v>
      </c>
      <c r="N934" s="21" t="s">
        <v>3782</v>
      </c>
      <c r="O934"/>
      <c r="P934" t="str">
        <f t="shared" si="110"/>
        <v>NOT EQUAL</v>
      </c>
      <c r="Q934"/>
      <c r="R934"/>
      <c r="S934" s="151">
        <f t="shared" si="105"/>
        <v>145</v>
      </c>
      <c r="T934" s="3"/>
      <c r="U934" s="114"/>
      <c r="V934" s="114"/>
      <c r="W934" s="155" t="str">
        <f t="shared" si="106"/>
        <v/>
      </c>
      <c r="X934" s="105" t="str">
        <f t="shared" si="107"/>
        <v/>
      </c>
      <c r="Y934" s="2">
        <f t="shared" si="108"/>
        <v>910</v>
      </c>
      <c r="Z934" t="str">
        <f t="shared" si="109"/>
        <v>CHR_SUB_e_b</v>
      </c>
    </row>
    <row r="935" spans="1:26">
      <c r="A935" s="3">
        <f>ROW()</f>
        <v>935</v>
      </c>
      <c r="B935" s="183">
        <v>911</v>
      </c>
      <c r="C935" s="1" t="s">
        <v>2217</v>
      </c>
      <c r="D935" s="1" t="s">
        <v>7</v>
      </c>
      <c r="E935" s="16" t="s">
        <v>594</v>
      </c>
      <c r="F935" s="16" t="s">
        <v>866</v>
      </c>
      <c r="G935" s="142">
        <v>0</v>
      </c>
      <c r="H935" s="142">
        <v>0</v>
      </c>
      <c r="I935" s="16" t="s">
        <v>1</v>
      </c>
      <c r="J935" s="16" t="s">
        <v>2189</v>
      </c>
      <c r="K935" s="134" t="s">
        <v>4566</v>
      </c>
      <c r="M935" s="21" t="s">
        <v>3348</v>
      </c>
      <c r="N935" s="21" t="s">
        <v>3782</v>
      </c>
      <c r="O935"/>
      <c r="P935" t="str">
        <f t="shared" si="110"/>
        <v>NOT EQUAL</v>
      </c>
      <c r="Q935"/>
      <c r="R935"/>
      <c r="S935" s="151">
        <f t="shared" si="105"/>
        <v>145</v>
      </c>
      <c r="T935" s="3"/>
      <c r="U935" s="114"/>
      <c r="V935" s="114"/>
      <c r="W935" s="155" t="str">
        <f t="shared" si="106"/>
        <v/>
      </c>
      <c r="X935" s="105" t="str">
        <f t="shared" si="107"/>
        <v/>
      </c>
      <c r="Y935" s="2">
        <f t="shared" si="108"/>
        <v>911</v>
      </c>
      <c r="Z935" t="str">
        <f t="shared" si="109"/>
        <v>CHR_SUB_k_b</v>
      </c>
    </row>
    <row r="936" spans="1:26">
      <c r="A936" s="3">
        <f>ROW()</f>
        <v>936</v>
      </c>
      <c r="B936" s="183">
        <v>912</v>
      </c>
      <c r="C936" s="1" t="s">
        <v>2217</v>
      </c>
      <c r="D936" s="1" t="s">
        <v>7</v>
      </c>
      <c r="E936" s="16" t="s">
        <v>594</v>
      </c>
      <c r="F936" s="16" t="s">
        <v>867</v>
      </c>
      <c r="G936" s="142">
        <v>0</v>
      </c>
      <c r="H936" s="142">
        <v>0</v>
      </c>
      <c r="I936" s="16" t="s">
        <v>1</v>
      </c>
      <c r="J936" s="16" t="s">
        <v>2189</v>
      </c>
      <c r="K936" s="134" t="s">
        <v>4566</v>
      </c>
      <c r="M936" s="21" t="s">
        <v>3349</v>
      </c>
      <c r="N936" s="21" t="s">
        <v>3782</v>
      </c>
      <c r="O936"/>
      <c r="P936" t="str">
        <f t="shared" si="110"/>
        <v>NOT EQUAL</v>
      </c>
      <c r="Q936"/>
      <c r="R936"/>
      <c r="S936" s="151">
        <f t="shared" si="105"/>
        <v>145</v>
      </c>
      <c r="T936" s="3"/>
      <c r="U936" s="114"/>
      <c r="V936" s="114"/>
      <c r="W936" s="155" t="str">
        <f t="shared" si="106"/>
        <v/>
      </c>
      <c r="X936" s="105" t="str">
        <f t="shared" si="107"/>
        <v/>
      </c>
      <c r="Y936" s="2">
        <f t="shared" si="108"/>
        <v>912</v>
      </c>
      <c r="Z936" t="str">
        <f t="shared" si="109"/>
        <v>CHR_SUB_l_b</v>
      </c>
    </row>
    <row r="937" spans="1:26">
      <c r="A937" s="3">
        <f>ROW()</f>
        <v>937</v>
      </c>
      <c r="B937" s="183">
        <v>913</v>
      </c>
      <c r="C937" s="1" t="s">
        <v>2217</v>
      </c>
      <c r="D937" s="1" t="s">
        <v>7</v>
      </c>
      <c r="E937" s="16" t="s">
        <v>594</v>
      </c>
      <c r="F937" s="16" t="s">
        <v>868</v>
      </c>
      <c r="G937" s="142">
        <v>0</v>
      </c>
      <c r="H937" s="142">
        <v>0</v>
      </c>
      <c r="I937" s="16" t="s">
        <v>1</v>
      </c>
      <c r="J937" s="16" t="s">
        <v>2189</v>
      </c>
      <c r="K937" s="134" t="s">
        <v>4566</v>
      </c>
      <c r="M937" s="21" t="s">
        <v>3350</v>
      </c>
      <c r="N937" s="21" t="s">
        <v>3782</v>
      </c>
      <c r="O937"/>
      <c r="P937" t="str">
        <f t="shared" si="110"/>
        <v>NOT EQUAL</v>
      </c>
      <c r="Q937"/>
      <c r="R937"/>
      <c r="S937" s="151">
        <f t="shared" si="105"/>
        <v>145</v>
      </c>
      <c r="T937" s="3"/>
      <c r="U937" s="114"/>
      <c r="V937" s="114"/>
      <c r="W937" s="155" t="str">
        <f t="shared" si="106"/>
        <v/>
      </c>
      <c r="X937" s="105" t="str">
        <f t="shared" si="107"/>
        <v/>
      </c>
      <c r="Y937" s="2">
        <f t="shared" si="108"/>
        <v>913</v>
      </c>
      <c r="Z937" t="str">
        <f t="shared" si="109"/>
        <v>CHR_SUB_m_b</v>
      </c>
    </row>
    <row r="938" spans="1:26">
      <c r="A938" s="3">
        <f>ROW()</f>
        <v>938</v>
      </c>
      <c r="B938" s="183">
        <v>914</v>
      </c>
      <c r="C938" s="1" t="s">
        <v>2217</v>
      </c>
      <c r="D938" s="1" t="s">
        <v>7</v>
      </c>
      <c r="E938" s="16" t="s">
        <v>594</v>
      </c>
      <c r="F938" s="16" t="s">
        <v>869</v>
      </c>
      <c r="G938" s="142">
        <v>0</v>
      </c>
      <c r="H938" s="142">
        <v>0</v>
      </c>
      <c r="I938" s="16" t="s">
        <v>1</v>
      </c>
      <c r="J938" s="16" t="s">
        <v>2189</v>
      </c>
      <c r="K938" s="134" t="s">
        <v>4566</v>
      </c>
      <c r="M938" s="21" t="s">
        <v>3351</v>
      </c>
      <c r="N938" s="21" t="s">
        <v>3782</v>
      </c>
      <c r="O938"/>
      <c r="P938" t="str">
        <f t="shared" si="110"/>
        <v>NOT EQUAL</v>
      </c>
      <c r="Q938"/>
      <c r="R938"/>
      <c r="S938" s="151">
        <f t="shared" si="105"/>
        <v>145</v>
      </c>
      <c r="T938" s="3"/>
      <c r="U938" s="114"/>
      <c r="V938" s="114"/>
      <c r="W938" s="155" t="str">
        <f t="shared" si="106"/>
        <v/>
      </c>
      <c r="X938" s="105" t="str">
        <f t="shared" si="107"/>
        <v/>
      </c>
      <c r="Y938" s="2">
        <f t="shared" si="108"/>
        <v>914</v>
      </c>
      <c r="Z938" t="str">
        <f t="shared" si="109"/>
        <v>CHR_SUB_n_b</v>
      </c>
    </row>
    <row r="939" spans="1:26">
      <c r="A939" s="3">
        <f>ROW()</f>
        <v>939</v>
      </c>
      <c r="B939" s="183">
        <v>915</v>
      </c>
      <c r="C939" s="1" t="s">
        <v>2217</v>
      </c>
      <c r="D939" s="1" t="s">
        <v>7</v>
      </c>
      <c r="E939" s="16" t="s">
        <v>594</v>
      </c>
      <c r="F939" s="16" t="s">
        <v>870</v>
      </c>
      <c r="G939" s="142">
        <v>0</v>
      </c>
      <c r="H939" s="142">
        <v>0</v>
      </c>
      <c r="I939" s="16" t="s">
        <v>1</v>
      </c>
      <c r="J939" s="16" t="s">
        <v>2189</v>
      </c>
      <c r="K939" s="134" t="s">
        <v>4566</v>
      </c>
      <c r="M939" s="21" t="s">
        <v>3352</v>
      </c>
      <c r="N939" s="21" t="s">
        <v>3782</v>
      </c>
      <c r="O939"/>
      <c r="P939" t="str">
        <f t="shared" si="110"/>
        <v>NOT EQUAL</v>
      </c>
      <c r="Q939"/>
      <c r="R939"/>
      <c r="S939" s="151">
        <f t="shared" si="105"/>
        <v>145</v>
      </c>
      <c r="T939" s="3"/>
      <c r="U939" s="114"/>
      <c r="V939" s="114"/>
      <c r="W939" s="155" t="str">
        <f t="shared" si="106"/>
        <v/>
      </c>
      <c r="X939" s="105" t="str">
        <f t="shared" si="107"/>
        <v/>
      </c>
      <c r="Y939" s="2">
        <f t="shared" si="108"/>
        <v>915</v>
      </c>
      <c r="Z939" t="str">
        <f t="shared" si="109"/>
        <v>CHR_SUB_o_b</v>
      </c>
    </row>
    <row r="940" spans="1:26">
      <c r="A940" s="3">
        <f>ROW()</f>
        <v>940</v>
      </c>
      <c r="B940" s="183">
        <v>916</v>
      </c>
      <c r="C940" s="1" t="s">
        <v>2217</v>
      </c>
      <c r="D940" s="1" t="s">
        <v>7</v>
      </c>
      <c r="E940" s="16" t="s">
        <v>594</v>
      </c>
      <c r="F940" s="16" t="s">
        <v>871</v>
      </c>
      <c r="G940" s="142">
        <v>0</v>
      </c>
      <c r="H940" s="142">
        <v>0</v>
      </c>
      <c r="I940" s="16" t="s">
        <v>1</v>
      </c>
      <c r="J940" s="16" t="s">
        <v>2189</v>
      </c>
      <c r="K940" s="134" t="s">
        <v>4566</v>
      </c>
      <c r="M940" s="21" t="s">
        <v>3353</v>
      </c>
      <c r="N940" s="21" t="s">
        <v>3782</v>
      </c>
      <c r="O940"/>
      <c r="P940" t="str">
        <f t="shared" si="110"/>
        <v>NOT EQUAL</v>
      </c>
      <c r="Q940"/>
      <c r="R940"/>
      <c r="S940" s="151">
        <f t="shared" si="105"/>
        <v>145</v>
      </c>
      <c r="T940" s="3"/>
      <c r="U940" s="114"/>
      <c r="V940" s="114"/>
      <c r="W940" s="155" t="str">
        <f t="shared" si="106"/>
        <v/>
      </c>
      <c r="X940" s="105" t="str">
        <f t="shared" si="107"/>
        <v/>
      </c>
      <c r="Y940" s="2">
        <f t="shared" si="108"/>
        <v>916</v>
      </c>
      <c r="Z940" t="str">
        <f t="shared" si="109"/>
        <v>CHR_SUB_p_b</v>
      </c>
    </row>
    <row r="941" spans="1:26">
      <c r="A941" s="3">
        <f>ROW()</f>
        <v>941</v>
      </c>
      <c r="B941" s="183">
        <v>917</v>
      </c>
      <c r="C941" s="1" t="s">
        <v>2217</v>
      </c>
      <c r="D941" s="1" t="s">
        <v>7</v>
      </c>
      <c r="E941" s="16" t="s">
        <v>594</v>
      </c>
      <c r="F941" s="16" t="s">
        <v>872</v>
      </c>
      <c r="G941" s="142">
        <v>0</v>
      </c>
      <c r="H941" s="142">
        <v>0</v>
      </c>
      <c r="I941" s="16" t="s">
        <v>1</v>
      </c>
      <c r="J941" s="16" t="s">
        <v>2189</v>
      </c>
      <c r="K941" s="134" t="s">
        <v>4566</v>
      </c>
      <c r="M941" s="21" t="s">
        <v>3354</v>
      </c>
      <c r="N941" s="21" t="s">
        <v>3782</v>
      </c>
      <c r="O941"/>
      <c r="P941" t="str">
        <f t="shared" si="110"/>
        <v>NOT EQUAL</v>
      </c>
      <c r="Q941"/>
      <c r="R941"/>
      <c r="S941" s="151">
        <f t="shared" si="105"/>
        <v>145</v>
      </c>
      <c r="T941" s="3"/>
      <c r="U941" s="114"/>
      <c r="V941" s="114"/>
      <c r="W941" s="155" t="str">
        <f t="shared" si="106"/>
        <v/>
      </c>
      <c r="X941" s="105" t="str">
        <f t="shared" si="107"/>
        <v/>
      </c>
      <c r="Y941" s="2">
        <f t="shared" si="108"/>
        <v>917</v>
      </c>
      <c r="Z941" t="str">
        <f t="shared" si="109"/>
        <v>CHR_SUB_s_b</v>
      </c>
    </row>
    <row r="942" spans="1:26">
      <c r="A942" s="3">
        <f>ROW()</f>
        <v>942</v>
      </c>
      <c r="B942" s="183">
        <v>918</v>
      </c>
      <c r="C942" s="1" t="s">
        <v>2217</v>
      </c>
      <c r="D942" s="1" t="s">
        <v>7</v>
      </c>
      <c r="E942" s="16" t="s">
        <v>594</v>
      </c>
      <c r="F942" s="16" t="s">
        <v>873</v>
      </c>
      <c r="G942" s="142">
        <v>0</v>
      </c>
      <c r="H942" s="142">
        <v>0</v>
      </c>
      <c r="I942" s="16" t="s">
        <v>1</v>
      </c>
      <c r="J942" s="16" t="s">
        <v>2189</v>
      </c>
      <c r="K942" s="134" t="s">
        <v>4566</v>
      </c>
      <c r="M942" s="21" t="s">
        <v>3355</v>
      </c>
      <c r="N942" s="21" t="s">
        <v>3782</v>
      </c>
      <c r="O942"/>
      <c r="P942" t="str">
        <f t="shared" si="110"/>
        <v>NOT EQUAL</v>
      </c>
      <c r="Q942"/>
      <c r="R942"/>
      <c r="S942" s="151">
        <f t="shared" si="105"/>
        <v>145</v>
      </c>
      <c r="T942" s="3"/>
      <c r="U942" s="114"/>
      <c r="V942" s="114"/>
      <c r="W942" s="155" t="str">
        <f t="shared" si="106"/>
        <v/>
      </c>
      <c r="X942" s="105" t="str">
        <f t="shared" si="107"/>
        <v/>
      </c>
      <c r="Y942" s="2">
        <f t="shared" si="108"/>
        <v>918</v>
      </c>
      <c r="Z942" t="str">
        <f t="shared" si="109"/>
        <v>CHR_SUB_u_b</v>
      </c>
    </row>
    <row r="943" spans="1:26">
      <c r="A943" s="3">
        <f>ROW()</f>
        <v>943</v>
      </c>
      <c r="B943" s="183">
        <v>919</v>
      </c>
      <c r="C943" s="1" t="s">
        <v>2217</v>
      </c>
      <c r="D943" s="1" t="s">
        <v>7</v>
      </c>
      <c r="E943" s="16" t="s">
        <v>594</v>
      </c>
      <c r="F943" s="16" t="s">
        <v>874</v>
      </c>
      <c r="G943" s="142">
        <v>0</v>
      </c>
      <c r="H943" s="142">
        <v>0</v>
      </c>
      <c r="I943" s="16" t="s">
        <v>1</v>
      </c>
      <c r="J943" s="16" t="s">
        <v>2189</v>
      </c>
      <c r="K943" s="134" t="s">
        <v>4566</v>
      </c>
      <c r="M943" s="21" t="s">
        <v>3356</v>
      </c>
      <c r="N943" s="21" t="s">
        <v>3782</v>
      </c>
      <c r="O943"/>
      <c r="P943" t="str">
        <f t="shared" si="110"/>
        <v>NOT EQUAL</v>
      </c>
      <c r="Q943"/>
      <c r="R943"/>
      <c r="S943" s="151">
        <f t="shared" si="105"/>
        <v>145</v>
      </c>
      <c r="T943" s="3"/>
      <c r="U943" s="114"/>
      <c r="V943" s="114"/>
      <c r="W943" s="155" t="str">
        <f t="shared" si="106"/>
        <v/>
      </c>
      <c r="X943" s="105" t="str">
        <f t="shared" si="107"/>
        <v/>
      </c>
      <c r="Y943" s="2">
        <f t="shared" si="108"/>
        <v>919</v>
      </c>
      <c r="Z943" t="str">
        <f t="shared" si="109"/>
        <v>CHR_SUB_x_b</v>
      </c>
    </row>
    <row r="944" spans="1:26">
      <c r="A944" s="3">
        <f>ROW()</f>
        <v>944</v>
      </c>
      <c r="B944" s="183">
        <v>920</v>
      </c>
      <c r="C944" s="1" t="s">
        <v>2217</v>
      </c>
      <c r="D944" s="1" t="s">
        <v>7</v>
      </c>
      <c r="E944" s="16" t="s">
        <v>594</v>
      </c>
      <c r="F944" s="16" t="s">
        <v>875</v>
      </c>
      <c r="G944" s="142">
        <v>0</v>
      </c>
      <c r="H944" s="142">
        <v>0</v>
      </c>
      <c r="I944" s="16" t="s">
        <v>1</v>
      </c>
      <c r="J944" s="16" t="s">
        <v>2189</v>
      </c>
      <c r="K944" s="134" t="s">
        <v>4566</v>
      </c>
      <c r="M944" s="21" t="s">
        <v>3357</v>
      </c>
      <c r="N944" s="21" t="s">
        <v>3782</v>
      </c>
      <c r="O944"/>
      <c r="P944" t="str">
        <f t="shared" si="110"/>
        <v>NOT EQUAL</v>
      </c>
      <c r="Q944"/>
      <c r="R944"/>
      <c r="S944" s="151">
        <f t="shared" si="105"/>
        <v>145</v>
      </c>
      <c r="T944" s="3"/>
      <c r="U944" s="114"/>
      <c r="V944" s="114"/>
      <c r="W944" s="155" t="str">
        <f t="shared" si="106"/>
        <v/>
      </c>
      <c r="X944" s="105" t="str">
        <f t="shared" si="107"/>
        <v/>
      </c>
      <c r="Y944" s="2">
        <f t="shared" si="108"/>
        <v>920</v>
      </c>
      <c r="Z944" t="str">
        <f t="shared" si="109"/>
        <v>CHR_SUP_PLUS</v>
      </c>
    </row>
    <row r="945" spans="1:26">
      <c r="A945" s="3">
        <f>ROW()</f>
        <v>945</v>
      </c>
      <c r="B945" s="183">
        <v>921</v>
      </c>
      <c r="C945" s="1" t="s">
        <v>2217</v>
      </c>
      <c r="D945" s="1" t="s">
        <v>7</v>
      </c>
      <c r="E945" s="16" t="s">
        <v>594</v>
      </c>
      <c r="F945" s="16" t="s">
        <v>876</v>
      </c>
      <c r="G945" s="142">
        <v>0</v>
      </c>
      <c r="H945" s="142">
        <v>0</v>
      </c>
      <c r="I945" s="16" t="s">
        <v>1</v>
      </c>
      <c r="J945" s="16" t="s">
        <v>2189</v>
      </c>
      <c r="K945" s="134" t="s">
        <v>4566</v>
      </c>
      <c r="M945" s="21" t="s">
        <v>3358</v>
      </c>
      <c r="N945" s="21" t="s">
        <v>3782</v>
      </c>
      <c r="O945"/>
      <c r="P945" t="str">
        <f t="shared" si="110"/>
        <v>NOT EQUAL</v>
      </c>
      <c r="Q945"/>
      <c r="R945"/>
      <c r="S945" s="151">
        <f t="shared" si="105"/>
        <v>145</v>
      </c>
      <c r="T945" s="3"/>
      <c r="U945" s="114"/>
      <c r="V945" s="114"/>
      <c r="W945" s="155" t="str">
        <f t="shared" si="106"/>
        <v/>
      </c>
      <c r="X945" s="105" t="str">
        <f t="shared" si="107"/>
        <v/>
      </c>
      <c r="Y945" s="2">
        <f t="shared" si="108"/>
        <v>921</v>
      </c>
      <c r="Z945" t="str">
        <f t="shared" si="109"/>
        <v>CHR_SUP_MINUS</v>
      </c>
    </row>
    <row r="946" spans="1:26">
      <c r="A946" s="3">
        <f>ROW()</f>
        <v>946</v>
      </c>
      <c r="B946" s="183">
        <v>922</v>
      </c>
      <c r="C946" s="1" t="s">
        <v>2287</v>
      </c>
      <c r="D946" s="1" t="s">
        <v>1623</v>
      </c>
      <c r="E946" s="16" t="s">
        <v>594</v>
      </c>
      <c r="F946" s="16" t="s">
        <v>877</v>
      </c>
      <c r="G946" s="142">
        <v>0</v>
      </c>
      <c r="H946" s="142">
        <v>0</v>
      </c>
      <c r="I946" s="16" t="s">
        <v>1</v>
      </c>
      <c r="J946" s="16" t="s">
        <v>2189</v>
      </c>
      <c r="K946" s="134" t="s">
        <v>4566</v>
      </c>
      <c r="M946" s="21" t="s">
        <v>1623</v>
      </c>
      <c r="N946" s="21" t="s">
        <v>3782</v>
      </c>
      <c r="O946"/>
      <c r="P946" t="str">
        <f t="shared" si="110"/>
        <v>NOT EQUAL</v>
      </c>
      <c r="Q946"/>
      <c r="R946"/>
      <c r="S946" s="151">
        <f t="shared" si="105"/>
        <v>145</v>
      </c>
      <c r="T946" s="3"/>
      <c r="U946" s="114"/>
      <c r="V946" s="114"/>
      <c r="W946" s="155" t="str">
        <f t="shared" si="106"/>
        <v/>
      </c>
      <c r="X946" s="105" t="str">
        <f t="shared" si="107"/>
        <v/>
      </c>
      <c r="Y946" s="2">
        <f t="shared" si="108"/>
        <v>922</v>
      </c>
      <c r="Z946" t="str">
        <f t="shared" si="109"/>
        <v>CHR_SUP_MINUS_1</v>
      </c>
    </row>
    <row r="947" spans="1:26">
      <c r="A947" s="3">
        <f>ROW()</f>
        <v>947</v>
      </c>
      <c r="B947" s="183">
        <v>923</v>
      </c>
      <c r="C947" s="1" t="s">
        <v>2287</v>
      </c>
      <c r="D947" s="1" t="s">
        <v>1624</v>
      </c>
      <c r="E947" s="16" t="s">
        <v>594</v>
      </c>
      <c r="F947" s="16" t="s">
        <v>878</v>
      </c>
      <c r="G947" s="142">
        <v>0</v>
      </c>
      <c r="H947" s="142">
        <v>0</v>
      </c>
      <c r="I947" s="16" t="s">
        <v>1</v>
      </c>
      <c r="J947" s="16" t="s">
        <v>2189</v>
      </c>
      <c r="K947" s="134" t="s">
        <v>4566</v>
      </c>
      <c r="M947" s="21" t="s">
        <v>1624</v>
      </c>
      <c r="N947" s="21" t="s">
        <v>3782</v>
      </c>
      <c r="O947"/>
      <c r="P947" t="str">
        <f t="shared" si="110"/>
        <v>NOT EQUAL</v>
      </c>
      <c r="Q947"/>
      <c r="R947"/>
      <c r="S947" s="151">
        <f t="shared" si="105"/>
        <v>145</v>
      </c>
      <c r="T947" s="3"/>
      <c r="U947" s="114"/>
      <c r="V947" s="114"/>
      <c r="W947" s="155" t="str">
        <f t="shared" si="106"/>
        <v/>
      </c>
      <c r="X947" s="105" t="str">
        <f t="shared" si="107"/>
        <v/>
      </c>
      <c r="Y947" s="2">
        <f t="shared" si="108"/>
        <v>923</v>
      </c>
      <c r="Z947" t="str">
        <f t="shared" si="109"/>
        <v>CHR_SUP_INFINITY</v>
      </c>
    </row>
    <row r="948" spans="1:26">
      <c r="A948" s="3">
        <f>ROW()</f>
        <v>948</v>
      </c>
      <c r="B948" s="183">
        <v>924</v>
      </c>
      <c r="C948" s="1" t="s">
        <v>2287</v>
      </c>
      <c r="D948" s="1" t="s">
        <v>1625</v>
      </c>
      <c r="E948" s="16" t="s">
        <v>594</v>
      </c>
      <c r="F948" s="16" t="s">
        <v>879</v>
      </c>
      <c r="G948" s="142">
        <v>0</v>
      </c>
      <c r="H948" s="142">
        <v>0</v>
      </c>
      <c r="I948" s="16" t="s">
        <v>1</v>
      </c>
      <c r="J948" s="16" t="s">
        <v>2189</v>
      </c>
      <c r="K948" s="134" t="s">
        <v>4566</v>
      </c>
      <c r="M948" s="21" t="s">
        <v>1625</v>
      </c>
      <c r="N948" s="21" t="s">
        <v>3782</v>
      </c>
      <c r="O948"/>
      <c r="P948" t="str">
        <f t="shared" si="110"/>
        <v>NOT EQUAL</v>
      </c>
      <c r="Q948"/>
      <c r="R948"/>
      <c r="S948" s="151">
        <f t="shared" si="105"/>
        <v>145</v>
      </c>
      <c r="T948" s="3"/>
      <c r="U948" s="114"/>
      <c r="V948" s="114"/>
      <c r="W948" s="155" t="str">
        <f t="shared" si="106"/>
        <v/>
      </c>
      <c r="X948" s="105" t="str">
        <f t="shared" si="107"/>
        <v/>
      </c>
      <c r="Y948" s="2">
        <f t="shared" si="108"/>
        <v>924</v>
      </c>
      <c r="Z948" t="str">
        <f t="shared" si="109"/>
        <v>CHR_SUP_ASTERISK</v>
      </c>
    </row>
    <row r="949" spans="1:26">
      <c r="A949" s="3">
        <f>ROW()</f>
        <v>949</v>
      </c>
      <c r="B949" s="183">
        <v>925</v>
      </c>
      <c r="C949" s="1" t="s">
        <v>2217</v>
      </c>
      <c r="D949" s="1" t="s">
        <v>7</v>
      </c>
      <c r="E949" s="16" t="s">
        <v>594</v>
      </c>
      <c r="F949" s="16" t="s">
        <v>880</v>
      </c>
      <c r="G949" s="142">
        <v>0</v>
      </c>
      <c r="H949" s="142">
        <v>0</v>
      </c>
      <c r="I949" s="16" t="s">
        <v>1</v>
      </c>
      <c r="J949" s="16" t="s">
        <v>2189</v>
      </c>
      <c r="K949" s="134" t="s">
        <v>4566</v>
      </c>
      <c r="M949" s="21" t="s">
        <v>3359</v>
      </c>
      <c r="N949" s="21" t="s">
        <v>3782</v>
      </c>
      <c r="O949"/>
      <c r="P949" t="str">
        <f t="shared" si="110"/>
        <v>NOT EQUAL</v>
      </c>
      <c r="Q949"/>
      <c r="R949"/>
      <c r="S949" s="151">
        <f t="shared" si="105"/>
        <v>145</v>
      </c>
      <c r="T949" s="3"/>
      <c r="U949" s="114"/>
      <c r="V949" s="114"/>
      <c r="W949" s="155" t="str">
        <f t="shared" si="106"/>
        <v/>
      </c>
      <c r="X949" s="105" t="str">
        <f t="shared" si="107"/>
        <v/>
      </c>
      <c r="Y949" s="2">
        <f t="shared" si="108"/>
        <v>925</v>
      </c>
      <c r="Z949" t="str">
        <f t="shared" si="109"/>
        <v>CHR_SUP_0</v>
      </c>
    </row>
    <row r="950" spans="1:26">
      <c r="A950" s="3">
        <f>ROW()</f>
        <v>950</v>
      </c>
      <c r="B950" s="183">
        <v>926</v>
      </c>
      <c r="C950" s="1" t="s">
        <v>2217</v>
      </c>
      <c r="D950" s="1" t="s">
        <v>7</v>
      </c>
      <c r="E950" s="16" t="s">
        <v>594</v>
      </c>
      <c r="F950" s="16" t="s">
        <v>881</v>
      </c>
      <c r="G950" s="142">
        <v>0</v>
      </c>
      <c r="H950" s="142">
        <v>0</v>
      </c>
      <c r="I950" s="16" t="s">
        <v>1</v>
      </c>
      <c r="J950" s="16" t="s">
        <v>2189</v>
      </c>
      <c r="K950" s="134" t="s">
        <v>4566</v>
      </c>
      <c r="M950" s="21" t="s">
        <v>3360</v>
      </c>
      <c r="N950" s="21" t="s">
        <v>3782</v>
      </c>
      <c r="O950"/>
      <c r="P950" t="str">
        <f t="shared" si="110"/>
        <v>NOT EQUAL</v>
      </c>
      <c r="Q950"/>
      <c r="R950"/>
      <c r="S950" s="151">
        <f t="shared" si="105"/>
        <v>145</v>
      </c>
      <c r="T950" s="3"/>
      <c r="U950" s="114"/>
      <c r="V950" s="114"/>
      <c r="W950" s="155" t="str">
        <f t="shared" si="106"/>
        <v/>
      </c>
      <c r="X950" s="105" t="str">
        <f t="shared" si="107"/>
        <v/>
      </c>
      <c r="Y950" s="2">
        <f t="shared" si="108"/>
        <v>926</v>
      </c>
      <c r="Z950" t="str">
        <f t="shared" si="109"/>
        <v>CHR_SUP_1</v>
      </c>
    </row>
    <row r="951" spans="1:26">
      <c r="A951" s="3">
        <f>ROW()</f>
        <v>951</v>
      </c>
      <c r="B951" s="183">
        <v>927</v>
      </c>
      <c r="C951" s="1" t="s">
        <v>2217</v>
      </c>
      <c r="D951" s="1" t="s">
        <v>7</v>
      </c>
      <c r="E951" s="16" t="s">
        <v>594</v>
      </c>
      <c r="F951" s="16" t="s">
        <v>882</v>
      </c>
      <c r="G951" s="142">
        <v>0</v>
      </c>
      <c r="H951" s="142">
        <v>0</v>
      </c>
      <c r="I951" s="16" t="s">
        <v>1</v>
      </c>
      <c r="J951" s="16" t="s">
        <v>2189</v>
      </c>
      <c r="K951" s="134" t="s">
        <v>4566</v>
      </c>
      <c r="M951" s="21" t="s">
        <v>3361</v>
      </c>
      <c r="N951" s="21" t="s">
        <v>3782</v>
      </c>
      <c r="O951"/>
      <c r="P951" t="str">
        <f t="shared" si="110"/>
        <v>NOT EQUAL</v>
      </c>
      <c r="Q951"/>
      <c r="R951"/>
      <c r="S951" s="151">
        <f t="shared" si="105"/>
        <v>145</v>
      </c>
      <c r="T951" s="3"/>
      <c r="U951" s="114"/>
      <c r="V951" s="114"/>
      <c r="W951" s="155" t="str">
        <f t="shared" si="106"/>
        <v/>
      </c>
      <c r="X951" s="105" t="str">
        <f t="shared" si="107"/>
        <v/>
      </c>
      <c r="Y951" s="2">
        <f t="shared" si="108"/>
        <v>927</v>
      </c>
      <c r="Z951" t="str">
        <f t="shared" si="109"/>
        <v>CHR_SUP_2</v>
      </c>
    </row>
    <row r="952" spans="1:26">
      <c r="A952" s="3">
        <f>ROW()</f>
        <v>952</v>
      </c>
      <c r="B952" s="183">
        <v>928</v>
      </c>
      <c r="C952" s="1" t="s">
        <v>2217</v>
      </c>
      <c r="D952" s="1" t="s">
        <v>7</v>
      </c>
      <c r="E952" s="16" t="s">
        <v>594</v>
      </c>
      <c r="F952" s="16" t="s">
        <v>883</v>
      </c>
      <c r="G952" s="142">
        <v>0</v>
      </c>
      <c r="H952" s="142">
        <v>0</v>
      </c>
      <c r="I952" s="16" t="s">
        <v>1</v>
      </c>
      <c r="J952" s="16" t="s">
        <v>2189</v>
      </c>
      <c r="K952" s="134" t="s">
        <v>4566</v>
      </c>
      <c r="M952" s="21" t="s">
        <v>3362</v>
      </c>
      <c r="N952" s="21" t="s">
        <v>3782</v>
      </c>
      <c r="O952"/>
      <c r="P952" t="str">
        <f t="shared" si="110"/>
        <v>NOT EQUAL</v>
      </c>
      <c r="Q952"/>
      <c r="R952"/>
      <c r="S952" s="151">
        <f t="shared" si="105"/>
        <v>145</v>
      </c>
      <c r="T952" s="3"/>
      <c r="U952" s="114"/>
      <c r="V952" s="114"/>
      <c r="W952" s="155" t="str">
        <f t="shared" si="106"/>
        <v/>
      </c>
      <c r="X952" s="105" t="str">
        <f t="shared" si="107"/>
        <v/>
      </c>
      <c r="Y952" s="2">
        <f t="shared" si="108"/>
        <v>928</v>
      </c>
      <c r="Z952" t="str">
        <f t="shared" si="109"/>
        <v>CHR_SUP_3</v>
      </c>
    </row>
    <row r="953" spans="1:26">
      <c r="A953" s="3">
        <f>ROW()</f>
        <v>953</v>
      </c>
      <c r="B953" s="183">
        <v>929</v>
      </c>
      <c r="C953" s="1" t="s">
        <v>2217</v>
      </c>
      <c r="D953" s="1" t="s">
        <v>7</v>
      </c>
      <c r="E953" s="16" t="s">
        <v>594</v>
      </c>
      <c r="F953" s="16" t="s">
        <v>884</v>
      </c>
      <c r="G953" s="142">
        <v>0</v>
      </c>
      <c r="H953" s="142">
        <v>0</v>
      </c>
      <c r="I953" s="16" t="s">
        <v>1</v>
      </c>
      <c r="J953" s="16" t="s">
        <v>2189</v>
      </c>
      <c r="K953" s="134" t="s">
        <v>4566</v>
      </c>
      <c r="M953" s="21" t="s">
        <v>3363</v>
      </c>
      <c r="N953" s="21" t="s">
        <v>3782</v>
      </c>
      <c r="O953"/>
      <c r="P953" t="str">
        <f t="shared" si="110"/>
        <v>NOT EQUAL</v>
      </c>
      <c r="Q953"/>
      <c r="R953"/>
      <c r="S953" s="151">
        <f t="shared" si="105"/>
        <v>145</v>
      </c>
      <c r="T953" s="3"/>
      <c r="U953" s="114"/>
      <c r="V953" s="114"/>
      <c r="W953" s="155" t="str">
        <f t="shared" si="106"/>
        <v/>
      </c>
      <c r="X953" s="105" t="str">
        <f t="shared" si="107"/>
        <v/>
      </c>
      <c r="Y953" s="2">
        <f t="shared" si="108"/>
        <v>929</v>
      </c>
      <c r="Z953" t="str">
        <f t="shared" si="109"/>
        <v>CHR_SUP_4</v>
      </c>
    </row>
    <row r="954" spans="1:26">
      <c r="A954" s="3">
        <f>ROW()</f>
        <v>954</v>
      </c>
      <c r="B954" s="183">
        <v>930</v>
      </c>
      <c r="C954" s="1" t="s">
        <v>2217</v>
      </c>
      <c r="D954" s="1" t="s">
        <v>7</v>
      </c>
      <c r="E954" s="16" t="s">
        <v>594</v>
      </c>
      <c r="F954" s="16" t="s">
        <v>885</v>
      </c>
      <c r="G954" s="142">
        <v>0</v>
      </c>
      <c r="H954" s="142">
        <v>0</v>
      </c>
      <c r="I954" s="16" t="s">
        <v>1</v>
      </c>
      <c r="J954" s="16" t="s">
        <v>2189</v>
      </c>
      <c r="K954" s="134" t="s">
        <v>4566</v>
      </c>
      <c r="M954" s="21" t="s">
        <v>3364</v>
      </c>
      <c r="N954" s="21" t="s">
        <v>3782</v>
      </c>
      <c r="O954"/>
      <c r="P954" t="str">
        <f t="shared" si="110"/>
        <v>NOT EQUAL</v>
      </c>
      <c r="Q954"/>
      <c r="R954"/>
      <c r="S954" s="151">
        <f t="shared" si="105"/>
        <v>145</v>
      </c>
      <c r="T954" s="3"/>
      <c r="U954" s="114"/>
      <c r="V954" s="114"/>
      <c r="W954" s="155" t="str">
        <f t="shared" si="106"/>
        <v/>
      </c>
      <c r="X954" s="105" t="str">
        <f t="shared" si="107"/>
        <v/>
      </c>
      <c r="Y954" s="2">
        <f t="shared" si="108"/>
        <v>930</v>
      </c>
      <c r="Z954" t="str">
        <f t="shared" si="109"/>
        <v>CHR_SUP_5</v>
      </c>
    </row>
    <row r="955" spans="1:26">
      <c r="A955" s="3">
        <f>ROW()</f>
        <v>955</v>
      </c>
      <c r="B955" s="183">
        <v>931</v>
      </c>
      <c r="C955" s="1" t="s">
        <v>2217</v>
      </c>
      <c r="D955" s="1" t="s">
        <v>7</v>
      </c>
      <c r="E955" s="16" t="s">
        <v>594</v>
      </c>
      <c r="F955" s="16" t="s">
        <v>886</v>
      </c>
      <c r="G955" s="142">
        <v>0</v>
      </c>
      <c r="H955" s="142">
        <v>0</v>
      </c>
      <c r="I955" s="16" t="s">
        <v>1</v>
      </c>
      <c r="J955" s="16" t="s">
        <v>2189</v>
      </c>
      <c r="K955" s="134" t="s">
        <v>4566</v>
      </c>
      <c r="M955" s="21" t="s">
        <v>3365</v>
      </c>
      <c r="N955" s="21" t="s">
        <v>3782</v>
      </c>
      <c r="O955"/>
      <c r="P955" t="str">
        <f t="shared" si="110"/>
        <v>NOT EQUAL</v>
      </c>
      <c r="Q955"/>
      <c r="R955"/>
      <c r="S955" s="151">
        <f t="shared" si="105"/>
        <v>145</v>
      </c>
      <c r="T955" s="3"/>
      <c r="U955" s="114"/>
      <c r="V955" s="114"/>
      <c r="W955" s="155" t="str">
        <f t="shared" si="106"/>
        <v/>
      </c>
      <c r="X955" s="105" t="str">
        <f t="shared" si="107"/>
        <v/>
      </c>
      <c r="Y955" s="2">
        <f t="shared" si="108"/>
        <v>931</v>
      </c>
      <c r="Z955" t="str">
        <f t="shared" si="109"/>
        <v>CHR_SUP_6</v>
      </c>
    </row>
    <row r="956" spans="1:26">
      <c r="A956" s="3">
        <f>ROW()</f>
        <v>956</v>
      </c>
      <c r="B956" s="183">
        <v>932</v>
      </c>
      <c r="C956" s="1" t="s">
        <v>2217</v>
      </c>
      <c r="D956" s="1" t="s">
        <v>7</v>
      </c>
      <c r="E956" s="16" t="s">
        <v>594</v>
      </c>
      <c r="F956" s="16" t="s">
        <v>887</v>
      </c>
      <c r="G956" s="142">
        <v>0</v>
      </c>
      <c r="H956" s="142">
        <v>0</v>
      </c>
      <c r="I956" s="16" t="s">
        <v>1</v>
      </c>
      <c r="J956" s="16" t="s">
        <v>2189</v>
      </c>
      <c r="K956" s="134" t="s">
        <v>4566</v>
      </c>
      <c r="M956" s="21" t="s">
        <v>3366</v>
      </c>
      <c r="N956" s="21" t="s">
        <v>3782</v>
      </c>
      <c r="O956"/>
      <c r="P956" t="str">
        <f t="shared" si="110"/>
        <v>NOT EQUAL</v>
      </c>
      <c r="Q956"/>
      <c r="R956"/>
      <c r="S956" s="151">
        <f t="shared" si="105"/>
        <v>145</v>
      </c>
      <c r="T956" s="3"/>
      <c r="U956" s="114"/>
      <c r="V956" s="114"/>
      <c r="W956" s="155" t="str">
        <f t="shared" si="106"/>
        <v/>
      </c>
      <c r="X956" s="105" t="str">
        <f t="shared" si="107"/>
        <v/>
      </c>
      <c r="Y956" s="2">
        <f t="shared" si="108"/>
        <v>932</v>
      </c>
      <c r="Z956" t="str">
        <f t="shared" si="109"/>
        <v>CHR_SUP_7</v>
      </c>
    </row>
    <row r="957" spans="1:26">
      <c r="A957" s="3">
        <f>ROW()</f>
        <v>957</v>
      </c>
      <c r="B957" s="183">
        <v>933</v>
      </c>
      <c r="C957" s="1" t="s">
        <v>2217</v>
      </c>
      <c r="D957" s="1" t="s">
        <v>7</v>
      </c>
      <c r="E957" s="16" t="s">
        <v>594</v>
      </c>
      <c r="F957" s="16" t="s">
        <v>888</v>
      </c>
      <c r="G957" s="142">
        <v>0</v>
      </c>
      <c r="H957" s="142">
        <v>0</v>
      </c>
      <c r="I957" s="16" t="s">
        <v>1</v>
      </c>
      <c r="J957" s="16" t="s">
        <v>2189</v>
      </c>
      <c r="K957" s="134" t="s">
        <v>4566</v>
      </c>
      <c r="M957" s="21" t="s">
        <v>3367</v>
      </c>
      <c r="N957" s="21" t="s">
        <v>3782</v>
      </c>
      <c r="O957"/>
      <c r="P957" t="str">
        <f t="shared" si="110"/>
        <v>NOT EQUAL</v>
      </c>
      <c r="Q957"/>
      <c r="R957"/>
      <c r="S957" s="151">
        <f t="shared" si="105"/>
        <v>145</v>
      </c>
      <c r="T957" s="3"/>
      <c r="U957" s="114"/>
      <c r="V957" s="114"/>
      <c r="W957" s="155" t="str">
        <f t="shared" si="106"/>
        <v/>
      </c>
      <c r="X957" s="105" t="str">
        <f t="shared" si="107"/>
        <v/>
      </c>
      <c r="Y957" s="2">
        <f t="shared" si="108"/>
        <v>933</v>
      </c>
      <c r="Z957" t="str">
        <f t="shared" si="109"/>
        <v>CHR_SUP_8</v>
      </c>
    </row>
    <row r="958" spans="1:26">
      <c r="A958" s="3">
        <f>ROW()</f>
        <v>958</v>
      </c>
      <c r="B958" s="183">
        <v>934</v>
      </c>
      <c r="C958" s="1" t="s">
        <v>2217</v>
      </c>
      <c r="D958" s="1" t="s">
        <v>7</v>
      </c>
      <c r="E958" s="16" t="s">
        <v>594</v>
      </c>
      <c r="F958" s="16" t="s">
        <v>889</v>
      </c>
      <c r="G958" s="142">
        <v>0</v>
      </c>
      <c r="H958" s="142">
        <v>0</v>
      </c>
      <c r="I958" s="16" t="s">
        <v>1</v>
      </c>
      <c r="J958" s="16" t="s">
        <v>2189</v>
      </c>
      <c r="K958" s="134" t="s">
        <v>4566</v>
      </c>
      <c r="M958" s="21" t="s">
        <v>3368</v>
      </c>
      <c r="N958" s="21" t="s">
        <v>3782</v>
      </c>
      <c r="O958"/>
      <c r="P958" t="str">
        <f t="shared" si="110"/>
        <v>NOT EQUAL</v>
      </c>
      <c r="Q958"/>
      <c r="R958"/>
      <c r="S958" s="151">
        <f t="shared" si="105"/>
        <v>145</v>
      </c>
      <c r="T958" s="3"/>
      <c r="U958" s="114"/>
      <c r="V958" s="114"/>
      <c r="W958" s="155" t="str">
        <f t="shared" si="106"/>
        <v/>
      </c>
      <c r="X958" s="105" t="str">
        <f t="shared" si="107"/>
        <v/>
      </c>
      <c r="Y958" s="2">
        <f t="shared" si="108"/>
        <v>934</v>
      </c>
      <c r="Z958" t="str">
        <f t="shared" si="109"/>
        <v>CHR_SUP_9</v>
      </c>
    </row>
    <row r="959" spans="1:26">
      <c r="A959" s="3">
        <f>ROW()</f>
        <v>959</v>
      </c>
      <c r="B959" s="183">
        <v>935</v>
      </c>
      <c r="C959" s="97" t="s">
        <v>2217</v>
      </c>
      <c r="D959" s="97" t="s">
        <v>7</v>
      </c>
      <c r="E959" s="157" t="str">
        <f>""""&amp;TEXT($B959,"0000")&amp;""""</f>
        <v>"0935"</v>
      </c>
      <c r="F959" s="157" t="str">
        <f>""""&amp;TEXT($B959,"0000")&amp;""""</f>
        <v>"0935"</v>
      </c>
      <c r="G959" s="160">
        <v>0</v>
      </c>
      <c r="H959" s="160">
        <v>0</v>
      </c>
      <c r="I959" s="16" t="s">
        <v>1</v>
      </c>
      <c r="J959" s="98" t="s">
        <v>2189</v>
      </c>
      <c r="K959" s="159" t="s">
        <v>4566</v>
      </c>
      <c r="L959" s="99"/>
      <c r="M959" s="21" t="str">
        <f>"CHR_"&amp;TEXT($B959,"0000")</f>
        <v>CHR_0935</v>
      </c>
      <c r="N959" s="21"/>
      <c r="O959"/>
      <c r="P959" t="str">
        <f t="shared" si="110"/>
        <v/>
      </c>
      <c r="Q959"/>
      <c r="R959"/>
      <c r="S959" s="151">
        <f t="shared" si="105"/>
        <v>145</v>
      </c>
      <c r="T959" s="3"/>
      <c r="U959" s="114"/>
      <c r="V959" s="114"/>
      <c r="W959" s="155" t="str">
        <f t="shared" si="106"/>
        <v/>
      </c>
      <c r="X959" s="105" t="str">
        <f t="shared" si="107"/>
        <v/>
      </c>
      <c r="Y959" s="2">
        <f t="shared" si="108"/>
        <v>935</v>
      </c>
      <c r="Z959" t="str">
        <f t="shared" si="109"/>
        <v>CHR_0935</v>
      </c>
    </row>
    <row r="960" spans="1:26">
      <c r="A960" s="3">
        <f>ROW()</f>
        <v>960</v>
      </c>
      <c r="B960" s="183">
        <v>936</v>
      </c>
      <c r="C960" s="1" t="s">
        <v>2287</v>
      </c>
      <c r="D960" s="1" t="s">
        <v>1626</v>
      </c>
      <c r="E960" s="16" t="s">
        <v>594</v>
      </c>
      <c r="F960" s="16" t="s">
        <v>890</v>
      </c>
      <c r="G960" s="142">
        <v>0</v>
      </c>
      <c r="H960" s="142">
        <v>0</v>
      </c>
      <c r="I960" s="16" t="s">
        <v>1</v>
      </c>
      <c r="J960" s="16" t="s">
        <v>2189</v>
      </c>
      <c r="K960" s="134" t="s">
        <v>4566</v>
      </c>
      <c r="M960" s="21" t="s">
        <v>1626</v>
      </c>
      <c r="N960" s="21" t="s">
        <v>3782</v>
      </c>
      <c r="O960"/>
      <c r="P960" t="str">
        <f t="shared" si="110"/>
        <v>NOT EQUAL</v>
      </c>
      <c r="Q960"/>
      <c r="R960"/>
      <c r="S960" s="151">
        <f t="shared" si="105"/>
        <v>145</v>
      </c>
      <c r="T960" s="3"/>
      <c r="U960" s="114"/>
      <c r="V960" s="114"/>
      <c r="W960" s="155" t="str">
        <f t="shared" si="106"/>
        <v/>
      </c>
      <c r="X960" s="105" t="str">
        <f t="shared" si="107"/>
        <v/>
      </c>
      <c r="Y960" s="2">
        <f t="shared" si="108"/>
        <v>936</v>
      </c>
      <c r="Z960" t="str">
        <f t="shared" si="109"/>
        <v>CHR_SUP_T</v>
      </c>
    </row>
    <row r="961" spans="1:26">
      <c r="A961" s="3">
        <f>ROW()</f>
        <v>961</v>
      </c>
      <c r="B961" s="183">
        <v>937</v>
      </c>
      <c r="C961" s="1" t="s">
        <v>2217</v>
      </c>
      <c r="D961" s="1" t="s">
        <v>7</v>
      </c>
      <c r="E961" s="16" t="s">
        <v>594</v>
      </c>
      <c r="F961" s="16" t="s">
        <v>891</v>
      </c>
      <c r="G961" s="142">
        <v>0</v>
      </c>
      <c r="H961" s="142">
        <v>0</v>
      </c>
      <c r="I961" s="16" t="s">
        <v>1</v>
      </c>
      <c r="J961" s="16" t="s">
        <v>2189</v>
      </c>
      <c r="K961" s="134" t="s">
        <v>4566</v>
      </c>
      <c r="M961" s="21" t="s">
        <v>3369</v>
      </c>
      <c r="N961" s="21" t="s">
        <v>3782</v>
      </c>
      <c r="O961"/>
      <c r="P961" t="str">
        <f t="shared" si="110"/>
        <v>NOT EQUAL</v>
      </c>
      <c r="Q961"/>
      <c r="R961"/>
      <c r="S961" s="151">
        <f t="shared" si="105"/>
        <v>145</v>
      </c>
      <c r="T961" s="3"/>
      <c r="U961" s="114"/>
      <c r="V961" s="114"/>
      <c r="W961" s="155" t="str">
        <f t="shared" si="106"/>
        <v/>
      </c>
      <c r="X961" s="105" t="str">
        <f t="shared" si="107"/>
        <v/>
      </c>
      <c r="Y961" s="2">
        <f t="shared" si="108"/>
        <v>937</v>
      </c>
      <c r="Z961" t="str">
        <f t="shared" si="109"/>
        <v>CHR_SUP_a</v>
      </c>
    </row>
    <row r="962" spans="1:26">
      <c r="A962" s="3">
        <f>ROW()</f>
        <v>962</v>
      </c>
      <c r="B962" s="183">
        <v>938</v>
      </c>
      <c r="C962" s="1" t="s">
        <v>2217</v>
      </c>
      <c r="D962" s="1" t="s">
        <v>7</v>
      </c>
      <c r="E962" s="16" t="s">
        <v>594</v>
      </c>
      <c r="F962" s="16" t="s">
        <v>892</v>
      </c>
      <c r="G962" s="142">
        <v>0</v>
      </c>
      <c r="H962" s="142">
        <v>0</v>
      </c>
      <c r="I962" s="16" t="s">
        <v>1</v>
      </c>
      <c r="J962" s="16" t="s">
        <v>2189</v>
      </c>
      <c r="K962" s="134" t="s">
        <v>4566</v>
      </c>
      <c r="M962" s="21" t="s">
        <v>3370</v>
      </c>
      <c r="N962" s="21" t="s">
        <v>3782</v>
      </c>
      <c r="O962"/>
      <c r="P962" t="str">
        <f t="shared" si="110"/>
        <v>NOT EQUAL</v>
      </c>
      <c r="Q962"/>
      <c r="R962"/>
      <c r="S962" s="151">
        <f t="shared" si="105"/>
        <v>145</v>
      </c>
      <c r="T962" s="3"/>
      <c r="U962" s="114"/>
      <c r="V962" s="114"/>
      <c r="W962" s="155" t="str">
        <f t="shared" si="106"/>
        <v/>
      </c>
      <c r="X962" s="105" t="str">
        <f t="shared" si="107"/>
        <v/>
      </c>
      <c r="Y962" s="2">
        <f t="shared" si="108"/>
        <v>938</v>
      </c>
      <c r="Z962" t="str">
        <f t="shared" si="109"/>
        <v>CHR_SUP_f</v>
      </c>
    </row>
    <row r="963" spans="1:26">
      <c r="A963" s="3">
        <f>ROW()</f>
        <v>963</v>
      </c>
      <c r="B963" s="183">
        <v>939</v>
      </c>
      <c r="C963" s="1" t="s">
        <v>2217</v>
      </c>
      <c r="D963" s="1" t="s">
        <v>7</v>
      </c>
      <c r="E963" s="16" t="s">
        <v>594</v>
      </c>
      <c r="F963" s="16" t="s">
        <v>893</v>
      </c>
      <c r="G963" s="142">
        <v>0</v>
      </c>
      <c r="H963" s="142">
        <v>0</v>
      </c>
      <c r="I963" s="16" t="s">
        <v>1</v>
      </c>
      <c r="J963" s="16" t="s">
        <v>2189</v>
      </c>
      <c r="K963" s="134" t="s">
        <v>4566</v>
      </c>
      <c r="M963" s="21" t="s">
        <v>3371</v>
      </c>
      <c r="N963" s="21" t="s">
        <v>3782</v>
      </c>
      <c r="O963"/>
      <c r="P963" t="str">
        <f t="shared" si="110"/>
        <v>NOT EQUAL</v>
      </c>
      <c r="Q963"/>
      <c r="R963"/>
      <c r="S963" s="151">
        <f t="shared" si="105"/>
        <v>145</v>
      </c>
      <c r="T963" s="3"/>
      <c r="U963" s="114"/>
      <c r="V963" s="114"/>
      <c r="W963" s="155" t="str">
        <f t="shared" si="106"/>
        <v/>
      </c>
      <c r="X963" s="105" t="str">
        <f t="shared" si="107"/>
        <v/>
      </c>
      <c r="Y963" s="2">
        <f t="shared" si="108"/>
        <v>939</v>
      </c>
      <c r="Z963" t="str">
        <f t="shared" si="109"/>
        <v>CHR_SUP_g</v>
      </c>
    </row>
    <row r="964" spans="1:26">
      <c r="A964" s="3">
        <f>ROW()</f>
        <v>964</v>
      </c>
      <c r="B964" s="183">
        <v>940</v>
      </c>
      <c r="C964" s="1" t="s">
        <v>2217</v>
      </c>
      <c r="D964" s="1" t="s">
        <v>7</v>
      </c>
      <c r="E964" s="16" t="s">
        <v>594</v>
      </c>
      <c r="F964" s="16" t="s">
        <v>894</v>
      </c>
      <c r="G964" s="142">
        <v>0</v>
      </c>
      <c r="H964" s="142">
        <v>0</v>
      </c>
      <c r="I964" s="16" t="s">
        <v>1</v>
      </c>
      <c r="J964" s="16" t="s">
        <v>2189</v>
      </c>
      <c r="K964" s="134" t="s">
        <v>4566</v>
      </c>
      <c r="M964" s="21" t="s">
        <v>3372</v>
      </c>
      <c r="N964" s="21" t="s">
        <v>3782</v>
      </c>
      <c r="O964"/>
      <c r="P964" t="str">
        <f t="shared" si="110"/>
        <v>NOT EQUAL</v>
      </c>
      <c r="Q964"/>
      <c r="R964"/>
      <c r="S964" s="151">
        <f t="shared" si="105"/>
        <v>145</v>
      </c>
      <c r="T964" s="3"/>
      <c r="U964" s="114"/>
      <c r="V964" s="114"/>
      <c r="W964" s="155" t="str">
        <f t="shared" si="106"/>
        <v/>
      </c>
      <c r="X964" s="105" t="str">
        <f t="shared" si="107"/>
        <v/>
      </c>
      <c r="Y964" s="2">
        <f t="shared" si="108"/>
        <v>940</v>
      </c>
      <c r="Z964" t="str">
        <f t="shared" si="109"/>
        <v>CHR_SUP_h</v>
      </c>
    </row>
    <row r="965" spans="1:26">
      <c r="A965" s="3">
        <f>ROW()</f>
        <v>965</v>
      </c>
      <c r="B965" s="183">
        <v>941</v>
      </c>
      <c r="C965" s="1" t="s">
        <v>2217</v>
      </c>
      <c r="D965" s="1" t="s">
        <v>7</v>
      </c>
      <c r="E965" s="16" t="s">
        <v>594</v>
      </c>
      <c r="F965" s="16" t="s">
        <v>895</v>
      </c>
      <c r="G965" s="56">
        <v>0</v>
      </c>
      <c r="H965" s="56">
        <v>0</v>
      </c>
      <c r="I965" s="16" t="s">
        <v>1</v>
      </c>
      <c r="J965" s="16" t="s">
        <v>2189</v>
      </c>
      <c r="K965" s="134" t="s">
        <v>4566</v>
      </c>
      <c r="M965" s="21" t="s">
        <v>3373</v>
      </c>
      <c r="N965" s="21" t="s">
        <v>3782</v>
      </c>
      <c r="O965"/>
      <c r="P965" t="str">
        <f t="shared" si="110"/>
        <v>NOT EQUAL</v>
      </c>
      <c r="Q965"/>
      <c r="R965"/>
      <c r="S965" s="151">
        <f t="shared" si="105"/>
        <v>145</v>
      </c>
      <c r="T965" s="3"/>
      <c r="U965" s="114"/>
      <c r="V965" s="114"/>
      <c r="W965" s="155" t="str">
        <f t="shared" si="106"/>
        <v/>
      </c>
      <c r="X965" s="105" t="str">
        <f t="shared" si="107"/>
        <v/>
      </c>
      <c r="Y965" s="2">
        <f t="shared" si="108"/>
        <v>941</v>
      </c>
      <c r="Z965" t="str">
        <f t="shared" si="109"/>
        <v>CHR_SUP_r</v>
      </c>
    </row>
    <row r="966" spans="1:26">
      <c r="A966" s="3">
        <f>ROW()</f>
        <v>966</v>
      </c>
      <c r="B966" s="183">
        <v>942</v>
      </c>
      <c r="C966" s="1" t="s">
        <v>2217</v>
      </c>
      <c r="D966" s="1" t="s">
        <v>7</v>
      </c>
      <c r="E966" s="16" t="s">
        <v>594</v>
      </c>
      <c r="F966" s="16" t="s">
        <v>896</v>
      </c>
      <c r="G966" s="56">
        <v>0</v>
      </c>
      <c r="H966" s="56">
        <v>0</v>
      </c>
      <c r="I966" s="16" t="s">
        <v>1</v>
      </c>
      <c r="J966" s="16" t="s">
        <v>2189</v>
      </c>
      <c r="K966" s="134" t="s">
        <v>4566</v>
      </c>
      <c r="M966" s="21" t="s">
        <v>3374</v>
      </c>
      <c r="N966" s="21" t="s">
        <v>3782</v>
      </c>
      <c r="O966"/>
      <c r="P966" t="str">
        <f t="shared" si="110"/>
        <v>NOT EQUAL</v>
      </c>
      <c r="Q966"/>
      <c r="R966"/>
      <c r="S966" s="151">
        <f t="shared" si="105"/>
        <v>145</v>
      </c>
      <c r="T966" s="3"/>
      <c r="U966" s="114"/>
      <c r="V966" s="114"/>
      <c r="W966" s="155" t="str">
        <f t="shared" si="106"/>
        <v/>
      </c>
      <c r="X966" s="105" t="str">
        <f t="shared" si="107"/>
        <v/>
      </c>
      <c r="Y966" s="2">
        <f t="shared" si="108"/>
        <v>942</v>
      </c>
      <c r="Z966" t="str">
        <f t="shared" si="109"/>
        <v>CHR_SUP_x</v>
      </c>
    </row>
    <row r="967" spans="1:26">
      <c r="A967" s="3">
        <f>ROW()</f>
        <v>967</v>
      </c>
      <c r="B967" s="183">
        <v>943</v>
      </c>
      <c r="C967" s="1" t="s">
        <v>2287</v>
      </c>
      <c r="D967" s="1" t="s">
        <v>1627</v>
      </c>
      <c r="E967" s="16" t="s">
        <v>594</v>
      </c>
      <c r="F967" s="16" t="s">
        <v>897</v>
      </c>
      <c r="G967" s="56">
        <v>0</v>
      </c>
      <c r="H967" s="56">
        <v>0</v>
      </c>
      <c r="I967" s="16" t="s">
        <v>1</v>
      </c>
      <c r="J967" s="16" t="s">
        <v>2189</v>
      </c>
      <c r="K967" s="134" t="s">
        <v>4566</v>
      </c>
      <c r="M967" s="21" t="s">
        <v>1627</v>
      </c>
      <c r="N967" s="21" t="s">
        <v>3782</v>
      </c>
      <c r="O967"/>
      <c r="P967" t="str">
        <f t="shared" si="110"/>
        <v>NOT EQUAL</v>
      </c>
      <c r="Q967"/>
      <c r="R967"/>
      <c r="S967" s="151">
        <f t="shared" ref="S967:S1030" si="111">IF(X967&lt;&gt;"",S966+1,S966)</f>
        <v>145</v>
      </c>
      <c r="T967" s="3"/>
      <c r="U967" s="114"/>
      <c r="V967" s="114"/>
      <c r="W967" s="155" t="str">
        <f t="shared" ref="W967:W1030" si="112">IF( OR(U967="CNST", I967="CAT_REGS"),(E967),
IF(U967="YES",UPPER(E967),
IF(   AND(U967&lt;&gt;"NO",I967="CAT_FNCT",D967&lt;&gt;"multiply", D967&lt;&gt;"divide"),IF(J967="SLS_ENABLED",   UPPER(E967),""),"")))</f>
        <v/>
      </c>
      <c r="X967" s="105" t="str">
        <f t="shared" ref="X967:X1030" si="113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2">
        <f t="shared" ref="Y967:Y1030" si="114">B967</f>
        <v>943</v>
      </c>
      <c r="Z967" t="str">
        <f t="shared" ref="Z967:Z1030" si="115">M967</f>
        <v>CHR_SPACE</v>
      </c>
    </row>
    <row r="968" spans="1:26">
      <c r="A968" s="3">
        <f>ROW()</f>
        <v>968</v>
      </c>
      <c r="B968" s="183">
        <v>944</v>
      </c>
      <c r="C968" s="1" t="s">
        <v>2287</v>
      </c>
      <c r="D968" s="1" t="s">
        <v>1628</v>
      </c>
      <c r="E968" s="16" t="s">
        <v>594</v>
      </c>
      <c r="F968" s="16" t="s">
        <v>898</v>
      </c>
      <c r="G968" s="56">
        <v>0</v>
      </c>
      <c r="H968" s="56">
        <v>0</v>
      </c>
      <c r="I968" s="16" t="s">
        <v>1</v>
      </c>
      <c r="J968" s="16" t="s">
        <v>2189</v>
      </c>
      <c r="K968" s="134" t="s">
        <v>4566</v>
      </c>
      <c r="M968" s="21" t="s">
        <v>1628</v>
      </c>
      <c r="N968" s="21" t="s">
        <v>3782</v>
      </c>
      <c r="O968"/>
      <c r="P968" t="str">
        <f t="shared" si="110"/>
        <v>NOT EQUAL</v>
      </c>
      <c r="Q968"/>
      <c r="R968"/>
      <c r="S968" s="151">
        <f t="shared" si="111"/>
        <v>145</v>
      </c>
      <c r="T968" s="3"/>
      <c r="U968" s="114"/>
      <c r="V968" s="114"/>
      <c r="W968" s="155" t="str">
        <f t="shared" si="112"/>
        <v/>
      </c>
      <c r="X968" s="105" t="str">
        <f t="shared" si="113"/>
        <v/>
      </c>
      <c r="Y968" s="2">
        <f t="shared" si="114"/>
        <v>944</v>
      </c>
      <c r="Z968" t="str">
        <f t="shared" si="115"/>
        <v>CHR_EXCLAMATION_MARK</v>
      </c>
    </row>
    <row r="969" spans="1:26">
      <c r="A969" s="3">
        <f>ROW()</f>
        <v>969</v>
      </c>
      <c r="B969" s="183">
        <v>945</v>
      </c>
      <c r="C969" s="1" t="s">
        <v>2287</v>
      </c>
      <c r="D969" s="1" t="s">
        <v>1629</v>
      </c>
      <c r="E969" s="16" t="s">
        <v>594</v>
      </c>
      <c r="F969" s="16" t="s">
        <v>899</v>
      </c>
      <c r="G969" s="56">
        <v>0</v>
      </c>
      <c r="H969" s="56">
        <v>0</v>
      </c>
      <c r="I969" s="16" t="s">
        <v>1</v>
      </c>
      <c r="J969" s="16" t="s">
        <v>2189</v>
      </c>
      <c r="K969" s="134" t="s">
        <v>4566</v>
      </c>
      <c r="M969" s="21" t="s">
        <v>1629</v>
      </c>
      <c r="N969" s="21" t="s">
        <v>3782</v>
      </c>
      <c r="O969"/>
      <c r="P969" t="str">
        <f t="shared" si="110"/>
        <v>NOT EQUAL</v>
      </c>
      <c r="Q969"/>
      <c r="R969"/>
      <c r="S969" s="151">
        <f t="shared" si="111"/>
        <v>145</v>
      </c>
      <c r="T969" s="3"/>
      <c r="U969" s="114"/>
      <c r="V969" s="114"/>
      <c r="W969" s="155" t="str">
        <f t="shared" si="112"/>
        <v/>
      </c>
      <c r="X969" s="105" t="str">
        <f t="shared" si="113"/>
        <v/>
      </c>
      <c r="Y969" s="2">
        <f t="shared" si="114"/>
        <v>945</v>
      </c>
      <c r="Z969" t="str">
        <f t="shared" si="115"/>
        <v>CHR_DOUBLE_QUOTE</v>
      </c>
    </row>
    <row r="970" spans="1:26">
      <c r="A970" s="3">
        <f>ROW()</f>
        <v>970</v>
      </c>
      <c r="B970" s="183">
        <v>946</v>
      </c>
      <c r="C970" s="1" t="s">
        <v>2287</v>
      </c>
      <c r="D970" s="1" t="s">
        <v>1630</v>
      </c>
      <c r="E970" s="16" t="s">
        <v>594</v>
      </c>
      <c r="F970" s="16" t="s">
        <v>900</v>
      </c>
      <c r="G970" s="56">
        <v>0</v>
      </c>
      <c r="H970" s="56">
        <v>0</v>
      </c>
      <c r="I970" s="16" t="s">
        <v>1</v>
      </c>
      <c r="J970" s="16" t="s">
        <v>2189</v>
      </c>
      <c r="K970" s="134" t="s">
        <v>4566</v>
      </c>
      <c r="M970" s="21" t="s">
        <v>1630</v>
      </c>
      <c r="N970" s="21" t="s">
        <v>3782</v>
      </c>
      <c r="O970"/>
      <c r="P970" t="str">
        <f t="shared" si="110"/>
        <v>NOT EQUAL</v>
      </c>
      <c r="Q970"/>
      <c r="R970"/>
      <c r="S970" s="151">
        <f t="shared" si="111"/>
        <v>145</v>
      </c>
      <c r="T970" s="3"/>
      <c r="U970" s="114"/>
      <c r="V970" s="114"/>
      <c r="W970" s="155" t="str">
        <f t="shared" si="112"/>
        <v/>
      </c>
      <c r="X970" s="105" t="str">
        <f t="shared" si="113"/>
        <v/>
      </c>
      <c r="Y970" s="2">
        <f t="shared" si="114"/>
        <v>946</v>
      </c>
      <c r="Z970" t="str">
        <f t="shared" si="115"/>
        <v>CHR_NUMBER_SIGN</v>
      </c>
    </row>
    <row r="971" spans="1:26">
      <c r="A971" s="3">
        <f>ROW()</f>
        <v>971</v>
      </c>
      <c r="B971" s="183">
        <v>947</v>
      </c>
      <c r="C971" s="1" t="s">
        <v>2287</v>
      </c>
      <c r="D971" s="1" t="s">
        <v>1631</v>
      </c>
      <c r="E971" s="16" t="s">
        <v>594</v>
      </c>
      <c r="F971" s="16" t="s">
        <v>901</v>
      </c>
      <c r="G971" s="56">
        <v>0</v>
      </c>
      <c r="H971" s="56">
        <v>0</v>
      </c>
      <c r="I971" s="16" t="s">
        <v>1</v>
      </c>
      <c r="J971" s="16" t="s">
        <v>2189</v>
      </c>
      <c r="K971" s="134" t="s">
        <v>4566</v>
      </c>
      <c r="M971" s="21" t="s">
        <v>1631</v>
      </c>
      <c r="N971" s="21" t="s">
        <v>3782</v>
      </c>
      <c r="O971"/>
      <c r="P971" t="str">
        <f t="shared" si="110"/>
        <v>NOT EQUAL</v>
      </c>
      <c r="Q971"/>
      <c r="R971"/>
      <c r="S971" s="151">
        <f t="shared" si="111"/>
        <v>145</v>
      </c>
      <c r="T971" s="3"/>
      <c r="U971" s="114"/>
      <c r="V971" s="114"/>
      <c r="W971" s="155" t="str">
        <f t="shared" si="112"/>
        <v/>
      </c>
      <c r="X971" s="105" t="str">
        <f t="shared" si="113"/>
        <v/>
      </c>
      <c r="Y971" s="2">
        <f t="shared" si="114"/>
        <v>947</v>
      </c>
      <c r="Z971" t="str">
        <f t="shared" si="115"/>
        <v>CHR_DOLLAR</v>
      </c>
    </row>
    <row r="972" spans="1:26">
      <c r="A972" s="3">
        <f>ROW()</f>
        <v>972</v>
      </c>
      <c r="B972" s="183">
        <v>948</v>
      </c>
      <c r="C972" s="1" t="s">
        <v>2287</v>
      </c>
      <c r="D972" s="1" t="s">
        <v>1632</v>
      </c>
      <c r="E972" s="16" t="s">
        <v>594</v>
      </c>
      <c r="F972" s="16" t="s">
        <v>902</v>
      </c>
      <c r="G972" s="56">
        <v>0</v>
      </c>
      <c r="H972" s="56">
        <v>0</v>
      </c>
      <c r="I972" s="16" t="s">
        <v>1</v>
      </c>
      <c r="J972" s="16" t="s">
        <v>2189</v>
      </c>
      <c r="K972" s="134" t="s">
        <v>4566</v>
      </c>
      <c r="M972" s="21" t="s">
        <v>1632</v>
      </c>
      <c r="N972" s="21" t="s">
        <v>3782</v>
      </c>
      <c r="O972"/>
      <c r="P972" t="str">
        <f t="shared" si="110"/>
        <v>NOT EQUAL</v>
      </c>
      <c r="Q972"/>
      <c r="R972"/>
      <c r="S972" s="151">
        <f t="shared" si="111"/>
        <v>145</v>
      </c>
      <c r="T972" s="3"/>
      <c r="U972" s="114"/>
      <c r="V972" s="114"/>
      <c r="W972" s="155" t="str">
        <f t="shared" si="112"/>
        <v/>
      </c>
      <c r="X972" s="105" t="str">
        <f t="shared" si="113"/>
        <v/>
      </c>
      <c r="Y972" s="2">
        <f t="shared" si="114"/>
        <v>948</v>
      </c>
      <c r="Z972" t="str">
        <f t="shared" si="115"/>
        <v>CHR_PERCENT</v>
      </c>
    </row>
    <row r="973" spans="1:26">
      <c r="A973" s="3">
        <f>ROW()</f>
        <v>973</v>
      </c>
      <c r="B973" s="183">
        <v>949</v>
      </c>
      <c r="C973" s="1" t="s">
        <v>2287</v>
      </c>
      <c r="D973" s="1" t="s">
        <v>1633</v>
      </c>
      <c r="E973" s="16" t="s">
        <v>594</v>
      </c>
      <c r="F973" s="16" t="s">
        <v>903</v>
      </c>
      <c r="G973" s="56">
        <v>0</v>
      </c>
      <c r="H973" s="56">
        <v>0</v>
      </c>
      <c r="I973" s="16" t="s">
        <v>1</v>
      </c>
      <c r="J973" s="16" t="s">
        <v>2189</v>
      </c>
      <c r="K973" s="134" t="s">
        <v>4566</v>
      </c>
      <c r="M973" s="21" t="s">
        <v>1633</v>
      </c>
      <c r="N973" s="21" t="s">
        <v>3782</v>
      </c>
      <c r="O973"/>
      <c r="P973" t="str">
        <f t="shared" si="110"/>
        <v>NOT EQUAL</v>
      </c>
      <c r="Q973"/>
      <c r="R973"/>
      <c r="S973" s="151">
        <f t="shared" si="111"/>
        <v>145</v>
      </c>
      <c r="T973" s="3"/>
      <c r="U973" s="114"/>
      <c r="V973" s="114"/>
      <c r="W973" s="155" t="str">
        <f t="shared" si="112"/>
        <v/>
      </c>
      <c r="X973" s="105" t="str">
        <f t="shared" si="113"/>
        <v/>
      </c>
      <c r="Y973" s="2">
        <f t="shared" si="114"/>
        <v>949</v>
      </c>
      <c r="Z973" t="str">
        <f t="shared" si="115"/>
        <v>CHR_AMPERSAND</v>
      </c>
    </row>
    <row r="974" spans="1:26">
      <c r="A974" s="3">
        <f>ROW()</f>
        <v>974</v>
      </c>
      <c r="B974" s="183">
        <v>950</v>
      </c>
      <c r="C974" s="1" t="s">
        <v>2287</v>
      </c>
      <c r="D974" s="1" t="s">
        <v>1634</v>
      </c>
      <c r="E974" s="16" t="s">
        <v>594</v>
      </c>
      <c r="F974" s="16" t="s">
        <v>904</v>
      </c>
      <c r="G974" s="56">
        <v>0</v>
      </c>
      <c r="H974" s="56">
        <v>0</v>
      </c>
      <c r="I974" s="16" t="s">
        <v>1</v>
      </c>
      <c r="J974" s="16" t="s">
        <v>2189</v>
      </c>
      <c r="K974" s="134" t="s">
        <v>4566</v>
      </c>
      <c r="M974" s="21" t="s">
        <v>1634</v>
      </c>
      <c r="N974" s="21" t="s">
        <v>3782</v>
      </c>
      <c r="O974"/>
      <c r="P974" t="str">
        <f t="shared" si="110"/>
        <v>NOT EQUAL</v>
      </c>
      <c r="Q974"/>
      <c r="R974"/>
      <c r="S974" s="151">
        <f t="shared" si="111"/>
        <v>145</v>
      </c>
      <c r="T974" s="3"/>
      <c r="U974" s="114"/>
      <c r="V974" s="114"/>
      <c r="W974" s="155" t="str">
        <f t="shared" si="112"/>
        <v/>
      </c>
      <c r="X974" s="105" t="str">
        <f t="shared" si="113"/>
        <v/>
      </c>
      <c r="Y974" s="2">
        <f t="shared" si="114"/>
        <v>950</v>
      </c>
      <c r="Z974" t="str">
        <f t="shared" si="115"/>
        <v>CHR_QUOTE</v>
      </c>
    </row>
    <row r="975" spans="1:26">
      <c r="A975" s="3">
        <f>ROW()</f>
        <v>975</v>
      </c>
      <c r="B975" s="183">
        <v>951</v>
      </c>
      <c r="C975" s="1" t="s">
        <v>2287</v>
      </c>
      <c r="D975" s="1" t="s">
        <v>1635</v>
      </c>
      <c r="E975" s="16" t="s">
        <v>594</v>
      </c>
      <c r="F975" s="16" t="s">
        <v>905</v>
      </c>
      <c r="G975" s="56">
        <v>0</v>
      </c>
      <c r="H975" s="56">
        <v>0</v>
      </c>
      <c r="I975" s="16" t="s">
        <v>1</v>
      </c>
      <c r="J975" s="16" t="s">
        <v>2189</v>
      </c>
      <c r="K975" s="134" t="s">
        <v>4566</v>
      </c>
      <c r="M975" s="21" t="s">
        <v>1635</v>
      </c>
      <c r="N975" s="21" t="s">
        <v>3782</v>
      </c>
      <c r="O975"/>
      <c r="P975" t="str">
        <f t="shared" si="110"/>
        <v>NOT EQUAL</v>
      </c>
      <c r="Q975"/>
      <c r="R975"/>
      <c r="S975" s="151">
        <f t="shared" si="111"/>
        <v>145</v>
      </c>
      <c r="T975" s="3"/>
      <c r="U975" s="114"/>
      <c r="V975" s="114"/>
      <c r="W975" s="155" t="str">
        <f t="shared" si="112"/>
        <v/>
      </c>
      <c r="X975" s="105" t="str">
        <f t="shared" si="113"/>
        <v/>
      </c>
      <c r="Y975" s="2">
        <f t="shared" si="114"/>
        <v>951</v>
      </c>
      <c r="Z975" t="str">
        <f t="shared" si="115"/>
        <v>CHR_LEFT_PARENTHESIS</v>
      </c>
    </row>
    <row r="976" spans="1:26">
      <c r="A976" s="3">
        <f>ROW()</f>
        <v>976</v>
      </c>
      <c r="B976" s="183">
        <v>952</v>
      </c>
      <c r="C976" s="1" t="s">
        <v>2287</v>
      </c>
      <c r="D976" s="1" t="s">
        <v>1636</v>
      </c>
      <c r="E976" s="16" t="s">
        <v>594</v>
      </c>
      <c r="F976" s="16" t="s">
        <v>906</v>
      </c>
      <c r="G976" s="56">
        <v>0</v>
      </c>
      <c r="H976" s="56">
        <v>0</v>
      </c>
      <c r="I976" s="16" t="s">
        <v>1</v>
      </c>
      <c r="J976" s="16" t="s">
        <v>2189</v>
      </c>
      <c r="K976" s="134" t="s">
        <v>4566</v>
      </c>
      <c r="M976" s="21" t="s">
        <v>1636</v>
      </c>
      <c r="N976" s="21" t="s">
        <v>3782</v>
      </c>
      <c r="O976"/>
      <c r="P976" t="str">
        <f t="shared" si="110"/>
        <v>NOT EQUAL</v>
      </c>
      <c r="Q976"/>
      <c r="R976"/>
      <c r="S976" s="151">
        <f t="shared" si="111"/>
        <v>145</v>
      </c>
      <c r="T976" s="3"/>
      <c r="U976" s="114"/>
      <c r="V976" s="114"/>
      <c r="W976" s="155" t="str">
        <f t="shared" si="112"/>
        <v/>
      </c>
      <c r="X976" s="105" t="str">
        <f t="shared" si="113"/>
        <v/>
      </c>
      <c r="Y976" s="2">
        <f t="shared" si="114"/>
        <v>952</v>
      </c>
      <c r="Z976" t="str">
        <f t="shared" si="115"/>
        <v>CHR_RIGHT_PARENTHESIS</v>
      </c>
    </row>
    <row r="977" spans="1:26">
      <c r="A977" s="3">
        <f>ROW()</f>
        <v>977</v>
      </c>
      <c r="B977" s="183">
        <v>953</v>
      </c>
      <c r="C977" s="1" t="s">
        <v>2287</v>
      </c>
      <c r="D977" s="1" t="s">
        <v>1637</v>
      </c>
      <c r="E977" s="16" t="s">
        <v>594</v>
      </c>
      <c r="F977" s="16" t="s">
        <v>907</v>
      </c>
      <c r="G977" s="56">
        <v>0</v>
      </c>
      <c r="H977" s="56">
        <v>0</v>
      </c>
      <c r="I977" s="16" t="s">
        <v>1</v>
      </c>
      <c r="J977" s="16" t="s">
        <v>2189</v>
      </c>
      <c r="K977" s="134" t="s">
        <v>4566</v>
      </c>
      <c r="M977" s="21" t="s">
        <v>1637</v>
      </c>
      <c r="N977" s="21" t="s">
        <v>3782</v>
      </c>
      <c r="O977"/>
      <c r="P977" t="str">
        <f t="shared" si="110"/>
        <v>NOT EQUAL</v>
      </c>
      <c r="Q977"/>
      <c r="R977"/>
      <c r="S977" s="151">
        <f t="shared" si="111"/>
        <v>145</v>
      </c>
      <c r="T977" s="3"/>
      <c r="U977" s="114"/>
      <c r="V977" s="114"/>
      <c r="W977" s="155" t="str">
        <f t="shared" si="112"/>
        <v/>
      </c>
      <c r="X977" s="105" t="str">
        <f t="shared" si="113"/>
        <v/>
      </c>
      <c r="Y977" s="2">
        <f t="shared" si="114"/>
        <v>953</v>
      </c>
      <c r="Z977" t="str">
        <f t="shared" si="115"/>
        <v>CHR_ASTERISK</v>
      </c>
    </row>
    <row r="978" spans="1:26">
      <c r="A978" s="3">
        <f>ROW()</f>
        <v>978</v>
      </c>
      <c r="B978" s="183">
        <v>954</v>
      </c>
      <c r="C978" s="97" t="s">
        <v>2217</v>
      </c>
      <c r="D978" s="97" t="s">
        <v>7</v>
      </c>
      <c r="E978" s="157" t="str">
        <f>""""&amp;TEXT($B978,"0000")&amp;""""</f>
        <v>"0954"</v>
      </c>
      <c r="F978" s="157" t="str">
        <f>""""&amp;TEXT($B978,"0000")&amp;""""</f>
        <v>"0954"</v>
      </c>
      <c r="G978" s="158">
        <v>0</v>
      </c>
      <c r="H978" s="158">
        <v>0</v>
      </c>
      <c r="I978" s="98" t="s">
        <v>30</v>
      </c>
      <c r="J978" s="98" t="s">
        <v>2189</v>
      </c>
      <c r="K978" s="159" t="s">
        <v>4566</v>
      </c>
      <c r="L978" s="99"/>
      <c r="M978" s="21" t="str">
        <f>"ITM_"&amp;TEXT($B978,"0000")</f>
        <v>ITM_0954</v>
      </c>
      <c r="N978" s="21"/>
      <c r="O978"/>
      <c r="P978" t="str">
        <f t="shared" si="110"/>
        <v/>
      </c>
      <c r="Q978"/>
      <c r="R978"/>
      <c r="S978" s="151">
        <f t="shared" si="111"/>
        <v>145</v>
      </c>
      <c r="T978" s="3"/>
      <c r="U978" s="114"/>
      <c r="V978" s="114"/>
      <c r="W978" s="155" t="str">
        <f t="shared" si="112"/>
        <v/>
      </c>
      <c r="X978" s="105" t="str">
        <f t="shared" si="113"/>
        <v/>
      </c>
      <c r="Y978" s="2">
        <f t="shared" si="114"/>
        <v>954</v>
      </c>
      <c r="Z978" t="str">
        <f t="shared" si="115"/>
        <v>ITM_0954</v>
      </c>
    </row>
    <row r="979" spans="1:26">
      <c r="A979" s="3">
        <f>ROW()</f>
        <v>979</v>
      </c>
      <c r="B979" s="183">
        <v>955</v>
      </c>
      <c r="C979" s="1" t="s">
        <v>2287</v>
      </c>
      <c r="D979" s="1" t="s">
        <v>1638</v>
      </c>
      <c r="E979" s="16" t="s">
        <v>594</v>
      </c>
      <c r="F979" s="16" t="s">
        <v>908</v>
      </c>
      <c r="G979" s="142">
        <v>0</v>
      </c>
      <c r="H979" s="142">
        <v>0</v>
      </c>
      <c r="I979" s="16" t="s">
        <v>1</v>
      </c>
      <c r="J979" s="16" t="s">
        <v>2189</v>
      </c>
      <c r="K979" s="134" t="s">
        <v>4566</v>
      </c>
      <c r="M979" s="21" t="s">
        <v>1638</v>
      </c>
      <c r="N979" s="21" t="s">
        <v>3782</v>
      </c>
      <c r="O979"/>
      <c r="P979" t="str">
        <f t="shared" si="110"/>
        <v>NOT EQUAL</v>
      </c>
      <c r="Q979"/>
      <c r="R979"/>
      <c r="S979" s="151">
        <f t="shared" si="111"/>
        <v>145</v>
      </c>
      <c r="T979" s="3"/>
      <c r="U979" s="114"/>
      <c r="V979" s="114"/>
      <c r="W979" s="155" t="str">
        <f t="shared" si="112"/>
        <v/>
      </c>
      <c r="X979" s="105" t="str">
        <f t="shared" si="113"/>
        <v/>
      </c>
      <c r="Y979" s="2">
        <f t="shared" si="114"/>
        <v>955</v>
      </c>
      <c r="Z979" t="str">
        <f t="shared" si="115"/>
        <v>CHR_PLUS</v>
      </c>
    </row>
    <row r="980" spans="1:26">
      <c r="A980" s="3">
        <f>ROW()</f>
        <v>980</v>
      </c>
      <c r="B980" s="183">
        <v>956</v>
      </c>
      <c r="C980" s="1" t="s">
        <v>2287</v>
      </c>
      <c r="D980" s="1" t="s">
        <v>1639</v>
      </c>
      <c r="E980" s="16" t="s">
        <v>594</v>
      </c>
      <c r="F980" s="16" t="s">
        <v>909</v>
      </c>
      <c r="G980" s="56">
        <v>0</v>
      </c>
      <c r="H980" s="56">
        <v>0</v>
      </c>
      <c r="I980" s="16" t="s">
        <v>1</v>
      </c>
      <c r="J980" s="16" t="s">
        <v>2189</v>
      </c>
      <c r="K980" s="134" t="s">
        <v>4566</v>
      </c>
      <c r="M980" s="21" t="s">
        <v>1639</v>
      </c>
      <c r="N980" s="21" t="s">
        <v>3782</v>
      </c>
      <c r="O980"/>
      <c r="P980" t="str">
        <f t="shared" si="110"/>
        <v>NOT EQUAL</v>
      </c>
      <c r="Q980"/>
      <c r="R980"/>
      <c r="S980" s="151">
        <f t="shared" si="111"/>
        <v>145</v>
      </c>
      <c r="T980" s="3"/>
      <c r="U980" s="114"/>
      <c r="V980" s="114"/>
      <c r="W980" s="155" t="str">
        <f t="shared" si="112"/>
        <v/>
      </c>
      <c r="X980" s="105" t="str">
        <f t="shared" si="113"/>
        <v/>
      </c>
      <c r="Y980" s="2">
        <f t="shared" si="114"/>
        <v>956</v>
      </c>
      <c r="Z980" t="str">
        <f t="shared" si="115"/>
        <v>CHR_COMMA</v>
      </c>
    </row>
    <row r="981" spans="1:26">
      <c r="A981" s="3">
        <f>ROW()</f>
        <v>981</v>
      </c>
      <c r="B981" s="183">
        <v>957</v>
      </c>
      <c r="C981" s="1" t="s">
        <v>2287</v>
      </c>
      <c r="D981" s="1" t="s">
        <v>1640</v>
      </c>
      <c r="E981" s="16" t="s">
        <v>594</v>
      </c>
      <c r="F981" s="16" t="s">
        <v>910</v>
      </c>
      <c r="G981" s="56">
        <v>0</v>
      </c>
      <c r="H981" s="56">
        <v>0</v>
      </c>
      <c r="I981" s="16" t="s">
        <v>1</v>
      </c>
      <c r="J981" s="16" t="s">
        <v>2189</v>
      </c>
      <c r="K981" s="134" t="s">
        <v>4566</v>
      </c>
      <c r="M981" s="21" t="s">
        <v>1640</v>
      </c>
      <c r="N981" s="21" t="s">
        <v>3782</v>
      </c>
      <c r="O981"/>
      <c r="P981" t="str">
        <f t="shared" si="110"/>
        <v>NOT EQUAL</v>
      </c>
      <c r="Q981"/>
      <c r="R981"/>
      <c r="S981" s="151">
        <f t="shared" si="111"/>
        <v>145</v>
      </c>
      <c r="T981" s="3"/>
      <c r="U981" s="114"/>
      <c r="V981" s="114"/>
      <c r="W981" s="155" t="str">
        <f t="shared" si="112"/>
        <v/>
      </c>
      <c r="X981" s="105" t="str">
        <f t="shared" si="113"/>
        <v/>
      </c>
      <c r="Y981" s="2">
        <f t="shared" si="114"/>
        <v>957</v>
      </c>
      <c r="Z981" t="str">
        <f t="shared" si="115"/>
        <v>CHR_MINUS</v>
      </c>
    </row>
    <row r="982" spans="1:26">
      <c r="A982" s="3">
        <f>ROW()</f>
        <v>982</v>
      </c>
      <c r="B982" s="183">
        <v>958</v>
      </c>
      <c r="C982" s="1" t="s">
        <v>2287</v>
      </c>
      <c r="D982" s="1" t="s">
        <v>1641</v>
      </c>
      <c r="E982" s="16" t="s">
        <v>594</v>
      </c>
      <c r="F982" s="16" t="s">
        <v>911</v>
      </c>
      <c r="G982" s="56">
        <v>0</v>
      </c>
      <c r="H982" s="56">
        <v>0</v>
      </c>
      <c r="I982" s="16" t="s">
        <v>1</v>
      </c>
      <c r="J982" s="16" t="s">
        <v>2189</v>
      </c>
      <c r="K982" s="134" t="s">
        <v>4566</v>
      </c>
      <c r="M982" s="21" t="s">
        <v>1641</v>
      </c>
      <c r="N982" s="21" t="s">
        <v>3782</v>
      </c>
      <c r="O982"/>
      <c r="P982" t="str">
        <f t="shared" si="110"/>
        <v>NOT EQUAL</v>
      </c>
      <c r="Q982"/>
      <c r="R982"/>
      <c r="S982" s="151">
        <f t="shared" si="111"/>
        <v>145</v>
      </c>
      <c r="T982" s="3"/>
      <c r="U982" s="114"/>
      <c r="V982" s="114"/>
      <c r="W982" s="155" t="str">
        <f t="shared" si="112"/>
        <v/>
      </c>
      <c r="X982" s="105" t="str">
        <f t="shared" si="113"/>
        <v/>
      </c>
      <c r="Y982" s="2">
        <f t="shared" si="114"/>
        <v>958</v>
      </c>
      <c r="Z982" t="str">
        <f t="shared" si="115"/>
        <v>CHR_PERIOD</v>
      </c>
    </row>
    <row r="983" spans="1:26">
      <c r="A983" s="3">
        <f>ROW()</f>
        <v>983</v>
      </c>
      <c r="B983" s="183">
        <v>959</v>
      </c>
      <c r="C983" s="1" t="s">
        <v>2287</v>
      </c>
      <c r="D983" s="1" t="s">
        <v>1642</v>
      </c>
      <c r="E983" s="16" t="s">
        <v>594</v>
      </c>
      <c r="F983" s="16" t="s">
        <v>912</v>
      </c>
      <c r="G983" s="56">
        <v>0</v>
      </c>
      <c r="H983" s="56">
        <v>0</v>
      </c>
      <c r="I983" s="16" t="s">
        <v>1</v>
      </c>
      <c r="J983" s="16" t="s">
        <v>2189</v>
      </c>
      <c r="K983" s="134" t="s">
        <v>4566</v>
      </c>
      <c r="M983" s="21" t="s">
        <v>1642</v>
      </c>
      <c r="N983" s="21" t="s">
        <v>3782</v>
      </c>
      <c r="O983"/>
      <c r="P983" t="str">
        <f t="shared" si="110"/>
        <v>NOT EQUAL</v>
      </c>
      <c r="Q983"/>
      <c r="R983"/>
      <c r="S983" s="151">
        <f t="shared" si="111"/>
        <v>145</v>
      </c>
      <c r="T983" s="3"/>
      <c r="U983" s="114"/>
      <c r="V983" s="114"/>
      <c r="W983" s="155" t="str">
        <f t="shared" si="112"/>
        <v/>
      </c>
      <c r="X983" s="105" t="str">
        <f t="shared" si="113"/>
        <v/>
      </c>
      <c r="Y983" s="2">
        <f t="shared" si="114"/>
        <v>959</v>
      </c>
      <c r="Z983" t="str">
        <f t="shared" si="115"/>
        <v>CHR_SLASH</v>
      </c>
    </row>
    <row r="984" spans="1:26">
      <c r="A984" s="3">
        <f>ROW()</f>
        <v>984</v>
      </c>
      <c r="B984" s="183">
        <v>960</v>
      </c>
      <c r="C984" s="1" t="s">
        <v>2287</v>
      </c>
      <c r="D984" s="1" t="s">
        <v>1643</v>
      </c>
      <c r="E984" s="16" t="s">
        <v>594</v>
      </c>
      <c r="F984" s="16" t="s">
        <v>913</v>
      </c>
      <c r="G984" s="56">
        <v>0</v>
      </c>
      <c r="H984" s="56">
        <v>0</v>
      </c>
      <c r="I984" s="16" t="s">
        <v>1</v>
      </c>
      <c r="J984" s="16" t="s">
        <v>2189</v>
      </c>
      <c r="K984" s="134" t="s">
        <v>4566</v>
      </c>
      <c r="M984" s="21" t="s">
        <v>1643</v>
      </c>
      <c r="N984" s="21" t="s">
        <v>3782</v>
      </c>
      <c r="O984"/>
      <c r="P984" t="str">
        <f t="shared" si="110"/>
        <v>NOT EQUAL</v>
      </c>
      <c r="Q984"/>
      <c r="R984"/>
      <c r="S984" s="151">
        <f t="shared" si="111"/>
        <v>145</v>
      </c>
      <c r="T984" s="3"/>
      <c r="U984" s="114"/>
      <c r="V984" s="114"/>
      <c r="W984" s="155" t="str">
        <f t="shared" si="112"/>
        <v/>
      </c>
      <c r="X984" s="105" t="str">
        <f t="shared" si="113"/>
        <v/>
      </c>
      <c r="Y984" s="2">
        <f t="shared" si="114"/>
        <v>960</v>
      </c>
      <c r="Z984" t="str">
        <f t="shared" si="115"/>
        <v>CHR_COLON</v>
      </c>
    </row>
    <row r="985" spans="1:26">
      <c r="A985" s="3">
        <f>ROW()</f>
        <v>985</v>
      </c>
      <c r="B985" s="183">
        <v>961</v>
      </c>
      <c r="C985" s="1" t="s">
        <v>2287</v>
      </c>
      <c r="D985" s="1" t="s">
        <v>1644</v>
      </c>
      <c r="E985" s="16" t="s">
        <v>594</v>
      </c>
      <c r="F985" s="16" t="s">
        <v>914</v>
      </c>
      <c r="G985" s="56">
        <v>0</v>
      </c>
      <c r="H985" s="56">
        <v>0</v>
      </c>
      <c r="I985" s="16" t="s">
        <v>1</v>
      </c>
      <c r="J985" s="16" t="s">
        <v>2189</v>
      </c>
      <c r="K985" s="134" t="s">
        <v>4566</v>
      </c>
      <c r="M985" s="21" t="s">
        <v>1644</v>
      </c>
      <c r="N985" s="21" t="s">
        <v>3782</v>
      </c>
      <c r="O985"/>
      <c r="P985" t="str">
        <f t="shared" ref="P985:P1048" si="116">IF(E985=F985,"","NOT EQUAL")</f>
        <v>NOT EQUAL</v>
      </c>
      <c r="Q985"/>
      <c r="R985"/>
      <c r="S985" s="151">
        <f t="shared" si="111"/>
        <v>145</v>
      </c>
      <c r="T985" s="3"/>
      <c r="U985" s="114"/>
      <c r="V985" s="114"/>
      <c r="W985" s="155" t="str">
        <f t="shared" si="112"/>
        <v/>
      </c>
      <c r="X985" s="105" t="str">
        <f t="shared" si="113"/>
        <v/>
      </c>
      <c r="Y985" s="2">
        <f t="shared" si="114"/>
        <v>961</v>
      </c>
      <c r="Z985" t="str">
        <f t="shared" si="115"/>
        <v>CHR_SEMICOLON</v>
      </c>
    </row>
    <row r="986" spans="1:26">
      <c r="A986" s="3">
        <f>ROW()</f>
        <v>986</v>
      </c>
      <c r="B986" s="183">
        <v>962</v>
      </c>
      <c r="C986" s="1" t="s">
        <v>2287</v>
      </c>
      <c r="D986" s="1" t="s">
        <v>1645</v>
      </c>
      <c r="E986" s="16" t="s">
        <v>594</v>
      </c>
      <c r="F986" s="16" t="s">
        <v>915</v>
      </c>
      <c r="G986" s="56">
        <v>0</v>
      </c>
      <c r="H986" s="56">
        <v>0</v>
      </c>
      <c r="I986" s="16" t="s">
        <v>1</v>
      </c>
      <c r="J986" s="16" t="s">
        <v>2189</v>
      </c>
      <c r="K986" s="134" t="s">
        <v>4566</v>
      </c>
      <c r="M986" s="21" t="s">
        <v>1645</v>
      </c>
      <c r="N986" s="21" t="s">
        <v>3782</v>
      </c>
      <c r="O986"/>
      <c r="P986" t="str">
        <f t="shared" si="116"/>
        <v>NOT EQUAL</v>
      </c>
      <c r="Q986"/>
      <c r="R986"/>
      <c r="S986" s="151">
        <f t="shared" si="111"/>
        <v>145</v>
      </c>
      <c r="T986" s="3"/>
      <c r="U986" s="114"/>
      <c r="V986" s="114"/>
      <c r="W986" s="155" t="str">
        <f t="shared" si="112"/>
        <v/>
      </c>
      <c r="X986" s="105" t="str">
        <f t="shared" si="113"/>
        <v/>
      </c>
      <c r="Y986" s="2">
        <f t="shared" si="114"/>
        <v>962</v>
      </c>
      <c r="Z986" t="str">
        <f t="shared" si="115"/>
        <v>CHR_LESS_THAN</v>
      </c>
    </row>
    <row r="987" spans="1:26">
      <c r="A987" s="3">
        <f>ROW()</f>
        <v>987</v>
      </c>
      <c r="B987" s="183">
        <v>963</v>
      </c>
      <c r="C987" s="1" t="s">
        <v>2287</v>
      </c>
      <c r="D987" s="1" t="s">
        <v>1646</v>
      </c>
      <c r="E987" s="16" t="s">
        <v>594</v>
      </c>
      <c r="F987" s="16" t="s">
        <v>916</v>
      </c>
      <c r="G987" s="56">
        <v>0</v>
      </c>
      <c r="H987" s="56">
        <v>0</v>
      </c>
      <c r="I987" s="16" t="s">
        <v>1</v>
      </c>
      <c r="J987" s="16" t="s">
        <v>2189</v>
      </c>
      <c r="K987" s="134" t="s">
        <v>4566</v>
      </c>
      <c r="M987" s="21" t="s">
        <v>1646</v>
      </c>
      <c r="N987" s="21" t="s">
        <v>3782</v>
      </c>
      <c r="O987"/>
      <c r="P987" t="str">
        <f t="shared" si="116"/>
        <v>NOT EQUAL</v>
      </c>
      <c r="Q987"/>
      <c r="R987"/>
      <c r="S987" s="151">
        <f t="shared" si="111"/>
        <v>145</v>
      </c>
      <c r="T987" s="3"/>
      <c r="U987" s="114"/>
      <c r="V987" s="114"/>
      <c r="W987" s="155" t="str">
        <f t="shared" si="112"/>
        <v/>
      </c>
      <c r="X987" s="105" t="str">
        <f t="shared" si="113"/>
        <v/>
      </c>
      <c r="Y987" s="2">
        <f t="shared" si="114"/>
        <v>963</v>
      </c>
      <c r="Z987" t="str">
        <f t="shared" si="115"/>
        <v>CHR_EQUAL</v>
      </c>
    </row>
    <row r="988" spans="1:26">
      <c r="A988" s="3">
        <f>ROW()</f>
        <v>988</v>
      </c>
      <c r="B988" s="183">
        <v>964</v>
      </c>
      <c r="C988" s="1" t="s">
        <v>2287</v>
      </c>
      <c r="D988" s="1" t="s">
        <v>1647</v>
      </c>
      <c r="E988" s="16" t="s">
        <v>594</v>
      </c>
      <c r="F988" s="16" t="s">
        <v>917</v>
      </c>
      <c r="G988" s="56">
        <v>0</v>
      </c>
      <c r="H988" s="56">
        <v>0</v>
      </c>
      <c r="I988" s="16" t="s">
        <v>1</v>
      </c>
      <c r="J988" s="16" t="s">
        <v>2189</v>
      </c>
      <c r="K988" s="134" t="s">
        <v>4566</v>
      </c>
      <c r="M988" s="21" t="s">
        <v>1647</v>
      </c>
      <c r="N988" s="21" t="s">
        <v>3782</v>
      </c>
      <c r="O988"/>
      <c r="P988" t="str">
        <f t="shared" si="116"/>
        <v>NOT EQUAL</v>
      </c>
      <c r="Q988"/>
      <c r="R988"/>
      <c r="S988" s="151">
        <f t="shared" si="111"/>
        <v>145</v>
      </c>
      <c r="T988" s="3"/>
      <c r="U988" s="114"/>
      <c r="V988" s="114"/>
      <c r="W988" s="155" t="str">
        <f t="shared" si="112"/>
        <v/>
      </c>
      <c r="X988" s="105" t="str">
        <f t="shared" si="113"/>
        <v/>
      </c>
      <c r="Y988" s="2">
        <f t="shared" si="114"/>
        <v>964</v>
      </c>
      <c r="Z988" t="str">
        <f t="shared" si="115"/>
        <v>CHR_GREATER_THAN</v>
      </c>
    </row>
    <row r="989" spans="1:26">
      <c r="A989" s="3">
        <f>ROW()</f>
        <v>989</v>
      </c>
      <c r="B989" s="183">
        <v>965</v>
      </c>
      <c r="C989" s="1" t="s">
        <v>2287</v>
      </c>
      <c r="D989" s="1" t="s">
        <v>1648</v>
      </c>
      <c r="E989" s="16" t="s">
        <v>594</v>
      </c>
      <c r="F989" s="16" t="s">
        <v>918</v>
      </c>
      <c r="G989" s="56">
        <v>0</v>
      </c>
      <c r="H989" s="56">
        <v>0</v>
      </c>
      <c r="I989" s="16" t="s">
        <v>1</v>
      </c>
      <c r="J989" s="16" t="s">
        <v>2189</v>
      </c>
      <c r="K989" s="134" t="s">
        <v>4566</v>
      </c>
      <c r="M989" s="21" t="s">
        <v>1648</v>
      </c>
      <c r="N989" s="21" t="s">
        <v>3782</v>
      </c>
      <c r="O989"/>
      <c r="P989" t="str">
        <f t="shared" si="116"/>
        <v>NOT EQUAL</v>
      </c>
      <c r="Q989"/>
      <c r="R989"/>
      <c r="S989" s="151">
        <f t="shared" si="111"/>
        <v>145</v>
      </c>
      <c r="T989" s="3"/>
      <c r="U989" s="114"/>
      <c r="V989" s="114"/>
      <c r="W989" s="155" t="str">
        <f t="shared" si="112"/>
        <v/>
      </c>
      <c r="X989" s="105" t="str">
        <f t="shared" si="113"/>
        <v/>
      </c>
      <c r="Y989" s="2">
        <f t="shared" si="114"/>
        <v>965</v>
      </c>
      <c r="Z989" t="str">
        <f t="shared" si="115"/>
        <v>CHR_QUESTION_MARK</v>
      </c>
    </row>
    <row r="990" spans="1:26">
      <c r="A990" s="3">
        <f>ROW()</f>
        <v>990</v>
      </c>
      <c r="B990" s="183">
        <v>966</v>
      </c>
      <c r="C990" s="1" t="s">
        <v>2287</v>
      </c>
      <c r="D990" s="1" t="s">
        <v>1649</v>
      </c>
      <c r="E990" s="16" t="s">
        <v>594</v>
      </c>
      <c r="F990" s="16" t="s">
        <v>919</v>
      </c>
      <c r="G990" s="56">
        <v>0</v>
      </c>
      <c r="H990" s="56">
        <v>0</v>
      </c>
      <c r="I990" s="16" t="s">
        <v>1</v>
      </c>
      <c r="J990" s="16" t="s">
        <v>2189</v>
      </c>
      <c r="K990" s="134" t="s">
        <v>4566</v>
      </c>
      <c r="M990" s="21" t="s">
        <v>1649</v>
      </c>
      <c r="N990" s="21" t="s">
        <v>3782</v>
      </c>
      <c r="O990"/>
      <c r="P990" t="str">
        <f t="shared" si="116"/>
        <v>NOT EQUAL</v>
      </c>
      <c r="Q990"/>
      <c r="R990"/>
      <c r="S990" s="151">
        <f t="shared" si="111"/>
        <v>145</v>
      </c>
      <c r="T990" s="3"/>
      <c r="U990" s="114"/>
      <c r="V990" s="114"/>
      <c r="W990" s="155" t="str">
        <f t="shared" si="112"/>
        <v/>
      </c>
      <c r="X990" s="105" t="str">
        <f t="shared" si="113"/>
        <v/>
      </c>
      <c r="Y990" s="2">
        <f t="shared" si="114"/>
        <v>966</v>
      </c>
      <c r="Z990" t="str">
        <f t="shared" si="115"/>
        <v>CHR_AT</v>
      </c>
    </row>
    <row r="991" spans="1:26">
      <c r="A991" s="3">
        <f>ROW()</f>
        <v>991</v>
      </c>
      <c r="B991" s="183">
        <v>967</v>
      </c>
      <c r="C991" s="1" t="s">
        <v>2287</v>
      </c>
      <c r="D991" s="1" t="s">
        <v>1650</v>
      </c>
      <c r="E991" s="16" t="s">
        <v>594</v>
      </c>
      <c r="F991" s="16" t="s">
        <v>920</v>
      </c>
      <c r="G991" s="56">
        <v>0</v>
      </c>
      <c r="H991" s="56">
        <v>0</v>
      </c>
      <c r="I991" s="16" t="s">
        <v>1</v>
      </c>
      <c r="J991" s="16" t="s">
        <v>2189</v>
      </c>
      <c r="K991" s="134" t="s">
        <v>4566</v>
      </c>
      <c r="M991" s="21" t="s">
        <v>1650</v>
      </c>
      <c r="N991" s="21" t="s">
        <v>3782</v>
      </c>
      <c r="O991"/>
      <c r="P991" t="str">
        <f t="shared" si="116"/>
        <v>NOT EQUAL</v>
      </c>
      <c r="Q991"/>
      <c r="R991"/>
      <c r="S991" s="151">
        <f t="shared" si="111"/>
        <v>145</v>
      </c>
      <c r="T991" s="3"/>
      <c r="U991" s="114"/>
      <c r="V991" s="114"/>
      <c r="W991" s="155" t="str">
        <f t="shared" si="112"/>
        <v/>
      </c>
      <c r="X991" s="105" t="str">
        <f t="shared" si="113"/>
        <v/>
      </c>
      <c r="Y991" s="2">
        <f t="shared" si="114"/>
        <v>967</v>
      </c>
      <c r="Z991" t="str">
        <f t="shared" si="115"/>
        <v>CHR_LEFT_SQUARE_BRACKET</v>
      </c>
    </row>
    <row r="992" spans="1:26">
      <c r="A992" s="3">
        <f>ROW()</f>
        <v>992</v>
      </c>
      <c r="B992" s="183">
        <v>968</v>
      </c>
      <c r="C992" s="1" t="s">
        <v>2287</v>
      </c>
      <c r="D992" s="1" t="s">
        <v>1651</v>
      </c>
      <c r="E992" s="16" t="s">
        <v>594</v>
      </c>
      <c r="F992" s="16" t="s">
        <v>921</v>
      </c>
      <c r="G992" s="56">
        <v>0</v>
      </c>
      <c r="H992" s="56">
        <v>0</v>
      </c>
      <c r="I992" s="16" t="s">
        <v>1</v>
      </c>
      <c r="J992" s="16" t="s">
        <v>2189</v>
      </c>
      <c r="K992" s="134" t="s">
        <v>4566</v>
      </c>
      <c r="M992" s="21" t="s">
        <v>1651</v>
      </c>
      <c r="N992" s="21" t="s">
        <v>3782</v>
      </c>
      <c r="O992"/>
      <c r="P992" t="str">
        <f t="shared" si="116"/>
        <v>NOT EQUAL</v>
      </c>
      <c r="Q992"/>
      <c r="R992"/>
      <c r="S992" s="151">
        <f t="shared" si="111"/>
        <v>145</v>
      </c>
      <c r="T992" s="3"/>
      <c r="U992" s="114"/>
      <c r="V992" s="114"/>
      <c r="W992" s="155" t="str">
        <f t="shared" si="112"/>
        <v/>
      </c>
      <c r="X992" s="105" t="str">
        <f t="shared" si="113"/>
        <v/>
      </c>
      <c r="Y992" s="2">
        <f t="shared" si="114"/>
        <v>968</v>
      </c>
      <c r="Z992" t="str">
        <f t="shared" si="115"/>
        <v>CHR_BACK_SLASH</v>
      </c>
    </row>
    <row r="993" spans="1:26">
      <c r="A993" s="3">
        <f>ROW()</f>
        <v>993</v>
      </c>
      <c r="B993" s="183">
        <v>969</v>
      </c>
      <c r="C993" s="1" t="s">
        <v>2287</v>
      </c>
      <c r="D993" s="1" t="s">
        <v>1652</v>
      </c>
      <c r="E993" s="16" t="s">
        <v>594</v>
      </c>
      <c r="F993" s="16" t="s">
        <v>922</v>
      </c>
      <c r="G993" s="56">
        <v>0</v>
      </c>
      <c r="H993" s="56">
        <v>0</v>
      </c>
      <c r="I993" s="16" t="s">
        <v>1</v>
      </c>
      <c r="J993" s="16" t="s">
        <v>2189</v>
      </c>
      <c r="K993" s="134" t="s">
        <v>4566</v>
      </c>
      <c r="M993" s="21" t="s">
        <v>1652</v>
      </c>
      <c r="N993" s="21" t="s">
        <v>3782</v>
      </c>
      <c r="O993"/>
      <c r="P993" t="str">
        <f t="shared" si="116"/>
        <v>NOT EQUAL</v>
      </c>
      <c r="Q993"/>
      <c r="R993"/>
      <c r="S993" s="151">
        <f t="shared" si="111"/>
        <v>145</v>
      </c>
      <c r="T993" s="3"/>
      <c r="U993" s="114"/>
      <c r="V993" s="114"/>
      <c r="W993" s="155" t="str">
        <f t="shared" si="112"/>
        <v/>
      </c>
      <c r="X993" s="105" t="str">
        <f t="shared" si="113"/>
        <v/>
      </c>
      <c r="Y993" s="2">
        <f t="shared" si="114"/>
        <v>969</v>
      </c>
      <c r="Z993" t="str">
        <f t="shared" si="115"/>
        <v>CHR_RIGHT_SQUARE_BRACKET</v>
      </c>
    </row>
    <row r="994" spans="1:26">
      <c r="A994" s="3">
        <f>ROW()</f>
        <v>994</v>
      </c>
      <c r="B994" s="183">
        <v>970</v>
      </c>
      <c r="C994" s="1" t="s">
        <v>2287</v>
      </c>
      <c r="D994" s="1" t="s">
        <v>1653</v>
      </c>
      <c r="E994" s="16" t="s">
        <v>594</v>
      </c>
      <c r="F994" s="16" t="s">
        <v>923</v>
      </c>
      <c r="G994" s="56">
        <v>0</v>
      </c>
      <c r="H994" s="56">
        <v>0</v>
      </c>
      <c r="I994" s="16" t="s">
        <v>1</v>
      </c>
      <c r="J994" s="16" t="s">
        <v>2189</v>
      </c>
      <c r="K994" s="134" t="s">
        <v>4566</v>
      </c>
      <c r="M994" s="21" t="s">
        <v>1653</v>
      </c>
      <c r="N994" s="21" t="s">
        <v>3782</v>
      </c>
      <c r="O994"/>
      <c r="P994" t="str">
        <f t="shared" si="116"/>
        <v>NOT EQUAL</v>
      </c>
      <c r="Q994"/>
      <c r="R994"/>
      <c r="S994" s="151">
        <f t="shared" si="111"/>
        <v>145</v>
      </c>
      <c r="T994" s="3"/>
      <c r="U994" s="114"/>
      <c r="V994" s="114"/>
      <c r="W994" s="155" t="str">
        <f t="shared" si="112"/>
        <v/>
      </c>
      <c r="X994" s="105" t="str">
        <f t="shared" si="113"/>
        <v/>
      </c>
      <c r="Y994" s="2">
        <f t="shared" si="114"/>
        <v>970</v>
      </c>
      <c r="Z994" t="str">
        <f t="shared" si="115"/>
        <v>CHR_CIRCUMFLEX</v>
      </c>
    </row>
    <row r="995" spans="1:26">
      <c r="A995" s="3">
        <f>ROW()</f>
        <v>995</v>
      </c>
      <c r="B995" s="183">
        <v>971</v>
      </c>
      <c r="C995" s="1" t="s">
        <v>2287</v>
      </c>
      <c r="D995" s="1" t="s">
        <v>1654</v>
      </c>
      <c r="E995" s="16" t="s">
        <v>594</v>
      </c>
      <c r="F995" s="16" t="s">
        <v>924</v>
      </c>
      <c r="G995" s="56">
        <v>0</v>
      </c>
      <c r="H995" s="56">
        <v>0</v>
      </c>
      <c r="I995" s="16" t="s">
        <v>1</v>
      </c>
      <c r="J995" s="16" t="s">
        <v>2189</v>
      </c>
      <c r="K995" s="134" t="s">
        <v>4566</v>
      </c>
      <c r="M995" s="21" t="s">
        <v>1654</v>
      </c>
      <c r="N995" s="21" t="s">
        <v>3782</v>
      </c>
      <c r="O995"/>
      <c r="P995" t="str">
        <f t="shared" si="116"/>
        <v>NOT EQUAL</v>
      </c>
      <c r="Q995"/>
      <c r="R995"/>
      <c r="S995" s="151">
        <f t="shared" si="111"/>
        <v>145</v>
      </c>
      <c r="T995" s="3"/>
      <c r="U995" s="114"/>
      <c r="V995" s="114"/>
      <c r="W995" s="155" t="str">
        <f t="shared" si="112"/>
        <v/>
      </c>
      <c r="X995" s="105" t="str">
        <f t="shared" si="113"/>
        <v/>
      </c>
      <c r="Y995" s="2">
        <f t="shared" si="114"/>
        <v>971</v>
      </c>
      <c r="Z995" t="str">
        <f t="shared" si="115"/>
        <v>CHR_UNDERSCORE</v>
      </c>
    </row>
    <row r="996" spans="1:26">
      <c r="A996" s="3">
        <f>ROW()</f>
        <v>996</v>
      </c>
      <c r="B996" s="183">
        <v>972</v>
      </c>
      <c r="C996" s="1" t="s">
        <v>2287</v>
      </c>
      <c r="D996" s="1" t="s">
        <v>1655</v>
      </c>
      <c r="E996" s="16" t="s">
        <v>594</v>
      </c>
      <c r="F996" s="16" t="s">
        <v>925</v>
      </c>
      <c r="G996" s="56">
        <v>0</v>
      </c>
      <c r="H996" s="56">
        <v>0</v>
      </c>
      <c r="I996" s="16" t="s">
        <v>1</v>
      </c>
      <c r="J996" s="16" t="s">
        <v>2189</v>
      </c>
      <c r="K996" s="134" t="s">
        <v>4566</v>
      </c>
      <c r="M996" s="21" t="s">
        <v>1655</v>
      </c>
      <c r="N996" s="21" t="s">
        <v>3782</v>
      </c>
      <c r="O996"/>
      <c r="P996" t="str">
        <f t="shared" si="116"/>
        <v>NOT EQUAL</v>
      </c>
      <c r="Q996"/>
      <c r="R996"/>
      <c r="S996" s="151">
        <f t="shared" si="111"/>
        <v>145</v>
      </c>
      <c r="T996" s="3"/>
      <c r="U996" s="114"/>
      <c r="V996" s="114"/>
      <c r="W996" s="155" t="str">
        <f t="shared" si="112"/>
        <v/>
      </c>
      <c r="X996" s="105" t="str">
        <f t="shared" si="113"/>
        <v/>
      </c>
      <c r="Y996" s="2">
        <f t="shared" si="114"/>
        <v>972</v>
      </c>
      <c r="Z996" t="str">
        <f t="shared" si="115"/>
        <v>CHR_LEFT_CURLY_BRACKET</v>
      </c>
    </row>
    <row r="997" spans="1:26">
      <c r="A997" s="3">
        <f>ROW()</f>
        <v>997</v>
      </c>
      <c r="B997" s="183">
        <v>973</v>
      </c>
      <c r="C997" s="1" t="s">
        <v>2287</v>
      </c>
      <c r="D997" s="1" t="s">
        <v>1656</v>
      </c>
      <c r="E997" s="16" t="s">
        <v>594</v>
      </c>
      <c r="F997" s="16" t="s">
        <v>926</v>
      </c>
      <c r="G997" s="56">
        <v>0</v>
      </c>
      <c r="H997" s="56">
        <v>0</v>
      </c>
      <c r="I997" s="16" t="s">
        <v>1</v>
      </c>
      <c r="J997" s="16" t="s">
        <v>2189</v>
      </c>
      <c r="K997" s="134" t="s">
        <v>4566</v>
      </c>
      <c r="M997" s="21" t="s">
        <v>1656</v>
      </c>
      <c r="N997" s="21" t="s">
        <v>3782</v>
      </c>
      <c r="O997"/>
      <c r="P997" t="str">
        <f t="shared" si="116"/>
        <v>NOT EQUAL</v>
      </c>
      <c r="Q997"/>
      <c r="R997"/>
      <c r="S997" s="151">
        <f t="shared" si="111"/>
        <v>145</v>
      </c>
      <c r="T997" s="3"/>
      <c r="U997" s="114"/>
      <c r="V997" s="114"/>
      <c r="W997" s="155" t="str">
        <f t="shared" si="112"/>
        <v/>
      </c>
      <c r="X997" s="105" t="str">
        <f t="shared" si="113"/>
        <v/>
      </c>
      <c r="Y997" s="2">
        <f t="shared" si="114"/>
        <v>973</v>
      </c>
      <c r="Z997" t="str">
        <f t="shared" si="115"/>
        <v>CHR_PIPE</v>
      </c>
    </row>
    <row r="998" spans="1:26">
      <c r="A998" s="3">
        <f>ROW()</f>
        <v>998</v>
      </c>
      <c r="B998" s="183">
        <v>974</v>
      </c>
      <c r="C998" s="1" t="s">
        <v>2287</v>
      </c>
      <c r="D998" s="1" t="s">
        <v>1657</v>
      </c>
      <c r="E998" s="16" t="s">
        <v>594</v>
      </c>
      <c r="F998" s="16" t="s">
        <v>927</v>
      </c>
      <c r="G998" s="56">
        <v>0</v>
      </c>
      <c r="H998" s="56">
        <v>0</v>
      </c>
      <c r="I998" s="16" t="s">
        <v>1</v>
      </c>
      <c r="J998" s="16" t="s">
        <v>2189</v>
      </c>
      <c r="K998" s="134" t="s">
        <v>4566</v>
      </c>
      <c r="M998" s="21" t="s">
        <v>1657</v>
      </c>
      <c r="N998" s="21" t="s">
        <v>3782</v>
      </c>
      <c r="O998"/>
      <c r="P998" t="str">
        <f t="shared" si="116"/>
        <v>NOT EQUAL</v>
      </c>
      <c r="Q998"/>
      <c r="R998"/>
      <c r="S998" s="151">
        <f t="shared" si="111"/>
        <v>145</v>
      </c>
      <c r="T998" s="3"/>
      <c r="U998" s="114"/>
      <c r="V998" s="114"/>
      <c r="W998" s="155" t="str">
        <f t="shared" si="112"/>
        <v/>
      </c>
      <c r="X998" s="105" t="str">
        <f t="shared" si="113"/>
        <v/>
      </c>
      <c r="Y998" s="2">
        <f t="shared" si="114"/>
        <v>974</v>
      </c>
      <c r="Z998" t="str">
        <f t="shared" si="115"/>
        <v>CHR_RIGHT_CURLY_BRACKET</v>
      </c>
    </row>
    <row r="999" spans="1:26">
      <c r="A999" s="3">
        <f>ROW()</f>
        <v>999</v>
      </c>
      <c r="B999" s="183">
        <v>975</v>
      </c>
      <c r="C999" s="1" t="s">
        <v>2287</v>
      </c>
      <c r="D999" s="1" t="s">
        <v>1658</v>
      </c>
      <c r="E999" s="16" t="s">
        <v>594</v>
      </c>
      <c r="F999" s="16" t="s">
        <v>928</v>
      </c>
      <c r="G999" s="56">
        <v>0</v>
      </c>
      <c r="H999" s="56">
        <v>0</v>
      </c>
      <c r="I999" s="16" t="s">
        <v>1</v>
      </c>
      <c r="J999" s="16" t="s">
        <v>2189</v>
      </c>
      <c r="K999" s="134" t="s">
        <v>4566</v>
      </c>
      <c r="M999" s="21" t="s">
        <v>1658</v>
      </c>
      <c r="N999" s="21" t="s">
        <v>3782</v>
      </c>
      <c r="O999"/>
      <c r="P999" t="str">
        <f t="shared" si="116"/>
        <v>NOT EQUAL</v>
      </c>
      <c r="Q999"/>
      <c r="R999"/>
      <c r="S999" s="151">
        <f t="shared" si="111"/>
        <v>145</v>
      </c>
      <c r="T999" s="3"/>
      <c r="U999" s="114"/>
      <c r="V999" s="114"/>
      <c r="W999" s="155" t="str">
        <f t="shared" si="112"/>
        <v/>
      </c>
      <c r="X999" s="105" t="str">
        <f t="shared" si="113"/>
        <v/>
      </c>
      <c r="Y999" s="2">
        <f t="shared" si="114"/>
        <v>975</v>
      </c>
      <c r="Z999" t="str">
        <f t="shared" si="115"/>
        <v>CHR_TILDE</v>
      </c>
    </row>
    <row r="1000" spans="1:26">
      <c r="A1000" s="3">
        <f>ROW()</f>
        <v>1000</v>
      </c>
      <c r="B1000" s="183">
        <v>976</v>
      </c>
      <c r="C1000" s="1" t="s">
        <v>2287</v>
      </c>
      <c r="D1000" s="1" t="s">
        <v>1659</v>
      </c>
      <c r="E1000" s="16" t="s">
        <v>594</v>
      </c>
      <c r="F1000" s="16" t="s">
        <v>929</v>
      </c>
      <c r="G1000" s="56">
        <v>0</v>
      </c>
      <c r="H1000" s="56">
        <v>0</v>
      </c>
      <c r="I1000" s="16" t="s">
        <v>1</v>
      </c>
      <c r="J1000" s="16" t="s">
        <v>2189</v>
      </c>
      <c r="K1000" s="134" t="s">
        <v>4566</v>
      </c>
      <c r="M1000" s="21" t="s">
        <v>1659</v>
      </c>
      <c r="N1000" s="21" t="s">
        <v>3782</v>
      </c>
      <c r="O1000"/>
      <c r="P1000" t="str">
        <f t="shared" si="116"/>
        <v>NOT EQUAL</v>
      </c>
      <c r="Q1000"/>
      <c r="R1000"/>
      <c r="S1000" s="151">
        <f t="shared" si="111"/>
        <v>145</v>
      </c>
      <c r="T1000" s="3"/>
      <c r="U1000" s="114"/>
      <c r="V1000" s="114"/>
      <c r="W1000" s="155" t="str">
        <f t="shared" si="112"/>
        <v/>
      </c>
      <c r="X1000" s="105" t="str">
        <f t="shared" si="113"/>
        <v/>
      </c>
      <c r="Y1000" s="2">
        <f t="shared" si="114"/>
        <v>976</v>
      </c>
      <c r="Z1000" t="str">
        <f t="shared" si="115"/>
        <v>CHR_INVERTED_EXCLAMATION_MARK</v>
      </c>
    </row>
    <row r="1001" spans="1:26">
      <c r="A1001" s="3">
        <f>ROW()</f>
        <v>1001</v>
      </c>
      <c r="B1001" s="183">
        <v>977</v>
      </c>
      <c r="C1001" s="1" t="s">
        <v>2217</v>
      </c>
      <c r="D1001" s="1" t="s">
        <v>7</v>
      </c>
      <c r="E1001" s="16" t="s">
        <v>594</v>
      </c>
      <c r="F1001" s="16" t="s">
        <v>930</v>
      </c>
      <c r="G1001" s="56">
        <v>0</v>
      </c>
      <c r="H1001" s="56">
        <v>0</v>
      </c>
      <c r="I1001" s="16" t="s">
        <v>1</v>
      </c>
      <c r="J1001" s="16" t="s">
        <v>2189</v>
      </c>
      <c r="K1001" s="134" t="s">
        <v>4566</v>
      </c>
      <c r="M1001" s="21" t="s">
        <v>3375</v>
      </c>
      <c r="N1001" s="21" t="s">
        <v>3782</v>
      </c>
      <c r="O1001"/>
      <c r="P1001" t="str">
        <f t="shared" si="116"/>
        <v>NOT EQUAL</v>
      </c>
      <c r="Q1001"/>
      <c r="R1001"/>
      <c r="S1001" s="151">
        <f t="shared" si="111"/>
        <v>145</v>
      </c>
      <c r="T1001" s="3"/>
      <c r="U1001" s="114"/>
      <c r="V1001" s="114"/>
      <c r="W1001" s="155" t="str">
        <f t="shared" si="112"/>
        <v/>
      </c>
      <c r="X1001" s="105" t="str">
        <f t="shared" si="113"/>
        <v/>
      </c>
      <c r="Y1001" s="2">
        <f t="shared" si="114"/>
        <v>977</v>
      </c>
      <c r="Z1001" t="str">
        <f t="shared" si="115"/>
        <v>CHR_CENT</v>
      </c>
    </row>
    <row r="1002" spans="1:26">
      <c r="A1002" s="3">
        <f>ROW()</f>
        <v>1002</v>
      </c>
      <c r="B1002" s="183">
        <v>978</v>
      </c>
      <c r="C1002" s="1" t="s">
        <v>2287</v>
      </c>
      <c r="D1002" s="1" t="s">
        <v>1660</v>
      </c>
      <c r="E1002" s="16" t="s">
        <v>594</v>
      </c>
      <c r="F1002" s="16" t="s">
        <v>931</v>
      </c>
      <c r="G1002" s="56">
        <v>0</v>
      </c>
      <c r="H1002" s="56">
        <v>0</v>
      </c>
      <c r="I1002" s="16" t="s">
        <v>1</v>
      </c>
      <c r="J1002" s="16" t="s">
        <v>2189</v>
      </c>
      <c r="K1002" s="134" t="s">
        <v>4566</v>
      </c>
      <c r="M1002" s="21" t="s">
        <v>1660</v>
      </c>
      <c r="N1002" s="21" t="s">
        <v>3782</v>
      </c>
      <c r="O1002"/>
      <c r="P1002" t="str">
        <f t="shared" si="116"/>
        <v>NOT EQUAL</v>
      </c>
      <c r="Q1002"/>
      <c r="R1002"/>
      <c r="S1002" s="151">
        <f t="shared" si="111"/>
        <v>145</v>
      </c>
      <c r="T1002" s="3"/>
      <c r="U1002" s="114"/>
      <c r="V1002" s="114"/>
      <c r="W1002" s="155" t="str">
        <f t="shared" si="112"/>
        <v/>
      </c>
      <c r="X1002" s="105" t="str">
        <f t="shared" si="113"/>
        <v/>
      </c>
      <c r="Y1002" s="2">
        <f t="shared" si="114"/>
        <v>978</v>
      </c>
      <c r="Z1002" t="str">
        <f t="shared" si="115"/>
        <v>CHR_POUND</v>
      </c>
    </row>
    <row r="1003" spans="1:26">
      <c r="A1003" s="3">
        <f>ROW()</f>
        <v>1003</v>
      </c>
      <c r="B1003" s="183">
        <v>979</v>
      </c>
      <c r="C1003" s="1" t="s">
        <v>2287</v>
      </c>
      <c r="D1003" s="1" t="s">
        <v>1661</v>
      </c>
      <c r="E1003" s="16" t="s">
        <v>594</v>
      </c>
      <c r="F1003" s="16" t="s">
        <v>932</v>
      </c>
      <c r="G1003" s="56">
        <v>0</v>
      </c>
      <c r="H1003" s="56">
        <v>0</v>
      </c>
      <c r="I1003" s="16" t="s">
        <v>1</v>
      </c>
      <c r="J1003" s="16" t="s">
        <v>2189</v>
      </c>
      <c r="K1003" s="134" t="s">
        <v>4566</v>
      </c>
      <c r="M1003" s="21" t="s">
        <v>1661</v>
      </c>
      <c r="N1003" s="21" t="s">
        <v>3782</v>
      </c>
      <c r="O1003"/>
      <c r="P1003" t="str">
        <f t="shared" si="116"/>
        <v>NOT EQUAL</v>
      </c>
      <c r="Q1003"/>
      <c r="R1003"/>
      <c r="S1003" s="151">
        <f t="shared" si="111"/>
        <v>145</v>
      </c>
      <c r="T1003" s="3"/>
      <c r="U1003" s="114"/>
      <c r="V1003" s="114"/>
      <c r="W1003" s="155" t="str">
        <f t="shared" si="112"/>
        <v/>
      </c>
      <c r="X1003" s="105" t="str">
        <f t="shared" si="113"/>
        <v/>
      </c>
      <c r="Y1003" s="2">
        <f t="shared" si="114"/>
        <v>979</v>
      </c>
      <c r="Z1003" t="str">
        <f t="shared" si="115"/>
        <v>CHR_YEN</v>
      </c>
    </row>
    <row r="1004" spans="1:26">
      <c r="A1004" s="3">
        <f>ROW()</f>
        <v>1004</v>
      </c>
      <c r="B1004" s="183">
        <v>980</v>
      </c>
      <c r="C1004" s="1" t="s">
        <v>2287</v>
      </c>
      <c r="D1004" s="1" t="s">
        <v>1662</v>
      </c>
      <c r="E1004" s="16" t="s">
        <v>594</v>
      </c>
      <c r="F1004" s="16" t="s">
        <v>933</v>
      </c>
      <c r="G1004" s="56">
        <v>0</v>
      </c>
      <c r="H1004" s="56">
        <v>0</v>
      </c>
      <c r="I1004" s="16" t="s">
        <v>1</v>
      </c>
      <c r="J1004" s="16" t="s">
        <v>2189</v>
      </c>
      <c r="K1004" s="134" t="s">
        <v>4566</v>
      </c>
      <c r="M1004" s="21" t="s">
        <v>1662</v>
      </c>
      <c r="N1004" s="21" t="s">
        <v>3782</v>
      </c>
      <c r="O1004"/>
      <c r="P1004" t="str">
        <f t="shared" si="116"/>
        <v>NOT EQUAL</v>
      </c>
      <c r="Q1004"/>
      <c r="R1004"/>
      <c r="S1004" s="151">
        <f t="shared" si="111"/>
        <v>145</v>
      </c>
      <c r="T1004" s="3"/>
      <c r="U1004" s="114"/>
      <c r="V1004" s="114"/>
      <c r="W1004" s="155" t="str">
        <f t="shared" si="112"/>
        <v/>
      </c>
      <c r="X1004" s="105" t="str">
        <f t="shared" si="113"/>
        <v/>
      </c>
      <c r="Y1004" s="2">
        <f t="shared" si="114"/>
        <v>980</v>
      </c>
      <c r="Z1004" t="str">
        <f t="shared" si="115"/>
        <v>CHR_SECTION</v>
      </c>
    </row>
    <row r="1005" spans="1:26">
      <c r="A1005" s="3">
        <f>ROW()</f>
        <v>1005</v>
      </c>
      <c r="B1005" s="183">
        <v>981</v>
      </c>
      <c r="C1005" s="1" t="s">
        <v>2217</v>
      </c>
      <c r="D1005" s="1" t="s">
        <v>7</v>
      </c>
      <c r="E1005" s="16" t="s">
        <v>594</v>
      </c>
      <c r="F1005" s="16" t="s">
        <v>934</v>
      </c>
      <c r="G1005" s="56">
        <v>0</v>
      </c>
      <c r="H1005" s="56">
        <v>0</v>
      </c>
      <c r="I1005" s="16" t="s">
        <v>1</v>
      </c>
      <c r="J1005" s="16" t="s">
        <v>2189</v>
      </c>
      <c r="K1005" s="134" t="s">
        <v>4566</v>
      </c>
      <c r="M1005" s="21" t="s">
        <v>3376</v>
      </c>
      <c r="N1005" s="21" t="s">
        <v>3782</v>
      </c>
      <c r="O1005"/>
      <c r="P1005" t="str">
        <f t="shared" si="116"/>
        <v>NOT EQUAL</v>
      </c>
      <c r="Q1005"/>
      <c r="R1005"/>
      <c r="S1005" s="151">
        <f t="shared" si="111"/>
        <v>145</v>
      </c>
      <c r="T1005" s="3"/>
      <c r="U1005" s="114"/>
      <c r="V1005" s="114"/>
      <c r="W1005" s="155" t="str">
        <f t="shared" si="112"/>
        <v/>
      </c>
      <c r="X1005" s="105" t="str">
        <f t="shared" si="113"/>
        <v/>
      </c>
      <c r="Y1005" s="2">
        <f t="shared" si="114"/>
        <v>981</v>
      </c>
      <c r="Z1005" t="str">
        <f t="shared" si="115"/>
        <v>CHR_OVERFLOW_CARRY</v>
      </c>
    </row>
    <row r="1006" spans="1:26">
      <c r="A1006" s="3">
        <f>ROW()</f>
        <v>1006</v>
      </c>
      <c r="B1006" s="183">
        <v>982</v>
      </c>
      <c r="C1006" s="1" t="s">
        <v>2287</v>
      </c>
      <c r="D1006" s="1" t="s">
        <v>1663</v>
      </c>
      <c r="E1006" s="16" t="s">
        <v>594</v>
      </c>
      <c r="F1006" s="16" t="s">
        <v>935</v>
      </c>
      <c r="G1006" s="56">
        <v>0</v>
      </c>
      <c r="H1006" s="56">
        <v>0</v>
      </c>
      <c r="I1006" s="16" t="s">
        <v>1</v>
      </c>
      <c r="J1006" s="16" t="s">
        <v>2189</v>
      </c>
      <c r="K1006" s="134" t="s">
        <v>4566</v>
      </c>
      <c r="M1006" s="21" t="s">
        <v>1663</v>
      </c>
      <c r="N1006" s="21" t="s">
        <v>3782</v>
      </c>
      <c r="O1006"/>
      <c r="P1006" t="str">
        <f t="shared" si="116"/>
        <v>NOT EQUAL</v>
      </c>
      <c r="Q1006"/>
      <c r="R1006"/>
      <c r="S1006" s="151">
        <f t="shared" si="111"/>
        <v>145</v>
      </c>
      <c r="T1006" s="3"/>
      <c r="U1006" s="114"/>
      <c r="V1006" s="114"/>
      <c r="W1006" s="155" t="str">
        <f t="shared" si="112"/>
        <v/>
      </c>
      <c r="X1006" s="105" t="str">
        <f t="shared" si="113"/>
        <v/>
      </c>
      <c r="Y1006" s="2">
        <f t="shared" si="114"/>
        <v>982</v>
      </c>
      <c r="Z1006" t="str">
        <f t="shared" si="115"/>
        <v>CHR_LEFT_DOUBLE_ANGLE</v>
      </c>
    </row>
    <row r="1007" spans="1:26">
      <c r="A1007" s="3">
        <f>ROW()</f>
        <v>1007</v>
      </c>
      <c r="B1007" s="183">
        <v>983</v>
      </c>
      <c r="C1007" s="1" t="s">
        <v>2287</v>
      </c>
      <c r="D1007" s="1" t="s">
        <v>1664</v>
      </c>
      <c r="E1007" s="16" t="s">
        <v>594</v>
      </c>
      <c r="F1007" s="16" t="s">
        <v>936</v>
      </c>
      <c r="G1007" s="56">
        <v>0</v>
      </c>
      <c r="H1007" s="56">
        <v>0</v>
      </c>
      <c r="I1007" s="16" t="s">
        <v>1</v>
      </c>
      <c r="J1007" s="16" t="s">
        <v>2189</v>
      </c>
      <c r="K1007" s="134" t="s">
        <v>4566</v>
      </c>
      <c r="M1007" s="21" t="s">
        <v>1664</v>
      </c>
      <c r="N1007" s="21" t="s">
        <v>3782</v>
      </c>
      <c r="O1007"/>
      <c r="P1007" t="str">
        <f t="shared" si="116"/>
        <v>NOT EQUAL</v>
      </c>
      <c r="Q1007"/>
      <c r="R1007"/>
      <c r="S1007" s="151">
        <f t="shared" si="111"/>
        <v>145</v>
      </c>
      <c r="T1007" s="3"/>
      <c r="U1007" s="114"/>
      <c r="V1007" s="114"/>
      <c r="W1007" s="155" t="str">
        <f t="shared" si="112"/>
        <v/>
      </c>
      <c r="X1007" s="105" t="str">
        <f t="shared" si="113"/>
        <v/>
      </c>
      <c r="Y1007" s="2">
        <f t="shared" si="114"/>
        <v>983</v>
      </c>
      <c r="Z1007" t="str">
        <f t="shared" si="115"/>
        <v>CHR_NOT</v>
      </c>
    </row>
    <row r="1008" spans="1:26">
      <c r="A1008" s="3">
        <f>ROW()</f>
        <v>1008</v>
      </c>
      <c r="B1008" s="183">
        <v>984</v>
      </c>
      <c r="C1008" s="1" t="s">
        <v>2217</v>
      </c>
      <c r="D1008" s="1" t="s">
        <v>7</v>
      </c>
      <c r="E1008" s="16" t="s">
        <v>594</v>
      </c>
      <c r="F1008" s="16" t="s">
        <v>937</v>
      </c>
      <c r="G1008" s="56">
        <v>0</v>
      </c>
      <c r="H1008" s="56">
        <v>0</v>
      </c>
      <c r="I1008" s="16" t="s">
        <v>1</v>
      </c>
      <c r="J1008" s="16" t="s">
        <v>2189</v>
      </c>
      <c r="K1008" s="134" t="s">
        <v>4566</v>
      </c>
      <c r="M1008" s="21" t="s">
        <v>3377</v>
      </c>
      <c r="N1008" s="21" t="s">
        <v>3782</v>
      </c>
      <c r="O1008"/>
      <c r="P1008" t="str">
        <f t="shared" si="116"/>
        <v>NOT EQUAL</v>
      </c>
      <c r="Q1008"/>
      <c r="R1008"/>
      <c r="S1008" s="151">
        <f t="shared" si="111"/>
        <v>145</v>
      </c>
      <c r="T1008" s="3"/>
      <c r="U1008" s="114"/>
      <c r="V1008" s="114"/>
      <c r="W1008" s="155" t="str">
        <f t="shared" si="112"/>
        <v/>
      </c>
      <c r="X1008" s="105" t="str">
        <f t="shared" si="113"/>
        <v/>
      </c>
      <c r="Y1008" s="2">
        <f t="shared" si="114"/>
        <v>984</v>
      </c>
      <c r="Z1008" t="str">
        <f t="shared" si="115"/>
        <v>CHR_DEGREE</v>
      </c>
    </row>
    <row r="1009" spans="1:26">
      <c r="A1009" s="3">
        <f>ROW()</f>
        <v>1009</v>
      </c>
      <c r="B1009" s="183">
        <v>985</v>
      </c>
      <c r="C1009" s="1" t="s">
        <v>2287</v>
      </c>
      <c r="D1009" s="1" t="s">
        <v>1665</v>
      </c>
      <c r="E1009" s="16" t="s">
        <v>594</v>
      </c>
      <c r="F1009" s="16" t="s">
        <v>938</v>
      </c>
      <c r="G1009" s="56">
        <v>0</v>
      </c>
      <c r="H1009" s="56">
        <v>0</v>
      </c>
      <c r="I1009" s="16" t="s">
        <v>1</v>
      </c>
      <c r="J1009" s="16" t="s">
        <v>2189</v>
      </c>
      <c r="K1009" s="134" t="s">
        <v>4566</v>
      </c>
      <c r="M1009" s="21" t="s">
        <v>1665</v>
      </c>
      <c r="N1009" s="21" t="s">
        <v>3782</v>
      </c>
      <c r="O1009"/>
      <c r="P1009" t="str">
        <f t="shared" si="116"/>
        <v>NOT EQUAL</v>
      </c>
      <c r="Q1009"/>
      <c r="R1009"/>
      <c r="S1009" s="151">
        <f t="shared" si="111"/>
        <v>145</v>
      </c>
      <c r="T1009" s="3"/>
      <c r="U1009" s="114"/>
      <c r="V1009" s="114"/>
      <c r="W1009" s="155" t="str">
        <f t="shared" si="112"/>
        <v/>
      </c>
      <c r="X1009" s="105" t="str">
        <f t="shared" si="113"/>
        <v/>
      </c>
      <c r="Y1009" s="2">
        <f t="shared" si="114"/>
        <v>985</v>
      </c>
      <c r="Z1009" t="str">
        <f t="shared" si="115"/>
        <v>CHR_PLUS_MINUS</v>
      </c>
    </row>
    <row r="1010" spans="1:26">
      <c r="A1010" s="3">
        <f>ROW()</f>
        <v>1010</v>
      </c>
      <c r="B1010" s="183">
        <v>986</v>
      </c>
      <c r="C1010" s="1" t="s">
        <v>2217</v>
      </c>
      <c r="D1010" s="1" t="s">
        <v>7</v>
      </c>
      <c r="E1010" s="16" t="s">
        <v>594</v>
      </c>
      <c r="F1010" s="16" t="s">
        <v>939</v>
      </c>
      <c r="G1010" s="56">
        <v>0</v>
      </c>
      <c r="H1010" s="56">
        <v>0</v>
      </c>
      <c r="I1010" s="16" t="s">
        <v>1</v>
      </c>
      <c r="J1010" s="16" t="s">
        <v>2189</v>
      </c>
      <c r="K1010" s="134" t="s">
        <v>4566</v>
      </c>
      <c r="M1010" s="21" t="s">
        <v>3378</v>
      </c>
      <c r="N1010" s="21" t="s">
        <v>3782</v>
      </c>
      <c r="O1010"/>
      <c r="P1010" t="str">
        <f t="shared" si="116"/>
        <v>NOT EQUAL</v>
      </c>
      <c r="Q1010"/>
      <c r="R1010"/>
      <c r="S1010" s="151">
        <f t="shared" si="111"/>
        <v>145</v>
      </c>
      <c r="T1010" s="3"/>
      <c r="U1010" s="114"/>
      <c r="V1010" s="114"/>
      <c r="W1010" s="155" t="str">
        <f t="shared" si="112"/>
        <v/>
      </c>
      <c r="X1010" s="105" t="str">
        <f t="shared" si="113"/>
        <v/>
      </c>
      <c r="Y1010" s="2">
        <f t="shared" si="114"/>
        <v>986</v>
      </c>
      <c r="Z1010" t="str">
        <f t="shared" si="115"/>
        <v>CHR_mu_b</v>
      </c>
    </row>
    <row r="1011" spans="1:26">
      <c r="A1011" s="3">
        <f>ROW()</f>
        <v>1011</v>
      </c>
      <c r="B1011" s="183">
        <v>987</v>
      </c>
      <c r="C1011" s="1" t="s">
        <v>2287</v>
      </c>
      <c r="D1011" s="1" t="s">
        <v>1666</v>
      </c>
      <c r="E1011" s="16" t="s">
        <v>594</v>
      </c>
      <c r="F1011" s="16" t="s">
        <v>940</v>
      </c>
      <c r="G1011" s="56">
        <v>0</v>
      </c>
      <c r="H1011" s="56">
        <v>0</v>
      </c>
      <c r="I1011" s="16" t="s">
        <v>1</v>
      </c>
      <c r="J1011" s="16" t="s">
        <v>2189</v>
      </c>
      <c r="K1011" s="134" t="s">
        <v>4566</v>
      </c>
      <c r="M1011" s="21" t="s">
        <v>1666</v>
      </c>
      <c r="N1011" s="21" t="s">
        <v>3782</v>
      </c>
      <c r="O1011"/>
      <c r="P1011" t="str">
        <f t="shared" si="116"/>
        <v>NOT EQUAL</v>
      </c>
      <c r="Q1011"/>
      <c r="R1011"/>
      <c r="S1011" s="151">
        <f t="shared" si="111"/>
        <v>145</v>
      </c>
      <c r="T1011" s="3"/>
      <c r="U1011" s="114"/>
      <c r="V1011" s="114"/>
      <c r="W1011" s="155" t="str">
        <f t="shared" si="112"/>
        <v/>
      </c>
      <c r="X1011" s="105" t="str">
        <f t="shared" si="113"/>
        <v/>
      </c>
      <c r="Y1011" s="2">
        <f t="shared" si="114"/>
        <v>987</v>
      </c>
      <c r="Z1011" t="str">
        <f t="shared" si="115"/>
        <v>CHR_DOT</v>
      </c>
    </row>
    <row r="1012" spans="1:26">
      <c r="A1012" s="3">
        <f>ROW()</f>
        <v>1012</v>
      </c>
      <c r="B1012" s="183">
        <v>988</v>
      </c>
      <c r="C1012" s="1" t="s">
        <v>2217</v>
      </c>
      <c r="D1012" s="1" t="s">
        <v>7</v>
      </c>
      <c r="E1012" s="16" t="s">
        <v>594</v>
      </c>
      <c r="F1012" s="16" t="s">
        <v>941</v>
      </c>
      <c r="G1012" s="56">
        <v>0</v>
      </c>
      <c r="H1012" s="56">
        <v>0</v>
      </c>
      <c r="I1012" s="16" t="s">
        <v>1</v>
      </c>
      <c r="J1012" s="16" t="s">
        <v>2189</v>
      </c>
      <c r="K1012" s="134" t="s">
        <v>4566</v>
      </c>
      <c r="M1012" s="21" t="s">
        <v>3379</v>
      </c>
      <c r="N1012" s="21" t="s">
        <v>3782</v>
      </c>
      <c r="O1012"/>
      <c r="P1012" t="str">
        <f t="shared" si="116"/>
        <v>NOT EQUAL</v>
      </c>
      <c r="Q1012"/>
      <c r="R1012"/>
      <c r="S1012" s="151">
        <f t="shared" si="111"/>
        <v>145</v>
      </c>
      <c r="T1012" s="3"/>
      <c r="U1012" s="114"/>
      <c r="V1012" s="114"/>
      <c r="W1012" s="155" t="str">
        <f t="shared" si="112"/>
        <v/>
      </c>
      <c r="X1012" s="105" t="str">
        <f t="shared" si="113"/>
        <v/>
      </c>
      <c r="Y1012" s="2">
        <f t="shared" si="114"/>
        <v>988</v>
      </c>
      <c r="Z1012" t="str">
        <f t="shared" si="115"/>
        <v>CHR_ORDINAL</v>
      </c>
    </row>
    <row r="1013" spans="1:26">
      <c r="A1013" s="3">
        <f>ROW()</f>
        <v>1013</v>
      </c>
      <c r="B1013" s="183">
        <v>989</v>
      </c>
      <c r="C1013" s="1" t="s">
        <v>2287</v>
      </c>
      <c r="D1013" s="1" t="s">
        <v>1667</v>
      </c>
      <c r="E1013" s="16" t="s">
        <v>594</v>
      </c>
      <c r="F1013" s="16" t="s">
        <v>942</v>
      </c>
      <c r="G1013" s="56">
        <v>0</v>
      </c>
      <c r="H1013" s="56">
        <v>0</v>
      </c>
      <c r="I1013" s="16" t="s">
        <v>1</v>
      </c>
      <c r="J1013" s="16" t="s">
        <v>2189</v>
      </c>
      <c r="K1013" s="134" t="s">
        <v>4566</v>
      </c>
      <c r="M1013" s="21" t="s">
        <v>1667</v>
      </c>
      <c r="N1013" s="21" t="s">
        <v>3782</v>
      </c>
      <c r="O1013"/>
      <c r="P1013" t="str">
        <f t="shared" si="116"/>
        <v>NOT EQUAL</v>
      </c>
      <c r="Q1013"/>
      <c r="R1013"/>
      <c r="S1013" s="151">
        <f t="shared" si="111"/>
        <v>145</v>
      </c>
      <c r="T1013" s="3"/>
      <c r="U1013" s="114"/>
      <c r="V1013" s="114"/>
      <c r="W1013" s="155" t="str">
        <f t="shared" si="112"/>
        <v/>
      </c>
      <c r="X1013" s="105" t="str">
        <f t="shared" si="113"/>
        <v/>
      </c>
      <c r="Y1013" s="2">
        <f t="shared" si="114"/>
        <v>989</v>
      </c>
      <c r="Z1013" t="str">
        <f t="shared" si="115"/>
        <v>CHR_RIGHT_DOUBLE_ANGLE</v>
      </c>
    </row>
    <row r="1014" spans="1:26">
      <c r="A1014" s="3">
        <f>ROW()</f>
        <v>1014</v>
      </c>
      <c r="B1014" s="183">
        <v>990</v>
      </c>
      <c r="C1014" s="1" t="s">
        <v>2217</v>
      </c>
      <c r="D1014" s="1" t="s">
        <v>7</v>
      </c>
      <c r="E1014" s="16" t="s">
        <v>594</v>
      </c>
      <c r="F1014" s="16" t="s">
        <v>5</v>
      </c>
      <c r="G1014" s="56">
        <v>0</v>
      </c>
      <c r="H1014" s="56">
        <v>0</v>
      </c>
      <c r="I1014" s="16" t="s">
        <v>1</v>
      </c>
      <c r="J1014" s="16" t="s">
        <v>2189</v>
      </c>
      <c r="K1014" s="134" t="s">
        <v>4566</v>
      </c>
      <c r="M1014" s="21" t="s">
        <v>3380</v>
      </c>
      <c r="N1014" s="21" t="s">
        <v>3782</v>
      </c>
      <c r="O1014"/>
      <c r="P1014" t="str">
        <f t="shared" si="116"/>
        <v>NOT EQUAL</v>
      </c>
      <c r="Q1014"/>
      <c r="R1014"/>
      <c r="S1014" s="151">
        <f t="shared" si="111"/>
        <v>145</v>
      </c>
      <c r="T1014" s="3"/>
      <c r="U1014" s="114"/>
      <c r="V1014" s="114"/>
      <c r="W1014" s="155" t="str">
        <f t="shared" si="112"/>
        <v/>
      </c>
      <c r="X1014" s="105" t="str">
        <f t="shared" si="113"/>
        <v/>
      </c>
      <c r="Y1014" s="2">
        <f t="shared" si="114"/>
        <v>990</v>
      </c>
      <c r="Z1014" t="str">
        <f t="shared" si="115"/>
        <v>CHR_ONE_HALF</v>
      </c>
    </row>
    <row r="1015" spans="1:26">
      <c r="A1015" s="3">
        <f>ROW()</f>
        <v>1015</v>
      </c>
      <c r="B1015" s="183">
        <v>991</v>
      </c>
      <c r="C1015" s="1" t="s">
        <v>2217</v>
      </c>
      <c r="D1015" s="1" t="s">
        <v>7</v>
      </c>
      <c r="E1015" s="16" t="s">
        <v>594</v>
      </c>
      <c r="F1015" s="16" t="s">
        <v>943</v>
      </c>
      <c r="G1015" s="56">
        <v>0</v>
      </c>
      <c r="H1015" s="56">
        <v>0</v>
      </c>
      <c r="I1015" s="16" t="s">
        <v>1</v>
      </c>
      <c r="J1015" s="16" t="s">
        <v>2189</v>
      </c>
      <c r="K1015" s="134" t="s">
        <v>4566</v>
      </c>
      <c r="M1015" s="21" t="s">
        <v>3381</v>
      </c>
      <c r="N1015" s="21" t="s">
        <v>3782</v>
      </c>
      <c r="O1015"/>
      <c r="P1015" t="str">
        <f t="shared" si="116"/>
        <v>NOT EQUAL</v>
      </c>
      <c r="Q1015"/>
      <c r="R1015"/>
      <c r="S1015" s="151">
        <f t="shared" si="111"/>
        <v>145</v>
      </c>
      <c r="T1015" s="3"/>
      <c r="U1015" s="114"/>
      <c r="V1015" s="114"/>
      <c r="W1015" s="155" t="str">
        <f t="shared" si="112"/>
        <v/>
      </c>
      <c r="X1015" s="105" t="str">
        <f t="shared" si="113"/>
        <v/>
      </c>
      <c r="Y1015" s="2">
        <f t="shared" si="114"/>
        <v>991</v>
      </c>
      <c r="Z1015" t="str">
        <f t="shared" si="115"/>
        <v>CHR_ONE_QUARTER</v>
      </c>
    </row>
    <row r="1016" spans="1:26">
      <c r="A1016" s="3">
        <f>ROW()</f>
        <v>1016</v>
      </c>
      <c r="B1016" s="183">
        <v>992</v>
      </c>
      <c r="C1016" s="1" t="s">
        <v>2287</v>
      </c>
      <c r="D1016" s="1" t="s">
        <v>1668</v>
      </c>
      <c r="E1016" s="16" t="s">
        <v>594</v>
      </c>
      <c r="F1016" s="16" t="s">
        <v>944</v>
      </c>
      <c r="G1016" s="56">
        <v>0</v>
      </c>
      <c r="H1016" s="56">
        <v>0</v>
      </c>
      <c r="I1016" s="16" t="s">
        <v>1</v>
      </c>
      <c r="J1016" s="16" t="s">
        <v>2189</v>
      </c>
      <c r="K1016" s="134" t="s">
        <v>4566</v>
      </c>
      <c r="M1016" s="21" t="s">
        <v>1668</v>
      </c>
      <c r="N1016" s="21" t="s">
        <v>3782</v>
      </c>
      <c r="O1016"/>
      <c r="P1016" t="str">
        <f t="shared" si="116"/>
        <v>NOT EQUAL</v>
      </c>
      <c r="Q1016"/>
      <c r="R1016"/>
      <c r="S1016" s="151">
        <f t="shared" si="111"/>
        <v>145</v>
      </c>
      <c r="T1016" s="3"/>
      <c r="U1016" s="114"/>
      <c r="V1016" s="114"/>
      <c r="W1016" s="155" t="str">
        <f t="shared" si="112"/>
        <v/>
      </c>
      <c r="X1016" s="105" t="str">
        <f t="shared" si="113"/>
        <v/>
      </c>
      <c r="Y1016" s="2">
        <f t="shared" si="114"/>
        <v>992</v>
      </c>
      <c r="Z1016" t="str">
        <f t="shared" si="115"/>
        <v>CHR_INVERTED_QUESTION_MARK</v>
      </c>
    </row>
    <row r="1017" spans="1:26">
      <c r="A1017" s="3">
        <f>ROW()</f>
        <v>1017</v>
      </c>
      <c r="B1017" s="183">
        <v>993</v>
      </c>
      <c r="C1017" s="1" t="s">
        <v>2217</v>
      </c>
      <c r="D1017" s="1" t="s">
        <v>7</v>
      </c>
      <c r="E1017" s="16" t="s">
        <v>594</v>
      </c>
      <c r="F1017" s="16" t="s">
        <v>945</v>
      </c>
      <c r="G1017" s="56">
        <v>0</v>
      </c>
      <c r="H1017" s="56">
        <v>0</v>
      </c>
      <c r="I1017" s="16" t="s">
        <v>1</v>
      </c>
      <c r="J1017" s="16" t="s">
        <v>2189</v>
      </c>
      <c r="K1017" s="134" t="s">
        <v>4566</v>
      </c>
      <c r="M1017" s="21" t="s">
        <v>3382</v>
      </c>
      <c r="N1017" s="21" t="s">
        <v>3782</v>
      </c>
      <c r="O1017"/>
      <c r="P1017" t="str">
        <f t="shared" si="116"/>
        <v>NOT EQUAL</v>
      </c>
      <c r="Q1017"/>
      <c r="R1017"/>
      <c r="S1017" s="151">
        <f t="shared" si="111"/>
        <v>145</v>
      </c>
      <c r="T1017" s="3"/>
      <c r="U1017" s="114"/>
      <c r="V1017" s="114"/>
      <c r="W1017" s="155" t="str">
        <f t="shared" si="112"/>
        <v/>
      </c>
      <c r="X1017" s="105" t="str">
        <f t="shared" si="113"/>
        <v/>
      </c>
      <c r="Y1017" s="2">
        <f t="shared" si="114"/>
        <v>993</v>
      </c>
      <c r="Z1017" t="str">
        <f t="shared" si="115"/>
        <v>CHR_ETH</v>
      </c>
    </row>
    <row r="1018" spans="1:26">
      <c r="A1018" s="3">
        <f>ROW()</f>
        <v>1018</v>
      </c>
      <c r="B1018" s="183">
        <v>994</v>
      </c>
      <c r="C1018" s="1" t="s">
        <v>2287</v>
      </c>
      <c r="D1018" s="1" t="s">
        <v>1669</v>
      </c>
      <c r="E1018" s="16" t="s">
        <v>594</v>
      </c>
      <c r="F1018" s="16" t="s">
        <v>488</v>
      </c>
      <c r="G1018" s="56">
        <v>0</v>
      </c>
      <c r="H1018" s="56">
        <v>0</v>
      </c>
      <c r="I1018" s="16" t="s">
        <v>1</v>
      </c>
      <c r="J1018" s="16" t="s">
        <v>2189</v>
      </c>
      <c r="K1018" s="134" t="s">
        <v>4566</v>
      </c>
      <c r="M1018" s="21" t="s">
        <v>1669</v>
      </c>
      <c r="N1018" s="21" t="s">
        <v>3782</v>
      </c>
      <c r="O1018"/>
      <c r="P1018" t="str">
        <f t="shared" si="116"/>
        <v>NOT EQUAL</v>
      </c>
      <c r="Q1018"/>
      <c r="R1018"/>
      <c r="S1018" s="151">
        <f t="shared" si="111"/>
        <v>145</v>
      </c>
      <c r="T1018" s="3"/>
      <c r="U1018" s="114"/>
      <c r="V1018" s="114"/>
      <c r="W1018" s="155" t="str">
        <f t="shared" si="112"/>
        <v/>
      </c>
      <c r="X1018" s="105" t="str">
        <f t="shared" si="113"/>
        <v/>
      </c>
      <c r="Y1018" s="2">
        <f t="shared" si="114"/>
        <v>994</v>
      </c>
      <c r="Z1018" t="str">
        <f t="shared" si="115"/>
        <v>CHR_CROSS</v>
      </c>
    </row>
    <row r="1019" spans="1:26">
      <c r="A1019" s="3">
        <f>ROW()</f>
        <v>1019</v>
      </c>
      <c r="B1019" s="183">
        <v>995</v>
      </c>
      <c r="C1019" s="1" t="s">
        <v>2217</v>
      </c>
      <c r="D1019" s="1" t="s">
        <v>7</v>
      </c>
      <c r="E1019" s="16" t="s">
        <v>594</v>
      </c>
      <c r="F1019" s="16" t="s">
        <v>946</v>
      </c>
      <c r="G1019" s="56">
        <v>0</v>
      </c>
      <c r="H1019" s="56">
        <v>0</v>
      </c>
      <c r="I1019" s="16" t="s">
        <v>1</v>
      </c>
      <c r="J1019" s="16" t="s">
        <v>2189</v>
      </c>
      <c r="K1019" s="134" t="s">
        <v>4566</v>
      </c>
      <c r="M1019" s="21" t="s">
        <v>3383</v>
      </c>
      <c r="N1019" s="21" t="s">
        <v>3782</v>
      </c>
      <c r="O1019"/>
      <c r="P1019" t="str">
        <f t="shared" si="116"/>
        <v>NOT EQUAL</v>
      </c>
      <c r="Q1019"/>
      <c r="R1019"/>
      <c r="S1019" s="151">
        <f t="shared" si="111"/>
        <v>145</v>
      </c>
      <c r="T1019" s="3"/>
      <c r="U1019" s="114"/>
      <c r="V1019" s="114"/>
      <c r="W1019" s="155" t="str">
        <f t="shared" si="112"/>
        <v/>
      </c>
      <c r="X1019" s="105" t="str">
        <f t="shared" si="113"/>
        <v/>
      </c>
      <c r="Y1019" s="2">
        <f t="shared" si="114"/>
        <v>995</v>
      </c>
      <c r="Z1019" t="str">
        <f t="shared" si="115"/>
        <v>CHR_eth</v>
      </c>
    </row>
    <row r="1020" spans="1:26">
      <c r="A1020" s="3">
        <f>ROW()</f>
        <v>1020</v>
      </c>
      <c r="B1020" s="183">
        <v>996</v>
      </c>
      <c r="C1020" s="1" t="s">
        <v>2287</v>
      </c>
      <c r="D1020" s="1" t="s">
        <v>1670</v>
      </c>
      <c r="E1020" s="16" t="s">
        <v>594</v>
      </c>
      <c r="F1020" s="16" t="s">
        <v>947</v>
      </c>
      <c r="G1020" s="56">
        <v>0</v>
      </c>
      <c r="H1020" s="56">
        <v>0</v>
      </c>
      <c r="I1020" s="16" t="s">
        <v>1</v>
      </c>
      <c r="J1020" s="16" t="s">
        <v>2189</v>
      </c>
      <c r="K1020" s="134" t="s">
        <v>4566</v>
      </c>
      <c r="M1020" s="21" t="s">
        <v>1670</v>
      </c>
      <c r="N1020" s="21" t="s">
        <v>3782</v>
      </c>
      <c r="O1020"/>
      <c r="P1020" t="str">
        <f t="shared" si="116"/>
        <v>NOT EQUAL</v>
      </c>
      <c r="Q1020"/>
      <c r="R1020"/>
      <c r="S1020" s="151">
        <f t="shared" si="111"/>
        <v>145</v>
      </c>
      <c r="T1020" s="3"/>
      <c r="U1020" s="114"/>
      <c r="V1020" s="114"/>
      <c r="W1020" s="155" t="str">
        <f t="shared" si="112"/>
        <v/>
      </c>
      <c r="X1020" s="105" t="str">
        <f t="shared" si="113"/>
        <v/>
      </c>
      <c r="Y1020" s="2">
        <f t="shared" si="114"/>
        <v>996</v>
      </c>
      <c r="Z1020" t="str">
        <f t="shared" si="115"/>
        <v>CHR_DIVIDE</v>
      </c>
    </row>
    <row r="1021" spans="1:26">
      <c r="A1021" s="3">
        <f>ROW()</f>
        <v>1021</v>
      </c>
      <c r="B1021" s="183">
        <v>997</v>
      </c>
      <c r="C1021" s="1" t="s">
        <v>2287</v>
      </c>
      <c r="D1021" s="1" t="s">
        <v>1671</v>
      </c>
      <c r="E1021" s="16" t="s">
        <v>948</v>
      </c>
      <c r="F1021" s="16" t="s">
        <v>948</v>
      </c>
      <c r="G1021" s="56">
        <v>0</v>
      </c>
      <c r="H1021" s="56">
        <v>0</v>
      </c>
      <c r="I1021" s="16" t="s">
        <v>4268</v>
      </c>
      <c r="J1021" s="16" t="s">
        <v>2189</v>
      </c>
      <c r="K1021" s="134" t="s">
        <v>4566</v>
      </c>
      <c r="M1021" s="21" t="s">
        <v>1671</v>
      </c>
      <c r="N1021" s="21" t="s">
        <v>3782</v>
      </c>
      <c r="O1021"/>
      <c r="P1021" t="str">
        <f t="shared" si="116"/>
        <v/>
      </c>
      <c r="Q1021"/>
      <c r="R1021"/>
      <c r="S1021" s="151">
        <f t="shared" si="111"/>
        <v>145</v>
      </c>
      <c r="T1021" s="3"/>
      <c r="U1021" s="114"/>
      <c r="V1021" s="114"/>
      <c r="W1021" s="155" t="str">
        <f t="shared" si="112"/>
        <v/>
      </c>
      <c r="X1021" s="105" t="str">
        <f t="shared" si="113"/>
        <v/>
      </c>
      <c r="Y1021" s="2">
        <f t="shared" si="114"/>
        <v>997</v>
      </c>
      <c r="Z1021" t="str">
        <f t="shared" si="115"/>
        <v>CHR_E_DOT</v>
      </c>
    </row>
    <row r="1022" spans="1:26">
      <c r="A1022" s="3">
        <f>ROW()</f>
        <v>1022</v>
      </c>
      <c r="B1022" s="183">
        <v>998</v>
      </c>
      <c r="C1022" s="1" t="s">
        <v>2287</v>
      </c>
      <c r="D1022" s="1" t="s">
        <v>1672</v>
      </c>
      <c r="E1022" s="16" t="s">
        <v>949</v>
      </c>
      <c r="F1022" s="16" t="s">
        <v>949</v>
      </c>
      <c r="G1022" s="56">
        <v>0</v>
      </c>
      <c r="H1022" s="56">
        <v>0</v>
      </c>
      <c r="I1022" s="16" t="s">
        <v>4269</v>
      </c>
      <c r="J1022" s="16" t="s">
        <v>2189</v>
      </c>
      <c r="K1022" s="134" t="s">
        <v>4566</v>
      </c>
      <c r="M1022" s="21" t="s">
        <v>1672</v>
      </c>
      <c r="N1022" s="21" t="s">
        <v>3782</v>
      </c>
      <c r="O1022"/>
      <c r="P1022" t="str">
        <f t="shared" si="116"/>
        <v/>
      </c>
      <c r="Q1022"/>
      <c r="R1022"/>
      <c r="S1022" s="151">
        <f t="shared" si="111"/>
        <v>145</v>
      </c>
      <c r="T1022" s="3"/>
      <c r="U1022" s="114"/>
      <c r="V1022" s="114"/>
      <c r="W1022" s="155" t="str">
        <f t="shared" si="112"/>
        <v/>
      </c>
      <c r="X1022" s="105" t="str">
        <f t="shared" si="113"/>
        <v/>
      </c>
      <c r="Y1022" s="2">
        <f t="shared" si="114"/>
        <v>998</v>
      </c>
      <c r="Z1022" t="str">
        <f t="shared" si="115"/>
        <v>CHR_e_DOT</v>
      </c>
    </row>
    <row r="1023" spans="1:26">
      <c r="A1023" s="3">
        <f>ROW()</f>
        <v>1023</v>
      </c>
      <c r="B1023" s="183">
        <v>999</v>
      </c>
      <c r="C1023" s="1" t="s">
        <v>2287</v>
      </c>
      <c r="D1023" s="1" t="s">
        <v>7</v>
      </c>
      <c r="E1023" s="16" t="s">
        <v>950</v>
      </c>
      <c r="F1023" s="16" t="s">
        <v>950</v>
      </c>
      <c r="G1023" s="56">
        <v>0</v>
      </c>
      <c r="H1023" s="56">
        <v>0</v>
      </c>
      <c r="I1023" s="16" t="s">
        <v>4268</v>
      </c>
      <c r="J1023" s="16" t="s">
        <v>2189</v>
      </c>
      <c r="K1023" s="134" t="s">
        <v>4566</v>
      </c>
      <c r="M1023" s="21" t="s">
        <v>3384</v>
      </c>
      <c r="N1023" s="21" t="s">
        <v>3782</v>
      </c>
      <c r="O1023"/>
      <c r="P1023" t="str">
        <f t="shared" si="116"/>
        <v/>
      </c>
      <c r="Q1023"/>
      <c r="R1023"/>
      <c r="S1023" s="151">
        <f t="shared" si="111"/>
        <v>145</v>
      </c>
      <c r="T1023" s="3"/>
      <c r="U1023" s="114"/>
      <c r="V1023" s="114"/>
      <c r="W1023" s="155" t="str">
        <f t="shared" si="112"/>
        <v/>
      </c>
      <c r="X1023" s="105" t="str">
        <f t="shared" si="113"/>
        <v/>
      </c>
      <c r="Y1023" s="2">
        <f t="shared" si="114"/>
        <v>999</v>
      </c>
      <c r="Z1023" t="str">
        <f t="shared" si="115"/>
        <v>CHR_E_CARON</v>
      </c>
    </row>
    <row r="1024" spans="1:26">
      <c r="A1024" s="3">
        <f>ROW()</f>
        <v>1024</v>
      </c>
      <c r="B1024" s="183">
        <v>1000</v>
      </c>
      <c r="C1024" s="1" t="s">
        <v>2287</v>
      </c>
      <c r="D1024" s="1" t="s">
        <v>7</v>
      </c>
      <c r="E1024" s="16" t="s">
        <v>951</v>
      </c>
      <c r="F1024" s="16" t="s">
        <v>951</v>
      </c>
      <c r="G1024" s="56">
        <v>0</v>
      </c>
      <c r="H1024" s="56">
        <v>0</v>
      </c>
      <c r="I1024" s="16" t="s">
        <v>4269</v>
      </c>
      <c r="J1024" s="16" t="s">
        <v>2189</v>
      </c>
      <c r="K1024" s="134" t="s">
        <v>4566</v>
      </c>
      <c r="M1024" s="21" t="s">
        <v>3385</v>
      </c>
      <c r="N1024" s="21" t="s">
        <v>3782</v>
      </c>
      <c r="O1024"/>
      <c r="P1024" t="str">
        <f t="shared" si="116"/>
        <v/>
      </c>
      <c r="Q1024"/>
      <c r="R1024"/>
      <c r="S1024" s="151">
        <f t="shared" si="111"/>
        <v>145</v>
      </c>
      <c r="T1024" s="3"/>
      <c r="U1024" s="114"/>
      <c r="V1024" s="114"/>
      <c r="W1024" s="155" t="str">
        <f t="shared" si="112"/>
        <v/>
      </c>
      <c r="X1024" s="105" t="str">
        <f t="shared" si="113"/>
        <v/>
      </c>
      <c r="Y1024" s="2">
        <f t="shared" si="114"/>
        <v>1000</v>
      </c>
      <c r="Z1024" t="str">
        <f t="shared" si="115"/>
        <v>CHR_e_CARON</v>
      </c>
    </row>
    <row r="1025" spans="1:26">
      <c r="A1025" s="3">
        <f>ROW()</f>
        <v>1025</v>
      </c>
      <c r="B1025" s="183">
        <v>1001</v>
      </c>
      <c r="C1025" s="1" t="s">
        <v>2287</v>
      </c>
      <c r="D1025" s="1" t="s">
        <v>1673</v>
      </c>
      <c r="E1025" s="16" t="s">
        <v>952</v>
      </c>
      <c r="F1025" s="16" t="s">
        <v>952</v>
      </c>
      <c r="G1025" s="56">
        <v>0</v>
      </c>
      <c r="H1025" s="56">
        <v>0</v>
      </c>
      <c r="I1025" s="16" t="s">
        <v>4268</v>
      </c>
      <c r="J1025" s="16" t="s">
        <v>2189</v>
      </c>
      <c r="K1025" s="134" t="s">
        <v>4566</v>
      </c>
      <c r="M1025" s="21" t="s">
        <v>1673</v>
      </c>
      <c r="N1025" s="21" t="s">
        <v>3782</v>
      </c>
      <c r="O1025"/>
      <c r="P1025" t="str">
        <f t="shared" si="116"/>
        <v/>
      </c>
      <c r="Q1025"/>
      <c r="R1025"/>
      <c r="S1025" s="151">
        <f t="shared" si="111"/>
        <v>145</v>
      </c>
      <c r="T1025" s="3"/>
      <c r="U1025" s="114"/>
      <c r="V1025" s="114"/>
      <c r="W1025" s="155" t="str">
        <f t="shared" si="112"/>
        <v/>
      </c>
      <c r="X1025" s="105" t="str">
        <f t="shared" si="113"/>
        <v/>
      </c>
      <c r="Y1025" s="2">
        <f t="shared" si="114"/>
        <v>1001</v>
      </c>
      <c r="Z1025" t="str">
        <f t="shared" si="115"/>
        <v>CHR_R_ACUTE</v>
      </c>
    </row>
    <row r="1026" spans="1:26">
      <c r="A1026" s="3">
        <f>ROW()</f>
        <v>1026</v>
      </c>
      <c r="B1026" s="183">
        <v>1002</v>
      </c>
      <c r="C1026" s="1" t="s">
        <v>2287</v>
      </c>
      <c r="D1026" s="1" t="s">
        <v>1674</v>
      </c>
      <c r="E1026" s="16" t="s">
        <v>953</v>
      </c>
      <c r="F1026" s="16" t="s">
        <v>953</v>
      </c>
      <c r="G1026" s="56">
        <v>0</v>
      </c>
      <c r="H1026" s="56">
        <v>0</v>
      </c>
      <c r="I1026" s="16" t="s">
        <v>4268</v>
      </c>
      <c r="J1026" s="16" t="s">
        <v>2189</v>
      </c>
      <c r="K1026" s="134" t="s">
        <v>4566</v>
      </c>
      <c r="M1026" s="21" t="s">
        <v>1674</v>
      </c>
      <c r="N1026" s="21" t="s">
        <v>3782</v>
      </c>
      <c r="O1026"/>
      <c r="P1026" t="str">
        <f t="shared" si="116"/>
        <v/>
      </c>
      <c r="Q1026"/>
      <c r="R1026"/>
      <c r="S1026" s="151">
        <f t="shared" si="111"/>
        <v>145</v>
      </c>
      <c r="T1026" s="3"/>
      <c r="U1026" s="114"/>
      <c r="V1026" s="114"/>
      <c r="W1026" s="155" t="str">
        <f t="shared" si="112"/>
        <v/>
      </c>
      <c r="X1026" s="105" t="str">
        <f t="shared" si="113"/>
        <v/>
      </c>
      <c r="Y1026" s="2">
        <f t="shared" si="114"/>
        <v>1002</v>
      </c>
      <c r="Z1026" t="str">
        <f t="shared" si="115"/>
        <v>CHR_R_CARON</v>
      </c>
    </row>
    <row r="1027" spans="1:26">
      <c r="A1027" s="3">
        <f>ROW()</f>
        <v>1027</v>
      </c>
      <c r="B1027" s="183">
        <v>1003</v>
      </c>
      <c r="C1027" s="1" t="s">
        <v>2287</v>
      </c>
      <c r="D1027" s="1" t="s">
        <v>1675</v>
      </c>
      <c r="E1027" s="16" t="s">
        <v>954</v>
      </c>
      <c r="F1027" s="16" t="s">
        <v>954</v>
      </c>
      <c r="G1027" s="56">
        <v>0</v>
      </c>
      <c r="H1027" s="56">
        <v>0</v>
      </c>
      <c r="I1027" s="16" t="s">
        <v>4268</v>
      </c>
      <c r="J1027" s="16" t="s">
        <v>2189</v>
      </c>
      <c r="K1027" s="134" t="s">
        <v>4566</v>
      </c>
      <c r="M1027" s="21" t="s">
        <v>1675</v>
      </c>
      <c r="N1027" s="21" t="s">
        <v>3782</v>
      </c>
      <c r="O1027"/>
      <c r="P1027" t="str">
        <f t="shared" si="116"/>
        <v/>
      </c>
      <c r="Q1027"/>
      <c r="R1027"/>
      <c r="S1027" s="151">
        <f t="shared" si="111"/>
        <v>145</v>
      </c>
      <c r="T1027" s="3"/>
      <c r="U1027" s="114"/>
      <c r="V1027" s="114"/>
      <c r="W1027" s="155" t="str">
        <f t="shared" si="112"/>
        <v/>
      </c>
      <c r="X1027" s="105" t="str">
        <f t="shared" si="113"/>
        <v/>
      </c>
      <c r="Y1027" s="2">
        <f t="shared" si="114"/>
        <v>1003</v>
      </c>
      <c r="Z1027" t="str">
        <f t="shared" si="115"/>
        <v>CHR_U_OGONEK</v>
      </c>
    </row>
    <row r="1028" spans="1:26">
      <c r="A1028" s="3">
        <f>ROW()</f>
        <v>1028</v>
      </c>
      <c r="B1028" s="183">
        <v>1004</v>
      </c>
      <c r="C1028" s="1" t="s">
        <v>2287</v>
      </c>
      <c r="D1028" s="1" t="s">
        <v>1676</v>
      </c>
      <c r="E1028" s="16" t="s">
        <v>955</v>
      </c>
      <c r="F1028" s="16" t="s">
        <v>955</v>
      </c>
      <c r="G1028" s="56">
        <v>0</v>
      </c>
      <c r="H1028" s="56">
        <v>0</v>
      </c>
      <c r="I1028" s="16" t="s">
        <v>4269</v>
      </c>
      <c r="J1028" s="16" t="s">
        <v>2189</v>
      </c>
      <c r="K1028" s="134" t="s">
        <v>4566</v>
      </c>
      <c r="M1028" s="21" t="s">
        <v>1676</v>
      </c>
      <c r="N1028" s="21" t="s">
        <v>3782</v>
      </c>
      <c r="O1028"/>
      <c r="P1028" t="str">
        <f t="shared" si="116"/>
        <v/>
      </c>
      <c r="Q1028"/>
      <c r="R1028"/>
      <c r="S1028" s="151">
        <f t="shared" si="111"/>
        <v>145</v>
      </c>
      <c r="T1028" s="3"/>
      <c r="U1028" s="114"/>
      <c r="V1028" s="114"/>
      <c r="W1028" s="155" t="str">
        <f t="shared" si="112"/>
        <v/>
      </c>
      <c r="X1028" s="105" t="str">
        <f t="shared" si="113"/>
        <v/>
      </c>
      <c r="Y1028" s="2">
        <f t="shared" si="114"/>
        <v>1004</v>
      </c>
      <c r="Z1028" t="str">
        <f t="shared" si="115"/>
        <v>CHR_u_OGONEK</v>
      </c>
    </row>
    <row r="1029" spans="1:26">
      <c r="A1029" s="3">
        <f>ROW()</f>
        <v>1029</v>
      </c>
      <c r="B1029" s="183">
        <v>1005</v>
      </c>
      <c r="C1029" s="1" t="s">
        <v>2287</v>
      </c>
      <c r="D1029" s="1" t="s">
        <v>1677</v>
      </c>
      <c r="E1029" s="16" t="s">
        <v>594</v>
      </c>
      <c r="F1029" s="16" t="s">
        <v>956</v>
      </c>
      <c r="G1029" s="56">
        <v>0</v>
      </c>
      <c r="H1029" s="56">
        <v>0</v>
      </c>
      <c r="I1029" s="16" t="s">
        <v>1</v>
      </c>
      <c r="J1029" s="16" t="s">
        <v>2189</v>
      </c>
      <c r="K1029" s="134" t="s">
        <v>4566</v>
      </c>
      <c r="M1029" s="21" t="s">
        <v>1677</v>
      </c>
      <c r="N1029" s="21" t="s">
        <v>3782</v>
      </c>
      <c r="O1029"/>
      <c r="P1029" t="str">
        <f t="shared" si="116"/>
        <v>NOT EQUAL</v>
      </c>
      <c r="Q1029"/>
      <c r="R1029"/>
      <c r="S1029" s="151">
        <f t="shared" si="111"/>
        <v>145</v>
      </c>
      <c r="T1029" s="3"/>
      <c r="U1029" s="114"/>
      <c r="V1029" s="114"/>
      <c r="W1029" s="155" t="str">
        <f t="shared" si="112"/>
        <v/>
      </c>
      <c r="X1029" s="105" t="str">
        <f t="shared" si="113"/>
        <v/>
      </c>
      <c r="Y1029" s="2">
        <f t="shared" si="114"/>
        <v>1005</v>
      </c>
      <c r="Z1029" t="str">
        <f t="shared" si="115"/>
        <v>CHR_y_UNDER_ROOT</v>
      </c>
    </row>
    <row r="1030" spans="1:26">
      <c r="A1030" s="3">
        <f>ROW()</f>
        <v>1030</v>
      </c>
      <c r="B1030" s="183">
        <v>1006</v>
      </c>
      <c r="C1030" s="1" t="s">
        <v>2287</v>
      </c>
      <c r="D1030" s="1" t="s">
        <v>1678</v>
      </c>
      <c r="E1030" s="16" t="s">
        <v>594</v>
      </c>
      <c r="F1030" s="16" t="s">
        <v>957</v>
      </c>
      <c r="G1030" s="56">
        <v>0</v>
      </c>
      <c r="H1030" s="56">
        <v>0</v>
      </c>
      <c r="I1030" s="16" t="s">
        <v>1</v>
      </c>
      <c r="J1030" s="16" t="s">
        <v>2189</v>
      </c>
      <c r="K1030" s="134" t="s">
        <v>4566</v>
      </c>
      <c r="M1030" s="21" t="s">
        <v>1678</v>
      </c>
      <c r="N1030" s="21" t="s">
        <v>3782</v>
      </c>
      <c r="O1030"/>
      <c r="P1030" t="str">
        <f t="shared" si="116"/>
        <v>NOT EQUAL</v>
      </c>
      <c r="Q1030"/>
      <c r="R1030"/>
      <c r="S1030" s="151">
        <f t="shared" si="111"/>
        <v>145</v>
      </c>
      <c r="T1030" s="3"/>
      <c r="U1030" s="114"/>
      <c r="V1030" s="114"/>
      <c r="W1030" s="155" t="str">
        <f t="shared" si="112"/>
        <v/>
      </c>
      <c r="X1030" s="105" t="str">
        <f t="shared" si="113"/>
        <v/>
      </c>
      <c r="Y1030" s="2">
        <f t="shared" si="114"/>
        <v>1006</v>
      </c>
      <c r="Z1030" t="str">
        <f t="shared" si="115"/>
        <v>CHR_x_UNDER_ROOT</v>
      </c>
    </row>
    <row r="1031" spans="1:26">
      <c r="A1031" s="3">
        <f>ROW()</f>
        <v>1031</v>
      </c>
      <c r="B1031" s="183">
        <v>1007</v>
      </c>
      <c r="C1031" s="1" t="s">
        <v>2217</v>
      </c>
      <c r="D1031" s="1" t="s">
        <v>7</v>
      </c>
      <c r="E1031" s="16" t="s">
        <v>594</v>
      </c>
      <c r="F1031" s="16" t="s">
        <v>958</v>
      </c>
      <c r="G1031" s="56">
        <v>0</v>
      </c>
      <c r="H1031" s="56">
        <v>0</v>
      </c>
      <c r="I1031" s="16" t="s">
        <v>1</v>
      </c>
      <c r="J1031" s="16" t="s">
        <v>2189</v>
      </c>
      <c r="K1031" s="134" t="s">
        <v>4566</v>
      </c>
      <c r="M1031" s="21" t="s">
        <v>3386</v>
      </c>
      <c r="N1031" s="21" t="s">
        <v>3782</v>
      </c>
      <c r="O1031"/>
      <c r="P1031" t="str">
        <f t="shared" si="116"/>
        <v>NOT EQUAL</v>
      </c>
      <c r="Q1031"/>
      <c r="R1031"/>
      <c r="S1031" s="151">
        <f t="shared" ref="S1031:S1094" si="117">IF(X1031&lt;&gt;"",S1030+1,S1030)</f>
        <v>145</v>
      </c>
      <c r="T1031" s="3"/>
      <c r="U1031" s="114"/>
      <c r="V1031" s="114"/>
      <c r="W1031" s="155" t="str">
        <f t="shared" ref="W1031:W1094" si="118">IF( OR(U1031="CNST", I1031="CAT_REGS"),(E1031),
IF(U1031="YES",UPPER(E1031),
IF(   AND(U1031&lt;&gt;"NO",I1031="CAT_FNCT",D1031&lt;&gt;"multiply", D1031&lt;&gt;"divide"),IF(J1031="SLS_ENABLED",   UPPER(E1031),""),"")))</f>
        <v/>
      </c>
      <c r="X1031" s="105" t="str">
        <f t="shared" ref="X1031:X1094" si="119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2">
        <f t="shared" ref="Y1031:Y1094" si="120">B1031</f>
        <v>1007</v>
      </c>
      <c r="Z1031" t="str">
        <f t="shared" ref="Z1031:Z1094" si="121">M1031</f>
        <v>CHR_SPACE_EM</v>
      </c>
    </row>
    <row r="1032" spans="1:26">
      <c r="A1032" s="3">
        <f>ROW()</f>
        <v>1032</v>
      </c>
      <c r="B1032" s="183">
        <v>1008</v>
      </c>
      <c r="C1032" s="1" t="s">
        <v>2217</v>
      </c>
      <c r="D1032" s="1" t="s">
        <v>7</v>
      </c>
      <c r="E1032" s="16" t="s">
        <v>594</v>
      </c>
      <c r="F1032" s="16" t="s">
        <v>959</v>
      </c>
      <c r="G1032" s="56">
        <v>0</v>
      </c>
      <c r="H1032" s="56">
        <v>0</v>
      </c>
      <c r="I1032" s="16" t="s">
        <v>1</v>
      </c>
      <c r="J1032" s="16" t="s">
        <v>2189</v>
      </c>
      <c r="K1032" s="134" t="s">
        <v>4566</v>
      </c>
      <c r="M1032" s="21" t="s">
        <v>3387</v>
      </c>
      <c r="N1032" s="21" t="s">
        <v>3782</v>
      </c>
      <c r="O1032"/>
      <c r="P1032" t="str">
        <f t="shared" si="116"/>
        <v>NOT EQUAL</v>
      </c>
      <c r="Q1032"/>
      <c r="R1032"/>
      <c r="S1032" s="151">
        <f t="shared" si="117"/>
        <v>145</v>
      </c>
      <c r="T1032" s="3"/>
      <c r="U1032" s="114"/>
      <c r="V1032" s="114"/>
      <c r="W1032" s="155" t="str">
        <f t="shared" si="118"/>
        <v/>
      </c>
      <c r="X1032" s="105" t="str">
        <f t="shared" si="119"/>
        <v/>
      </c>
      <c r="Y1032" s="2">
        <f t="shared" si="120"/>
        <v>1008</v>
      </c>
      <c r="Z1032" t="str">
        <f t="shared" si="121"/>
        <v>CHR_SPACE_3_PER_EM</v>
      </c>
    </row>
    <row r="1033" spans="1:26">
      <c r="A1033" s="3">
        <f>ROW()</f>
        <v>1033</v>
      </c>
      <c r="B1033" s="183">
        <v>1009</v>
      </c>
      <c r="C1033" s="1" t="s">
        <v>2217</v>
      </c>
      <c r="D1033" s="1" t="s">
        <v>7</v>
      </c>
      <c r="E1033" s="16" t="s">
        <v>594</v>
      </c>
      <c r="F1033" s="16" t="s">
        <v>960</v>
      </c>
      <c r="G1033" s="56">
        <v>0</v>
      </c>
      <c r="H1033" s="56">
        <v>0</v>
      </c>
      <c r="I1033" s="16" t="s">
        <v>1</v>
      </c>
      <c r="J1033" s="16" t="s">
        <v>2189</v>
      </c>
      <c r="K1033" s="134" t="s">
        <v>4566</v>
      </c>
      <c r="M1033" s="21" t="s">
        <v>3388</v>
      </c>
      <c r="N1033" s="21" t="s">
        <v>3782</v>
      </c>
      <c r="O1033"/>
      <c r="P1033" t="str">
        <f t="shared" si="116"/>
        <v>NOT EQUAL</v>
      </c>
      <c r="Q1033"/>
      <c r="R1033"/>
      <c r="S1033" s="151">
        <f t="shared" si="117"/>
        <v>145</v>
      </c>
      <c r="T1033" s="3"/>
      <c r="U1033" s="114"/>
      <c r="V1033" s="114"/>
      <c r="W1033" s="155" t="str">
        <f t="shared" si="118"/>
        <v/>
      </c>
      <c r="X1033" s="105" t="str">
        <f t="shared" si="119"/>
        <v/>
      </c>
      <c r="Y1033" s="2">
        <f t="shared" si="120"/>
        <v>1009</v>
      </c>
      <c r="Z1033" t="str">
        <f t="shared" si="121"/>
        <v>CHR_SPACE_4_PER_EM</v>
      </c>
    </row>
    <row r="1034" spans="1:26">
      <c r="A1034" s="3">
        <f>ROW()</f>
        <v>1034</v>
      </c>
      <c r="B1034" s="183">
        <v>1010</v>
      </c>
      <c r="C1034" s="1" t="s">
        <v>2217</v>
      </c>
      <c r="D1034" s="1" t="s">
        <v>7</v>
      </c>
      <c r="E1034" s="16" t="s">
        <v>594</v>
      </c>
      <c r="F1034" s="16" t="s">
        <v>961</v>
      </c>
      <c r="G1034" s="56">
        <v>0</v>
      </c>
      <c r="H1034" s="56">
        <v>0</v>
      </c>
      <c r="I1034" s="16" t="s">
        <v>1</v>
      </c>
      <c r="J1034" s="16" t="s">
        <v>2189</v>
      </c>
      <c r="K1034" s="134" t="s">
        <v>4566</v>
      </c>
      <c r="M1034" s="21" t="s">
        <v>3389</v>
      </c>
      <c r="N1034" s="21" t="s">
        <v>3782</v>
      </c>
      <c r="O1034"/>
      <c r="P1034" t="str">
        <f t="shared" si="116"/>
        <v>NOT EQUAL</v>
      </c>
      <c r="Q1034"/>
      <c r="R1034"/>
      <c r="S1034" s="151">
        <f t="shared" si="117"/>
        <v>145</v>
      </c>
      <c r="T1034" s="3"/>
      <c r="U1034" s="114"/>
      <c r="V1034" s="114"/>
      <c r="W1034" s="155" t="str">
        <f t="shared" si="118"/>
        <v/>
      </c>
      <c r="X1034" s="105" t="str">
        <f t="shared" si="119"/>
        <v/>
      </c>
      <c r="Y1034" s="2">
        <f t="shared" si="120"/>
        <v>1010</v>
      </c>
      <c r="Z1034" t="str">
        <f t="shared" si="121"/>
        <v>CHR_SPACE_6_PER_EM</v>
      </c>
    </row>
    <row r="1035" spans="1:26">
      <c r="A1035" s="3">
        <f>ROW()</f>
        <v>1035</v>
      </c>
      <c r="B1035" s="183">
        <v>1011</v>
      </c>
      <c r="C1035" s="1" t="s">
        <v>2217</v>
      </c>
      <c r="D1035" s="1" t="s">
        <v>7</v>
      </c>
      <c r="E1035" s="16" t="s">
        <v>594</v>
      </c>
      <c r="F1035" s="16" t="s">
        <v>962</v>
      </c>
      <c r="G1035" s="56">
        <v>0</v>
      </c>
      <c r="H1035" s="56">
        <v>0</v>
      </c>
      <c r="I1035" s="16" t="s">
        <v>1</v>
      </c>
      <c r="J1035" s="16" t="s">
        <v>2189</v>
      </c>
      <c r="K1035" s="134" t="s">
        <v>4566</v>
      </c>
      <c r="M1035" s="21" t="s">
        <v>3390</v>
      </c>
      <c r="N1035" s="21" t="s">
        <v>3782</v>
      </c>
      <c r="O1035"/>
      <c r="P1035" t="str">
        <f t="shared" si="116"/>
        <v>NOT EQUAL</v>
      </c>
      <c r="Q1035"/>
      <c r="R1035"/>
      <c r="S1035" s="151">
        <f t="shared" si="117"/>
        <v>145</v>
      </c>
      <c r="T1035" s="3"/>
      <c r="U1035" s="114"/>
      <c r="V1035" s="114"/>
      <c r="W1035" s="155" t="str">
        <f t="shared" si="118"/>
        <v/>
      </c>
      <c r="X1035" s="105" t="str">
        <f t="shared" si="119"/>
        <v/>
      </c>
      <c r="Y1035" s="2">
        <f t="shared" si="120"/>
        <v>1011</v>
      </c>
      <c r="Z1035" t="str">
        <f t="shared" si="121"/>
        <v>CHR_SPACE_FIGURE</v>
      </c>
    </row>
    <row r="1036" spans="1:26">
      <c r="A1036" s="3">
        <f>ROW()</f>
        <v>1036</v>
      </c>
      <c r="B1036" s="183">
        <v>1012</v>
      </c>
      <c r="C1036" s="1" t="s">
        <v>2217</v>
      </c>
      <c r="D1036" s="1" t="s">
        <v>7</v>
      </c>
      <c r="E1036" s="16" t="s">
        <v>594</v>
      </c>
      <c r="F1036" s="16" t="s">
        <v>963</v>
      </c>
      <c r="G1036" s="56">
        <v>0</v>
      </c>
      <c r="H1036" s="56">
        <v>0</v>
      </c>
      <c r="I1036" s="16" t="s">
        <v>1</v>
      </c>
      <c r="J1036" s="16" t="s">
        <v>2189</v>
      </c>
      <c r="K1036" s="134" t="s">
        <v>4566</v>
      </c>
      <c r="M1036" s="21" t="s">
        <v>3391</v>
      </c>
      <c r="N1036" s="21" t="s">
        <v>3782</v>
      </c>
      <c r="O1036"/>
      <c r="P1036" t="str">
        <f t="shared" si="116"/>
        <v>NOT EQUAL</v>
      </c>
      <c r="Q1036"/>
      <c r="R1036"/>
      <c r="S1036" s="151">
        <f t="shared" si="117"/>
        <v>145</v>
      </c>
      <c r="T1036" s="3"/>
      <c r="U1036" s="114"/>
      <c r="V1036" s="114"/>
      <c r="W1036" s="155" t="str">
        <f t="shared" si="118"/>
        <v/>
      </c>
      <c r="X1036" s="105" t="str">
        <f t="shared" si="119"/>
        <v/>
      </c>
      <c r="Y1036" s="2">
        <f t="shared" si="120"/>
        <v>1012</v>
      </c>
      <c r="Z1036" t="str">
        <f t="shared" si="121"/>
        <v>CHR_SPACE_PUNCTUATION</v>
      </c>
    </row>
    <row r="1037" spans="1:26">
      <c r="A1037" s="3">
        <f>ROW()</f>
        <v>1037</v>
      </c>
      <c r="B1037" s="183">
        <v>1013</v>
      </c>
      <c r="C1037" s="1" t="s">
        <v>2217</v>
      </c>
      <c r="D1037" s="1" t="s">
        <v>7</v>
      </c>
      <c r="E1037" s="16" t="s">
        <v>594</v>
      </c>
      <c r="F1037" s="16" t="s">
        <v>964</v>
      </c>
      <c r="G1037" s="56">
        <v>0</v>
      </c>
      <c r="H1037" s="56">
        <v>0</v>
      </c>
      <c r="I1037" s="16" t="s">
        <v>1</v>
      </c>
      <c r="J1037" s="16" t="s">
        <v>2189</v>
      </c>
      <c r="K1037" s="134" t="s">
        <v>4566</v>
      </c>
      <c r="M1037" s="21" t="s">
        <v>3392</v>
      </c>
      <c r="N1037" s="21" t="s">
        <v>3782</v>
      </c>
      <c r="O1037"/>
      <c r="P1037" t="str">
        <f t="shared" si="116"/>
        <v>NOT EQUAL</v>
      </c>
      <c r="Q1037"/>
      <c r="R1037"/>
      <c r="S1037" s="151">
        <f t="shared" si="117"/>
        <v>145</v>
      </c>
      <c r="T1037" s="3"/>
      <c r="U1037" s="114"/>
      <c r="V1037" s="114"/>
      <c r="W1037" s="155" t="str">
        <f t="shared" si="118"/>
        <v/>
      </c>
      <c r="X1037" s="105" t="str">
        <f t="shared" si="119"/>
        <v/>
      </c>
      <c r="Y1037" s="2">
        <f t="shared" si="120"/>
        <v>1013</v>
      </c>
      <c r="Z1037" t="str">
        <f t="shared" si="121"/>
        <v>CHR_SPACE_HAIR</v>
      </c>
    </row>
    <row r="1038" spans="1:26">
      <c r="A1038" s="3">
        <f>ROW()</f>
        <v>1038</v>
      </c>
      <c r="B1038" s="183">
        <v>1014</v>
      </c>
      <c r="C1038" s="1" t="s">
        <v>2217</v>
      </c>
      <c r="D1038" s="1" t="s">
        <v>7</v>
      </c>
      <c r="E1038" s="16" t="s">
        <v>594</v>
      </c>
      <c r="F1038" s="16" t="s">
        <v>965</v>
      </c>
      <c r="G1038" s="56">
        <v>0</v>
      </c>
      <c r="H1038" s="56">
        <v>0</v>
      </c>
      <c r="I1038" s="16" t="s">
        <v>1</v>
      </c>
      <c r="J1038" s="16" t="s">
        <v>2189</v>
      </c>
      <c r="K1038" s="134" t="s">
        <v>4566</v>
      </c>
      <c r="M1038" s="21" t="s">
        <v>3393</v>
      </c>
      <c r="N1038" s="21" t="s">
        <v>3782</v>
      </c>
      <c r="O1038"/>
      <c r="P1038" t="str">
        <f t="shared" si="116"/>
        <v>NOT EQUAL</v>
      </c>
      <c r="Q1038"/>
      <c r="R1038"/>
      <c r="S1038" s="151">
        <f t="shared" si="117"/>
        <v>145</v>
      </c>
      <c r="T1038" s="3"/>
      <c r="U1038" s="114"/>
      <c r="V1038" s="114"/>
      <c r="W1038" s="155" t="str">
        <f t="shared" si="118"/>
        <v/>
      </c>
      <c r="X1038" s="105" t="str">
        <f t="shared" si="119"/>
        <v/>
      </c>
      <c r="Y1038" s="2">
        <f t="shared" si="120"/>
        <v>1014</v>
      </c>
      <c r="Z1038" t="str">
        <f t="shared" si="121"/>
        <v>CHR_LEFT_SINGLE_QUOTE</v>
      </c>
    </row>
    <row r="1039" spans="1:26">
      <c r="A1039" s="3">
        <f>ROW()</f>
        <v>1039</v>
      </c>
      <c r="B1039" s="183">
        <v>1015</v>
      </c>
      <c r="C1039" s="1" t="s">
        <v>2217</v>
      </c>
      <c r="D1039" s="1" t="s">
        <v>7</v>
      </c>
      <c r="E1039" s="16" t="s">
        <v>594</v>
      </c>
      <c r="F1039" s="16" t="s">
        <v>966</v>
      </c>
      <c r="G1039" s="56">
        <v>0</v>
      </c>
      <c r="H1039" s="56">
        <v>0</v>
      </c>
      <c r="I1039" s="16" t="s">
        <v>1</v>
      </c>
      <c r="J1039" s="16" t="s">
        <v>2189</v>
      </c>
      <c r="K1039" s="134" t="s">
        <v>4566</v>
      </c>
      <c r="M1039" s="21" t="s">
        <v>3394</v>
      </c>
      <c r="N1039" s="21" t="s">
        <v>3782</v>
      </c>
      <c r="O1039"/>
      <c r="P1039" t="str">
        <f t="shared" si="116"/>
        <v>NOT EQUAL</v>
      </c>
      <c r="Q1039"/>
      <c r="R1039"/>
      <c r="S1039" s="151">
        <f t="shared" si="117"/>
        <v>145</v>
      </c>
      <c r="T1039" s="3"/>
      <c r="U1039" s="114"/>
      <c r="V1039" s="114"/>
      <c r="W1039" s="155" t="str">
        <f t="shared" si="118"/>
        <v/>
      </c>
      <c r="X1039" s="105" t="str">
        <f t="shared" si="119"/>
        <v/>
      </c>
      <c r="Y1039" s="2">
        <f t="shared" si="120"/>
        <v>1015</v>
      </c>
      <c r="Z1039" t="str">
        <f t="shared" si="121"/>
        <v>CHR_RIGHT_SINGLE_QUOTE</v>
      </c>
    </row>
    <row r="1040" spans="1:26">
      <c r="A1040" s="3">
        <f>ROW()</f>
        <v>1040</v>
      </c>
      <c r="B1040" s="183">
        <v>1016</v>
      </c>
      <c r="C1040" s="1" t="s">
        <v>2217</v>
      </c>
      <c r="D1040" s="1" t="s">
        <v>7</v>
      </c>
      <c r="E1040" s="16" t="s">
        <v>594</v>
      </c>
      <c r="F1040" s="16" t="s">
        <v>967</v>
      </c>
      <c r="G1040" s="56">
        <v>0</v>
      </c>
      <c r="H1040" s="56">
        <v>0</v>
      </c>
      <c r="I1040" s="16" t="s">
        <v>1</v>
      </c>
      <c r="J1040" s="16" t="s">
        <v>2189</v>
      </c>
      <c r="K1040" s="134" t="s">
        <v>4566</v>
      </c>
      <c r="M1040" s="21" t="s">
        <v>3395</v>
      </c>
      <c r="N1040" s="21" t="s">
        <v>3782</v>
      </c>
      <c r="O1040"/>
      <c r="P1040" t="str">
        <f t="shared" si="116"/>
        <v>NOT EQUAL</v>
      </c>
      <c r="Q1040"/>
      <c r="R1040"/>
      <c r="S1040" s="151">
        <f t="shared" si="117"/>
        <v>145</v>
      </c>
      <c r="T1040" s="3"/>
      <c r="U1040" s="114"/>
      <c r="V1040" s="114"/>
      <c r="W1040" s="155" t="str">
        <f t="shared" si="118"/>
        <v/>
      </c>
      <c r="X1040" s="105" t="str">
        <f t="shared" si="119"/>
        <v/>
      </c>
      <c r="Y1040" s="2">
        <f t="shared" si="120"/>
        <v>1016</v>
      </c>
      <c r="Z1040" t="str">
        <f t="shared" si="121"/>
        <v>CHR_SINGLE_LOW_QUOTE</v>
      </c>
    </row>
    <row r="1041" spans="1:26">
      <c r="A1041" s="3">
        <f>ROW()</f>
        <v>1041</v>
      </c>
      <c r="B1041" s="183">
        <v>1017</v>
      </c>
      <c r="C1041" s="1" t="s">
        <v>2217</v>
      </c>
      <c r="D1041" s="1" t="s">
        <v>7</v>
      </c>
      <c r="E1041" s="16" t="s">
        <v>594</v>
      </c>
      <c r="F1041" s="16" t="s">
        <v>968</v>
      </c>
      <c r="G1041" s="56">
        <v>0</v>
      </c>
      <c r="H1041" s="56">
        <v>0</v>
      </c>
      <c r="I1041" s="16" t="s">
        <v>1</v>
      </c>
      <c r="J1041" s="16" t="s">
        <v>2189</v>
      </c>
      <c r="K1041" s="134" t="s">
        <v>4566</v>
      </c>
      <c r="M1041" s="21" t="s">
        <v>3396</v>
      </c>
      <c r="N1041" s="21" t="s">
        <v>3782</v>
      </c>
      <c r="O1041"/>
      <c r="P1041" t="str">
        <f t="shared" si="116"/>
        <v>NOT EQUAL</v>
      </c>
      <c r="Q1041"/>
      <c r="R1041"/>
      <c r="S1041" s="151">
        <f t="shared" si="117"/>
        <v>145</v>
      </c>
      <c r="T1041" s="3"/>
      <c r="U1041" s="114"/>
      <c r="V1041" s="114"/>
      <c r="W1041" s="155" t="str">
        <f t="shared" si="118"/>
        <v/>
      </c>
      <c r="X1041" s="105" t="str">
        <f t="shared" si="119"/>
        <v/>
      </c>
      <c r="Y1041" s="2">
        <f t="shared" si="120"/>
        <v>1017</v>
      </c>
      <c r="Z1041" t="str">
        <f t="shared" si="121"/>
        <v>CHR_SINGLE_HIGH_QUOTE</v>
      </c>
    </row>
    <row r="1042" spans="1:26">
      <c r="A1042" s="3">
        <f>ROW()</f>
        <v>1042</v>
      </c>
      <c r="B1042" s="183">
        <v>1018</v>
      </c>
      <c r="C1042" s="1" t="s">
        <v>2217</v>
      </c>
      <c r="D1042" s="1" t="s">
        <v>7</v>
      </c>
      <c r="E1042" s="16" t="s">
        <v>594</v>
      </c>
      <c r="F1042" s="16" t="s">
        <v>969</v>
      </c>
      <c r="G1042" s="56">
        <v>0</v>
      </c>
      <c r="H1042" s="56">
        <v>0</v>
      </c>
      <c r="I1042" s="16" t="s">
        <v>1</v>
      </c>
      <c r="J1042" s="16" t="s">
        <v>2189</v>
      </c>
      <c r="K1042" s="134" t="s">
        <v>4566</v>
      </c>
      <c r="M1042" s="21" t="s">
        <v>3397</v>
      </c>
      <c r="N1042" s="21" t="s">
        <v>3782</v>
      </c>
      <c r="O1042"/>
      <c r="P1042" t="str">
        <f t="shared" si="116"/>
        <v>NOT EQUAL</v>
      </c>
      <c r="Q1042"/>
      <c r="R1042"/>
      <c r="S1042" s="151">
        <f t="shared" si="117"/>
        <v>145</v>
      </c>
      <c r="T1042" s="3"/>
      <c r="U1042" s="114"/>
      <c r="V1042" s="114"/>
      <c r="W1042" s="155" t="str">
        <f t="shared" si="118"/>
        <v/>
      </c>
      <c r="X1042" s="105" t="str">
        <f t="shared" si="119"/>
        <v/>
      </c>
      <c r="Y1042" s="2">
        <f t="shared" si="120"/>
        <v>1018</v>
      </c>
      <c r="Z1042" t="str">
        <f t="shared" si="121"/>
        <v>CHR_LEFT_DOUBLE_QUOTE</v>
      </c>
    </row>
    <row r="1043" spans="1:26">
      <c r="A1043" s="3">
        <f>ROW()</f>
        <v>1043</v>
      </c>
      <c r="B1043" s="183">
        <v>1019</v>
      </c>
      <c r="C1043" s="1" t="s">
        <v>2217</v>
      </c>
      <c r="D1043" s="1" t="s">
        <v>7</v>
      </c>
      <c r="E1043" s="16" t="s">
        <v>594</v>
      </c>
      <c r="F1043" s="16" t="s">
        <v>970</v>
      </c>
      <c r="G1043" s="56">
        <v>0</v>
      </c>
      <c r="H1043" s="56">
        <v>0</v>
      </c>
      <c r="I1043" s="16" t="s">
        <v>1</v>
      </c>
      <c r="J1043" s="16" t="s">
        <v>2189</v>
      </c>
      <c r="K1043" s="134" t="s">
        <v>4566</v>
      </c>
      <c r="M1043" s="21" t="s">
        <v>3398</v>
      </c>
      <c r="N1043" s="21" t="s">
        <v>3782</v>
      </c>
      <c r="O1043"/>
      <c r="P1043" t="str">
        <f t="shared" si="116"/>
        <v>NOT EQUAL</v>
      </c>
      <c r="Q1043"/>
      <c r="R1043"/>
      <c r="S1043" s="151">
        <f t="shared" si="117"/>
        <v>145</v>
      </c>
      <c r="T1043" s="3"/>
      <c r="U1043" s="114"/>
      <c r="V1043" s="114"/>
      <c r="W1043" s="155" t="str">
        <f t="shared" si="118"/>
        <v/>
      </c>
      <c r="X1043" s="105" t="str">
        <f t="shared" si="119"/>
        <v/>
      </c>
      <c r="Y1043" s="2">
        <f t="shared" si="120"/>
        <v>1019</v>
      </c>
      <c r="Z1043" t="str">
        <f t="shared" si="121"/>
        <v>CHR_RIGHT_DOUBLE_QUOTE</v>
      </c>
    </row>
    <row r="1044" spans="1:26">
      <c r="A1044" s="3">
        <f>ROW()</f>
        <v>1044</v>
      </c>
      <c r="B1044" s="183">
        <v>1020</v>
      </c>
      <c r="C1044" s="1" t="s">
        <v>2217</v>
      </c>
      <c r="D1044" s="1" t="s">
        <v>7</v>
      </c>
      <c r="E1044" s="16" t="s">
        <v>594</v>
      </c>
      <c r="F1044" s="16" t="s">
        <v>971</v>
      </c>
      <c r="G1044" s="142">
        <v>0</v>
      </c>
      <c r="H1044" s="142">
        <v>0</v>
      </c>
      <c r="I1044" s="16" t="s">
        <v>1</v>
      </c>
      <c r="J1044" s="16" t="s">
        <v>2189</v>
      </c>
      <c r="K1044" s="134" t="s">
        <v>4566</v>
      </c>
      <c r="M1044" s="21" t="s">
        <v>3399</v>
      </c>
      <c r="N1044" s="21" t="s">
        <v>3782</v>
      </c>
      <c r="O1044"/>
      <c r="P1044" t="str">
        <f t="shared" si="116"/>
        <v>NOT EQUAL</v>
      </c>
      <c r="Q1044"/>
      <c r="R1044"/>
      <c r="S1044" s="151">
        <f t="shared" si="117"/>
        <v>145</v>
      </c>
      <c r="T1044" s="3"/>
      <c r="U1044" s="114"/>
      <c r="V1044" s="114"/>
      <c r="W1044" s="155" t="str">
        <f t="shared" si="118"/>
        <v/>
      </c>
      <c r="X1044" s="105" t="str">
        <f t="shared" si="119"/>
        <v/>
      </c>
      <c r="Y1044" s="2">
        <f t="shared" si="120"/>
        <v>1020</v>
      </c>
      <c r="Z1044" t="str">
        <f t="shared" si="121"/>
        <v>CHR_DOUBLE_LOW_QUOTE</v>
      </c>
    </row>
    <row r="1045" spans="1:26">
      <c r="A1045" s="3">
        <f>ROW()</f>
        <v>1045</v>
      </c>
      <c r="B1045" s="183">
        <v>1021</v>
      </c>
      <c r="C1045" s="1" t="s">
        <v>2217</v>
      </c>
      <c r="D1045" s="1" t="s">
        <v>7</v>
      </c>
      <c r="E1045" s="16" t="s">
        <v>594</v>
      </c>
      <c r="F1045" s="16" t="s">
        <v>972</v>
      </c>
      <c r="G1045" s="56">
        <v>0</v>
      </c>
      <c r="H1045" s="56">
        <v>0</v>
      </c>
      <c r="I1045" s="16" t="s">
        <v>1</v>
      </c>
      <c r="J1045" s="16" t="s">
        <v>2189</v>
      </c>
      <c r="K1045" s="134" t="s">
        <v>4566</v>
      </c>
      <c r="M1045" s="21" t="s">
        <v>3400</v>
      </c>
      <c r="N1045" s="21" t="s">
        <v>3782</v>
      </c>
      <c r="O1045"/>
      <c r="P1045" t="str">
        <f t="shared" si="116"/>
        <v>NOT EQUAL</v>
      </c>
      <c r="Q1045"/>
      <c r="R1045"/>
      <c r="S1045" s="151">
        <f t="shared" si="117"/>
        <v>145</v>
      </c>
      <c r="T1045" s="3"/>
      <c r="U1045" s="114"/>
      <c r="V1045" s="114"/>
      <c r="W1045" s="155" t="str">
        <f t="shared" si="118"/>
        <v/>
      </c>
      <c r="X1045" s="105" t="str">
        <f t="shared" si="119"/>
        <v/>
      </c>
      <c r="Y1045" s="2">
        <f t="shared" si="120"/>
        <v>1021</v>
      </c>
      <c r="Z1045" t="str">
        <f t="shared" si="121"/>
        <v>CHR_DOUBLE_HIGH_QUOTE</v>
      </c>
    </row>
    <row r="1046" spans="1:26">
      <c r="A1046" s="3">
        <f>ROW()</f>
        <v>1046</v>
      </c>
      <c r="B1046" s="183">
        <v>1022</v>
      </c>
      <c r="C1046" s="1" t="s">
        <v>2217</v>
      </c>
      <c r="D1046" s="1" t="s">
        <v>7</v>
      </c>
      <c r="E1046" s="16" t="s">
        <v>594</v>
      </c>
      <c r="F1046" s="16" t="s">
        <v>973</v>
      </c>
      <c r="G1046" s="56">
        <v>0</v>
      </c>
      <c r="H1046" s="56">
        <v>0</v>
      </c>
      <c r="I1046" s="16" t="s">
        <v>1</v>
      </c>
      <c r="J1046" s="16" t="s">
        <v>2189</v>
      </c>
      <c r="K1046" s="134" t="s">
        <v>4566</v>
      </c>
      <c r="M1046" s="21" t="s">
        <v>3401</v>
      </c>
      <c r="N1046" s="21" t="s">
        <v>3782</v>
      </c>
      <c r="O1046"/>
      <c r="P1046" t="str">
        <f t="shared" si="116"/>
        <v>NOT EQUAL</v>
      </c>
      <c r="Q1046"/>
      <c r="R1046"/>
      <c r="S1046" s="151">
        <f t="shared" si="117"/>
        <v>145</v>
      </c>
      <c r="T1046" s="3"/>
      <c r="U1046" s="114"/>
      <c r="V1046" s="114"/>
      <c r="W1046" s="155" t="str">
        <f t="shared" si="118"/>
        <v/>
      </c>
      <c r="X1046" s="105" t="str">
        <f t="shared" si="119"/>
        <v/>
      </c>
      <c r="Y1046" s="2">
        <f t="shared" si="120"/>
        <v>1022</v>
      </c>
      <c r="Z1046" t="str">
        <f t="shared" si="121"/>
        <v>CHR_ELLIPSIS</v>
      </c>
    </row>
    <row r="1047" spans="1:26">
      <c r="A1047" s="3">
        <f>ROW()</f>
        <v>1047</v>
      </c>
      <c r="B1047" s="183">
        <v>1023</v>
      </c>
      <c r="C1047" s="1" t="s">
        <v>2217</v>
      </c>
      <c r="D1047" s="1" t="s">
        <v>7</v>
      </c>
      <c r="E1047" s="16" t="s">
        <v>594</v>
      </c>
      <c r="F1047" s="16" t="s">
        <v>974</v>
      </c>
      <c r="G1047" s="56">
        <v>0</v>
      </c>
      <c r="H1047" s="56">
        <v>0</v>
      </c>
      <c r="I1047" s="16" t="s">
        <v>1</v>
      </c>
      <c r="J1047" s="16" t="s">
        <v>2189</v>
      </c>
      <c r="K1047" s="134" t="s">
        <v>4566</v>
      </c>
      <c r="M1047" s="21" t="s">
        <v>3402</v>
      </c>
      <c r="N1047" s="21" t="s">
        <v>3782</v>
      </c>
      <c r="O1047"/>
      <c r="P1047" t="str">
        <f t="shared" si="116"/>
        <v>NOT EQUAL</v>
      </c>
      <c r="Q1047"/>
      <c r="R1047"/>
      <c r="S1047" s="151">
        <f t="shared" si="117"/>
        <v>145</v>
      </c>
      <c r="T1047" s="3"/>
      <c r="U1047" s="114"/>
      <c r="V1047" s="114"/>
      <c r="W1047" s="155" t="str">
        <f t="shared" si="118"/>
        <v/>
      </c>
      <c r="X1047" s="105" t="str">
        <f t="shared" si="119"/>
        <v/>
      </c>
      <c r="Y1047" s="2">
        <f t="shared" si="120"/>
        <v>1023</v>
      </c>
      <c r="Z1047" t="str">
        <f t="shared" si="121"/>
        <v>CHR_ONE</v>
      </c>
    </row>
    <row r="1048" spans="1:26">
      <c r="A1048" s="3">
        <f>ROW()</f>
        <v>1048</v>
      </c>
      <c r="B1048" s="183">
        <v>1024</v>
      </c>
      <c r="C1048" s="1" t="s">
        <v>2287</v>
      </c>
      <c r="D1048" s="1" t="s">
        <v>1679</v>
      </c>
      <c r="E1048" s="16" t="s">
        <v>594</v>
      </c>
      <c r="F1048" s="16" t="s">
        <v>975</v>
      </c>
      <c r="G1048" s="56">
        <v>0</v>
      </c>
      <c r="H1048" s="56">
        <v>0</v>
      </c>
      <c r="I1048" s="16" t="s">
        <v>1</v>
      </c>
      <c r="J1048" s="16" t="s">
        <v>2189</v>
      </c>
      <c r="K1048" s="134" t="s">
        <v>4566</v>
      </c>
      <c r="M1048" s="21" t="s">
        <v>1679</v>
      </c>
      <c r="N1048" s="21" t="s">
        <v>3782</v>
      </c>
      <c r="O1048"/>
      <c r="P1048" t="str">
        <f t="shared" si="116"/>
        <v>NOT EQUAL</v>
      </c>
      <c r="Q1048"/>
      <c r="R1048"/>
      <c r="S1048" s="151">
        <f t="shared" si="117"/>
        <v>145</v>
      </c>
      <c r="T1048" s="3"/>
      <c r="U1048" s="114"/>
      <c r="V1048" s="114"/>
      <c r="W1048" s="155" t="str">
        <f t="shared" si="118"/>
        <v/>
      </c>
      <c r="X1048" s="105" t="str">
        <f t="shared" si="119"/>
        <v/>
      </c>
      <c r="Y1048" s="2">
        <f t="shared" si="120"/>
        <v>1024</v>
      </c>
      <c r="Z1048" t="str">
        <f t="shared" si="121"/>
        <v>CHR_EURO</v>
      </c>
    </row>
    <row r="1049" spans="1:26">
      <c r="A1049" s="3">
        <f>ROW()</f>
        <v>1049</v>
      </c>
      <c r="B1049" s="183">
        <v>1025</v>
      </c>
      <c r="C1049" s="1" t="s">
        <v>2287</v>
      </c>
      <c r="D1049" s="1" t="s">
        <v>1680</v>
      </c>
      <c r="E1049" s="16" t="s">
        <v>594</v>
      </c>
      <c r="F1049" s="16" t="s">
        <v>976</v>
      </c>
      <c r="G1049" s="56">
        <v>0</v>
      </c>
      <c r="H1049" s="56">
        <v>0</v>
      </c>
      <c r="I1049" s="16" t="s">
        <v>1</v>
      </c>
      <c r="J1049" s="16" t="s">
        <v>2189</v>
      </c>
      <c r="K1049" s="134" t="s">
        <v>4566</v>
      </c>
      <c r="M1049" s="21" t="s">
        <v>1680</v>
      </c>
      <c r="N1049" s="21" t="s">
        <v>3782</v>
      </c>
      <c r="O1049"/>
      <c r="P1049" t="str">
        <f t="shared" ref="P1049:P1112" si="122">IF(E1049=F1049,"","NOT EQUAL")</f>
        <v>NOT EQUAL</v>
      </c>
      <c r="Q1049"/>
      <c r="R1049"/>
      <c r="S1049" s="151">
        <f t="shared" si="117"/>
        <v>145</v>
      </c>
      <c r="T1049" s="3"/>
      <c r="U1049" s="114"/>
      <c r="V1049" s="114"/>
      <c r="W1049" s="155" t="str">
        <f t="shared" si="118"/>
        <v/>
      </c>
      <c r="X1049" s="105" t="str">
        <f t="shared" si="119"/>
        <v/>
      </c>
      <c r="Y1049" s="2">
        <f t="shared" si="120"/>
        <v>1025</v>
      </c>
      <c r="Z1049" t="str">
        <f t="shared" si="121"/>
        <v>CHR_COMPLEX_C</v>
      </c>
    </row>
    <row r="1050" spans="1:26">
      <c r="A1050" s="3">
        <f>ROW()</f>
        <v>1050</v>
      </c>
      <c r="B1050" s="183">
        <v>1026</v>
      </c>
      <c r="C1050" s="1" t="s">
        <v>2217</v>
      </c>
      <c r="D1050" s="1" t="s">
        <v>7</v>
      </c>
      <c r="E1050" s="16" t="s">
        <v>594</v>
      </c>
      <c r="F1050" s="16" t="s">
        <v>144</v>
      </c>
      <c r="G1050" s="56">
        <v>0</v>
      </c>
      <c r="H1050" s="56">
        <v>0</v>
      </c>
      <c r="I1050" s="16" t="s">
        <v>1</v>
      </c>
      <c r="J1050" s="16" t="s">
        <v>2189</v>
      </c>
      <c r="K1050" s="134" t="s">
        <v>4566</v>
      </c>
      <c r="M1050" s="21" t="s">
        <v>3403</v>
      </c>
      <c r="N1050" s="21" t="s">
        <v>3782</v>
      </c>
      <c r="O1050"/>
      <c r="P1050" t="str">
        <f t="shared" si="122"/>
        <v>NOT EQUAL</v>
      </c>
      <c r="Q1050"/>
      <c r="R1050"/>
      <c r="S1050" s="151">
        <f t="shared" si="117"/>
        <v>145</v>
      </c>
      <c r="T1050" s="3"/>
      <c r="U1050" s="114"/>
      <c r="V1050" s="114"/>
      <c r="W1050" s="155" t="str">
        <f t="shared" si="118"/>
        <v/>
      </c>
      <c r="X1050" s="105" t="str">
        <f t="shared" si="119"/>
        <v/>
      </c>
      <c r="Y1050" s="2">
        <f t="shared" si="120"/>
        <v>1026</v>
      </c>
      <c r="Z1050" t="str">
        <f t="shared" si="121"/>
        <v>CHR_PLANCK</v>
      </c>
    </row>
    <row r="1051" spans="1:26">
      <c r="A1051" s="3">
        <f>ROW()</f>
        <v>1051</v>
      </c>
      <c r="B1051" s="183">
        <v>1027</v>
      </c>
      <c r="C1051" s="1" t="s">
        <v>2287</v>
      </c>
      <c r="D1051" s="1" t="s">
        <v>1681</v>
      </c>
      <c r="E1051" s="16" t="s">
        <v>594</v>
      </c>
      <c r="F1051" s="16" t="s">
        <v>149</v>
      </c>
      <c r="G1051" s="56">
        <v>0</v>
      </c>
      <c r="H1051" s="56">
        <v>0</v>
      </c>
      <c r="I1051" s="16" t="s">
        <v>1</v>
      </c>
      <c r="J1051" s="16" t="s">
        <v>2189</v>
      </c>
      <c r="K1051" s="134" t="s">
        <v>4566</v>
      </c>
      <c r="M1051" s="21" t="s">
        <v>1681</v>
      </c>
      <c r="N1051" s="21" t="s">
        <v>3782</v>
      </c>
      <c r="O1051"/>
      <c r="P1051" t="str">
        <f t="shared" si="122"/>
        <v>NOT EQUAL</v>
      </c>
      <c r="Q1051"/>
      <c r="R1051"/>
      <c r="S1051" s="151">
        <f t="shared" si="117"/>
        <v>145</v>
      </c>
      <c r="T1051" s="3"/>
      <c r="U1051" s="114"/>
      <c r="V1051" s="114"/>
      <c r="W1051" s="155" t="str">
        <f t="shared" si="118"/>
        <v/>
      </c>
      <c r="X1051" s="105" t="str">
        <f t="shared" si="119"/>
        <v/>
      </c>
      <c r="Y1051" s="2">
        <f t="shared" si="120"/>
        <v>1027</v>
      </c>
      <c r="Z1051" t="str">
        <f t="shared" si="121"/>
        <v>CHR_PLANCK_2PI</v>
      </c>
    </row>
    <row r="1052" spans="1:26">
      <c r="A1052" s="3">
        <f>ROW()</f>
        <v>1052</v>
      </c>
      <c r="B1052" s="183">
        <v>1028</v>
      </c>
      <c r="C1052" s="1" t="s">
        <v>2217</v>
      </c>
      <c r="D1052" s="1" t="s">
        <v>7</v>
      </c>
      <c r="E1052" s="16" t="s">
        <v>594</v>
      </c>
      <c r="F1052" s="16" t="s">
        <v>977</v>
      </c>
      <c r="G1052" s="56">
        <v>0</v>
      </c>
      <c r="H1052" s="56">
        <v>0</v>
      </c>
      <c r="I1052" s="16" t="s">
        <v>1</v>
      </c>
      <c r="J1052" s="16" t="s">
        <v>2189</v>
      </c>
      <c r="K1052" s="134" t="s">
        <v>4566</v>
      </c>
      <c r="M1052" s="21" t="s">
        <v>3404</v>
      </c>
      <c r="N1052" s="21" t="s">
        <v>3782</v>
      </c>
      <c r="O1052"/>
      <c r="P1052" t="str">
        <f t="shared" si="122"/>
        <v>NOT EQUAL</v>
      </c>
      <c r="Q1052"/>
      <c r="R1052"/>
      <c r="S1052" s="151">
        <f t="shared" si="117"/>
        <v>145</v>
      </c>
      <c r="T1052" s="3"/>
      <c r="U1052" s="114"/>
      <c r="V1052" s="114"/>
      <c r="W1052" s="155" t="str">
        <f t="shared" si="118"/>
        <v/>
      </c>
      <c r="X1052" s="105" t="str">
        <f t="shared" si="119"/>
        <v/>
      </c>
      <c r="Y1052" s="2">
        <f t="shared" si="120"/>
        <v>1028</v>
      </c>
      <c r="Z1052" t="str">
        <f t="shared" si="121"/>
        <v>CHR_NATURAL_N</v>
      </c>
    </row>
    <row r="1053" spans="1:26">
      <c r="A1053" s="3">
        <f>ROW()</f>
        <v>1053</v>
      </c>
      <c r="B1053" s="183">
        <v>1029</v>
      </c>
      <c r="C1053" s="1" t="s">
        <v>2217</v>
      </c>
      <c r="D1053" s="1" t="s">
        <v>7</v>
      </c>
      <c r="E1053" s="16" t="s">
        <v>594</v>
      </c>
      <c r="F1053" s="16" t="s">
        <v>978</v>
      </c>
      <c r="G1053" s="56">
        <v>0</v>
      </c>
      <c r="H1053" s="56">
        <v>0</v>
      </c>
      <c r="I1053" s="16" t="s">
        <v>1</v>
      </c>
      <c r="J1053" s="16" t="s">
        <v>2189</v>
      </c>
      <c r="K1053" s="134" t="s">
        <v>4566</v>
      </c>
      <c r="M1053" s="21" t="s">
        <v>3405</v>
      </c>
      <c r="N1053" s="21" t="s">
        <v>3782</v>
      </c>
      <c r="O1053"/>
      <c r="P1053" t="str">
        <f t="shared" si="122"/>
        <v>NOT EQUAL</v>
      </c>
      <c r="Q1053"/>
      <c r="R1053"/>
      <c r="S1053" s="151">
        <f t="shared" si="117"/>
        <v>145</v>
      </c>
      <c r="T1053" s="3"/>
      <c r="U1053" s="114"/>
      <c r="V1053" s="114"/>
      <c r="W1053" s="155" t="str">
        <f t="shared" si="118"/>
        <v/>
      </c>
      <c r="X1053" s="105" t="str">
        <f t="shared" si="119"/>
        <v/>
      </c>
      <c r="Y1053" s="2">
        <f t="shared" si="120"/>
        <v>1029</v>
      </c>
      <c r="Z1053" t="str">
        <f t="shared" si="121"/>
        <v>CHR_RATIONAL_Q</v>
      </c>
    </row>
    <row r="1054" spans="1:26">
      <c r="A1054" s="3">
        <f>ROW()</f>
        <v>1054</v>
      </c>
      <c r="B1054" s="183">
        <v>1030</v>
      </c>
      <c r="C1054" s="1" t="s">
        <v>2287</v>
      </c>
      <c r="D1054" s="1" t="s">
        <v>1682</v>
      </c>
      <c r="E1054" s="16" t="s">
        <v>594</v>
      </c>
      <c r="F1054" s="16" t="s">
        <v>979</v>
      </c>
      <c r="G1054" s="56">
        <v>0</v>
      </c>
      <c r="H1054" s="56">
        <v>0</v>
      </c>
      <c r="I1054" s="16" t="s">
        <v>1</v>
      </c>
      <c r="J1054" s="16" t="s">
        <v>2189</v>
      </c>
      <c r="K1054" s="134" t="s">
        <v>4566</v>
      </c>
      <c r="M1054" s="21" t="s">
        <v>1682</v>
      </c>
      <c r="N1054" s="21" t="s">
        <v>3782</v>
      </c>
      <c r="O1054"/>
      <c r="P1054" t="str">
        <f t="shared" si="122"/>
        <v>NOT EQUAL</v>
      </c>
      <c r="Q1054"/>
      <c r="R1054"/>
      <c r="S1054" s="151">
        <f t="shared" si="117"/>
        <v>145</v>
      </c>
      <c r="T1054" s="3"/>
      <c r="U1054" s="114"/>
      <c r="V1054" s="114"/>
      <c r="W1054" s="155" t="str">
        <f t="shared" si="118"/>
        <v/>
      </c>
      <c r="X1054" s="105" t="str">
        <f t="shared" si="119"/>
        <v/>
      </c>
      <c r="Y1054" s="2">
        <f t="shared" si="120"/>
        <v>1030</v>
      </c>
      <c r="Z1054" t="str">
        <f t="shared" si="121"/>
        <v>CHR_REAL_R</v>
      </c>
    </row>
    <row r="1055" spans="1:26">
      <c r="A1055" s="3">
        <f>ROW()</f>
        <v>1055</v>
      </c>
      <c r="B1055" s="183">
        <v>1031</v>
      </c>
      <c r="C1055" s="1" t="s">
        <v>2287</v>
      </c>
      <c r="D1055" s="1" t="s">
        <v>1683</v>
      </c>
      <c r="E1055" s="16" t="s">
        <v>594</v>
      </c>
      <c r="F1055" s="16" t="s">
        <v>980</v>
      </c>
      <c r="G1055" s="56">
        <v>0</v>
      </c>
      <c r="H1055" s="56">
        <v>0</v>
      </c>
      <c r="I1055" s="16" t="s">
        <v>1</v>
      </c>
      <c r="J1055" s="16" t="s">
        <v>2189</v>
      </c>
      <c r="K1055" s="134" t="s">
        <v>4566</v>
      </c>
      <c r="M1055" s="21" t="s">
        <v>1683</v>
      </c>
      <c r="N1055" s="21" t="s">
        <v>3782</v>
      </c>
      <c r="O1055"/>
      <c r="P1055" t="str">
        <f t="shared" si="122"/>
        <v>NOT EQUAL</v>
      </c>
      <c r="Q1055"/>
      <c r="R1055"/>
      <c r="S1055" s="151">
        <f t="shared" si="117"/>
        <v>145</v>
      </c>
      <c r="T1055" s="3"/>
      <c r="U1055" s="114"/>
      <c r="V1055" s="114"/>
      <c r="W1055" s="155" t="str">
        <f t="shared" si="118"/>
        <v/>
      </c>
      <c r="X1055" s="105" t="str">
        <f t="shared" si="119"/>
        <v/>
      </c>
      <c r="Y1055" s="2">
        <f t="shared" si="120"/>
        <v>1031</v>
      </c>
      <c r="Z1055" t="str">
        <f t="shared" si="121"/>
        <v>CHR_LEFT_ARROW</v>
      </c>
    </row>
    <row r="1056" spans="1:26">
      <c r="A1056" s="3">
        <f>ROW()</f>
        <v>1056</v>
      </c>
      <c r="B1056" s="183">
        <v>1032</v>
      </c>
      <c r="C1056" s="1" t="s">
        <v>2287</v>
      </c>
      <c r="D1056" s="1" t="s">
        <v>1684</v>
      </c>
      <c r="E1056" s="16" t="s">
        <v>594</v>
      </c>
      <c r="F1056" s="16" t="s">
        <v>981</v>
      </c>
      <c r="G1056" s="56">
        <v>0</v>
      </c>
      <c r="H1056" s="56">
        <v>0</v>
      </c>
      <c r="I1056" s="16" t="s">
        <v>1</v>
      </c>
      <c r="J1056" s="16" t="s">
        <v>2189</v>
      </c>
      <c r="K1056" s="134" t="s">
        <v>4566</v>
      </c>
      <c r="M1056" s="21" t="s">
        <v>1684</v>
      </c>
      <c r="N1056" s="21" t="s">
        <v>3782</v>
      </c>
      <c r="O1056"/>
      <c r="P1056" t="str">
        <f t="shared" si="122"/>
        <v>NOT EQUAL</v>
      </c>
      <c r="Q1056"/>
      <c r="R1056"/>
      <c r="S1056" s="151">
        <f t="shared" si="117"/>
        <v>145</v>
      </c>
      <c r="T1056" s="3"/>
      <c r="U1056" s="114"/>
      <c r="V1056" s="114"/>
      <c r="W1056" s="155" t="str">
        <f t="shared" si="118"/>
        <v/>
      </c>
      <c r="X1056" s="105" t="str">
        <f t="shared" si="119"/>
        <v/>
      </c>
      <c r="Y1056" s="2">
        <f t="shared" si="120"/>
        <v>1032</v>
      </c>
      <c r="Z1056" t="str">
        <f t="shared" si="121"/>
        <v>CHR_UP_ARROW</v>
      </c>
    </row>
    <row r="1057" spans="1:26">
      <c r="A1057" s="3">
        <f>ROW()</f>
        <v>1057</v>
      </c>
      <c r="B1057" s="183">
        <v>1033</v>
      </c>
      <c r="C1057" s="97" t="s">
        <v>2217</v>
      </c>
      <c r="D1057" s="97" t="s">
        <v>7</v>
      </c>
      <c r="E1057" s="157" t="str">
        <f>""""&amp;TEXT($B1057,"0000")&amp;""""</f>
        <v>"1033"</v>
      </c>
      <c r="F1057" s="157" t="str">
        <f>""""&amp;TEXT($B1057,"0000")&amp;""""</f>
        <v>"1033"</v>
      </c>
      <c r="G1057" s="158">
        <v>0</v>
      </c>
      <c r="H1057" s="158">
        <v>0</v>
      </c>
      <c r="I1057" s="16" t="s">
        <v>1</v>
      </c>
      <c r="J1057" s="98" t="s">
        <v>2189</v>
      </c>
      <c r="K1057" s="159" t="s">
        <v>4566</v>
      </c>
      <c r="L1057" s="99"/>
      <c r="M1057" s="21" t="str">
        <f>"CHR_"&amp;TEXT($B1057,"0000")</f>
        <v>CHR_1033</v>
      </c>
      <c r="N1057" s="21"/>
      <c r="O1057"/>
      <c r="P1057" t="str">
        <f t="shared" si="122"/>
        <v/>
      </c>
      <c r="Q1057"/>
      <c r="R1057"/>
      <c r="S1057" s="151">
        <f t="shared" si="117"/>
        <v>145</v>
      </c>
      <c r="T1057" s="3"/>
      <c r="U1057" s="114"/>
      <c r="V1057" s="114"/>
      <c r="W1057" s="155" t="str">
        <f t="shared" si="118"/>
        <v/>
      </c>
      <c r="X1057" s="105" t="str">
        <f t="shared" si="119"/>
        <v/>
      </c>
      <c r="Y1057" s="2">
        <f t="shared" si="120"/>
        <v>1033</v>
      </c>
      <c r="Z1057" t="str">
        <f t="shared" si="121"/>
        <v>CHR_1033</v>
      </c>
    </row>
    <row r="1058" spans="1:26">
      <c r="A1058" s="3">
        <f>ROW()</f>
        <v>1058</v>
      </c>
      <c r="B1058" s="183">
        <v>1034</v>
      </c>
      <c r="C1058" s="1" t="s">
        <v>2287</v>
      </c>
      <c r="D1058" s="1" t="s">
        <v>1685</v>
      </c>
      <c r="E1058" s="16" t="s">
        <v>594</v>
      </c>
      <c r="F1058" s="16" t="s">
        <v>982</v>
      </c>
      <c r="G1058" s="142">
        <v>0</v>
      </c>
      <c r="H1058" s="142">
        <v>0</v>
      </c>
      <c r="I1058" s="16" t="s">
        <v>1</v>
      </c>
      <c r="J1058" s="16" t="s">
        <v>2189</v>
      </c>
      <c r="K1058" s="134" t="s">
        <v>4566</v>
      </c>
      <c r="M1058" s="21" t="s">
        <v>1685</v>
      </c>
      <c r="N1058" s="21" t="s">
        <v>3782</v>
      </c>
      <c r="O1058"/>
      <c r="P1058" t="str">
        <f t="shared" si="122"/>
        <v>NOT EQUAL</v>
      </c>
      <c r="Q1058"/>
      <c r="R1058"/>
      <c r="S1058" s="151">
        <f t="shared" si="117"/>
        <v>145</v>
      </c>
      <c r="T1058" s="3"/>
      <c r="U1058" s="114"/>
      <c r="V1058" s="114"/>
      <c r="W1058" s="155" t="str">
        <f t="shared" si="118"/>
        <v/>
      </c>
      <c r="X1058" s="105" t="str">
        <f t="shared" si="119"/>
        <v/>
      </c>
      <c r="Y1058" s="2">
        <f t="shared" si="120"/>
        <v>1034</v>
      </c>
      <c r="Z1058" t="str">
        <f t="shared" si="121"/>
        <v>CHR_RIGHT_ARROW</v>
      </c>
    </row>
    <row r="1059" spans="1:26">
      <c r="A1059" s="3">
        <f>ROW()</f>
        <v>1059</v>
      </c>
      <c r="B1059" s="183">
        <v>1035</v>
      </c>
      <c r="C1059" s="1" t="s">
        <v>2287</v>
      </c>
      <c r="D1059" s="1" t="s">
        <v>1686</v>
      </c>
      <c r="E1059" s="16" t="s">
        <v>594</v>
      </c>
      <c r="F1059" s="16" t="s">
        <v>983</v>
      </c>
      <c r="G1059" s="56">
        <v>0</v>
      </c>
      <c r="H1059" s="56">
        <v>0</v>
      </c>
      <c r="I1059" s="16" t="s">
        <v>1</v>
      </c>
      <c r="J1059" s="16" t="s">
        <v>2189</v>
      </c>
      <c r="K1059" s="134" t="s">
        <v>4566</v>
      </c>
      <c r="M1059" s="21" t="s">
        <v>1686</v>
      </c>
      <c r="N1059" s="21" t="s">
        <v>3782</v>
      </c>
      <c r="O1059"/>
      <c r="P1059" t="str">
        <f t="shared" si="122"/>
        <v>NOT EQUAL</v>
      </c>
      <c r="Q1059"/>
      <c r="R1059"/>
      <c r="S1059" s="151">
        <f t="shared" si="117"/>
        <v>145</v>
      </c>
      <c r="T1059" s="3"/>
      <c r="U1059" s="114"/>
      <c r="V1059" s="114"/>
      <c r="W1059" s="155" t="str">
        <f t="shared" si="118"/>
        <v/>
      </c>
      <c r="X1059" s="105" t="str">
        <f t="shared" si="119"/>
        <v/>
      </c>
      <c r="Y1059" s="2">
        <f t="shared" si="120"/>
        <v>1035</v>
      </c>
      <c r="Z1059" t="str">
        <f t="shared" si="121"/>
        <v>CHR_DOWN_ARROW</v>
      </c>
    </row>
    <row r="1060" spans="1:26">
      <c r="A1060" s="3">
        <f>ROW()</f>
        <v>1060</v>
      </c>
      <c r="B1060" s="183">
        <v>1036</v>
      </c>
      <c r="C1060" s="97" t="s">
        <v>2217</v>
      </c>
      <c r="D1060" s="97" t="s">
        <v>7</v>
      </c>
      <c r="E1060" s="157" t="str">
        <f>""""&amp;TEXT($B1060,"0000")&amp;""""</f>
        <v>"1036"</v>
      </c>
      <c r="F1060" s="157" t="str">
        <f>""""&amp;TEXT($B1060,"0000")&amp;""""</f>
        <v>"1036"</v>
      </c>
      <c r="G1060" s="158">
        <v>0</v>
      </c>
      <c r="H1060" s="158">
        <v>0</v>
      </c>
      <c r="I1060" s="16" t="s">
        <v>1</v>
      </c>
      <c r="J1060" s="98" t="s">
        <v>2189</v>
      </c>
      <c r="K1060" s="159" t="s">
        <v>4566</v>
      </c>
      <c r="L1060" s="99"/>
      <c r="M1060" s="21" t="str">
        <f>"CHR_"&amp;TEXT($B1060,"0000")</f>
        <v>CHR_1036</v>
      </c>
      <c r="N1060" s="21"/>
      <c r="O1060"/>
      <c r="P1060" t="str">
        <f t="shared" si="122"/>
        <v/>
      </c>
      <c r="Q1060"/>
      <c r="R1060"/>
      <c r="S1060" s="151">
        <f t="shared" si="117"/>
        <v>145</v>
      </c>
      <c r="T1060" s="3"/>
      <c r="U1060" s="114"/>
      <c r="V1060" s="114"/>
      <c r="W1060" s="155" t="str">
        <f t="shared" si="118"/>
        <v/>
      </c>
      <c r="X1060" s="105" t="str">
        <f t="shared" si="119"/>
        <v/>
      </c>
      <c r="Y1060" s="2">
        <f t="shared" si="120"/>
        <v>1036</v>
      </c>
      <c r="Z1060" t="str">
        <f t="shared" si="121"/>
        <v>CHR_1036</v>
      </c>
    </row>
    <row r="1061" spans="1:26">
      <c r="A1061" s="3">
        <f>ROW()</f>
        <v>1061</v>
      </c>
      <c r="B1061" s="183">
        <v>1037</v>
      </c>
      <c r="C1061" s="1" t="s">
        <v>2287</v>
      </c>
      <c r="D1061" s="1" t="s">
        <v>1687</v>
      </c>
      <c r="E1061" s="16" t="s">
        <v>594</v>
      </c>
      <c r="F1061" s="16" t="s">
        <v>984</v>
      </c>
      <c r="G1061" s="142">
        <v>0</v>
      </c>
      <c r="H1061" s="142">
        <v>0</v>
      </c>
      <c r="I1061" s="16" t="s">
        <v>1</v>
      </c>
      <c r="J1061" s="16" t="s">
        <v>2189</v>
      </c>
      <c r="K1061" s="134" t="s">
        <v>4566</v>
      </c>
      <c r="M1061" s="21" t="s">
        <v>1687</v>
      </c>
      <c r="N1061" s="21" t="s">
        <v>3782</v>
      </c>
      <c r="O1061"/>
      <c r="P1061" t="str">
        <f t="shared" si="122"/>
        <v>NOT EQUAL</v>
      </c>
      <c r="Q1061"/>
      <c r="R1061"/>
      <c r="S1061" s="151">
        <f t="shared" si="117"/>
        <v>145</v>
      </c>
      <c r="T1061" s="3"/>
      <c r="U1061" s="114"/>
      <c r="V1061" s="114"/>
      <c r="W1061" s="155" t="str">
        <f t="shared" si="118"/>
        <v/>
      </c>
      <c r="X1061" s="105" t="str">
        <f t="shared" si="119"/>
        <v/>
      </c>
      <c r="Y1061" s="2">
        <f t="shared" si="120"/>
        <v>1037</v>
      </c>
      <c r="Z1061" t="str">
        <f t="shared" si="121"/>
        <v>CHR_SERIAL_IO</v>
      </c>
    </row>
    <row r="1062" spans="1:26">
      <c r="A1062" s="3">
        <f>ROW()</f>
        <v>1062</v>
      </c>
      <c r="B1062" s="183">
        <v>1038</v>
      </c>
      <c r="C1062" s="1" t="s">
        <v>2217</v>
      </c>
      <c r="D1062" s="1" t="s">
        <v>7</v>
      </c>
      <c r="E1062" s="16" t="s">
        <v>594</v>
      </c>
      <c r="F1062" s="16" t="s">
        <v>985</v>
      </c>
      <c r="G1062" s="56">
        <v>0</v>
      </c>
      <c r="H1062" s="56">
        <v>0</v>
      </c>
      <c r="I1062" s="16" t="s">
        <v>1</v>
      </c>
      <c r="J1062" s="16" t="s">
        <v>2189</v>
      </c>
      <c r="K1062" s="134" t="s">
        <v>4566</v>
      </c>
      <c r="M1062" s="21" t="s">
        <v>3406</v>
      </c>
      <c r="N1062" s="21" t="s">
        <v>3782</v>
      </c>
      <c r="O1062"/>
      <c r="P1062" t="str">
        <f t="shared" si="122"/>
        <v>NOT EQUAL</v>
      </c>
      <c r="Q1062"/>
      <c r="R1062"/>
      <c r="S1062" s="151">
        <f t="shared" si="117"/>
        <v>145</v>
      </c>
      <c r="T1062" s="3"/>
      <c r="U1062" s="114"/>
      <c r="V1062" s="114"/>
      <c r="W1062" s="155" t="str">
        <f t="shared" si="118"/>
        <v/>
      </c>
      <c r="X1062" s="105" t="str">
        <f t="shared" si="119"/>
        <v/>
      </c>
      <c r="Y1062" s="2">
        <f t="shared" si="120"/>
        <v>1038</v>
      </c>
      <c r="Z1062" t="str">
        <f t="shared" si="121"/>
        <v>CHR_RIGHT_SHORT_ARROW</v>
      </c>
    </row>
    <row r="1063" spans="1:26">
      <c r="A1063" s="3">
        <f>ROW()</f>
        <v>1063</v>
      </c>
      <c r="B1063" s="183">
        <v>1039</v>
      </c>
      <c r="C1063" s="1" t="s">
        <v>2217</v>
      </c>
      <c r="D1063" s="1" t="s">
        <v>7</v>
      </c>
      <c r="E1063" s="16" t="s">
        <v>594</v>
      </c>
      <c r="F1063" s="16" t="s">
        <v>986</v>
      </c>
      <c r="G1063" s="56">
        <v>0</v>
      </c>
      <c r="H1063" s="56">
        <v>0</v>
      </c>
      <c r="I1063" s="16" t="s">
        <v>1</v>
      </c>
      <c r="J1063" s="16" t="s">
        <v>2189</v>
      </c>
      <c r="K1063" s="134" t="s">
        <v>4566</v>
      </c>
      <c r="M1063" s="21" t="s">
        <v>3407</v>
      </c>
      <c r="N1063" s="21" t="s">
        <v>3782</v>
      </c>
      <c r="O1063"/>
      <c r="P1063" t="str">
        <f t="shared" si="122"/>
        <v>NOT EQUAL</v>
      </c>
      <c r="Q1063"/>
      <c r="R1063"/>
      <c r="S1063" s="151">
        <f t="shared" si="117"/>
        <v>145</v>
      </c>
      <c r="T1063" s="3"/>
      <c r="U1063" s="114"/>
      <c r="V1063" s="114"/>
      <c r="W1063" s="155" t="str">
        <f t="shared" si="118"/>
        <v/>
      </c>
      <c r="X1063" s="105" t="str">
        <f t="shared" si="119"/>
        <v/>
      </c>
      <c r="Y1063" s="2">
        <f t="shared" si="120"/>
        <v>1039</v>
      </c>
      <c r="Z1063" t="str">
        <f t="shared" si="121"/>
        <v>CHR_LEFT_RIGHT_ARROWS</v>
      </c>
    </row>
    <row r="1064" spans="1:26">
      <c r="A1064" s="3">
        <f>ROW()</f>
        <v>1064</v>
      </c>
      <c r="B1064" s="183">
        <v>1040</v>
      </c>
      <c r="C1064" s="1" t="s">
        <v>2217</v>
      </c>
      <c r="D1064" s="1" t="s">
        <v>7</v>
      </c>
      <c r="E1064" s="16" t="s">
        <v>594</v>
      </c>
      <c r="F1064" s="16" t="s">
        <v>987</v>
      </c>
      <c r="G1064" s="56">
        <v>0</v>
      </c>
      <c r="H1064" s="56">
        <v>0</v>
      </c>
      <c r="I1064" s="16" t="s">
        <v>1</v>
      </c>
      <c r="J1064" s="16" t="s">
        <v>2189</v>
      </c>
      <c r="K1064" s="134" t="s">
        <v>4566</v>
      </c>
      <c r="M1064" s="21" t="s">
        <v>3408</v>
      </c>
      <c r="N1064" s="21" t="s">
        <v>3782</v>
      </c>
      <c r="O1064"/>
      <c r="P1064" t="str">
        <f t="shared" si="122"/>
        <v>NOT EQUAL</v>
      </c>
      <c r="Q1064"/>
      <c r="R1064"/>
      <c r="S1064" s="151">
        <f t="shared" si="117"/>
        <v>145</v>
      </c>
      <c r="T1064" s="3"/>
      <c r="U1064" s="114"/>
      <c r="V1064" s="114"/>
      <c r="W1064" s="155" t="str">
        <f t="shared" si="118"/>
        <v/>
      </c>
      <c r="X1064" s="105" t="str">
        <f t="shared" si="119"/>
        <v/>
      </c>
      <c r="Y1064" s="2">
        <f t="shared" si="120"/>
        <v>1040</v>
      </c>
      <c r="Z1064" t="str">
        <f t="shared" si="121"/>
        <v>CHR_BST</v>
      </c>
    </row>
    <row r="1065" spans="1:26">
      <c r="A1065" s="3">
        <f>ROW()</f>
        <v>1065</v>
      </c>
      <c r="B1065" s="183">
        <v>1041</v>
      </c>
      <c r="C1065" s="1" t="s">
        <v>2217</v>
      </c>
      <c r="D1065" s="1" t="s">
        <v>7</v>
      </c>
      <c r="E1065" s="16" t="s">
        <v>594</v>
      </c>
      <c r="F1065" s="16" t="s">
        <v>988</v>
      </c>
      <c r="G1065" s="56">
        <v>0</v>
      </c>
      <c r="H1065" s="56">
        <v>0</v>
      </c>
      <c r="I1065" s="16" t="s">
        <v>1</v>
      </c>
      <c r="J1065" s="16" t="s">
        <v>2189</v>
      </c>
      <c r="K1065" s="134" t="s">
        <v>4566</v>
      </c>
      <c r="M1065" s="21" t="s">
        <v>3409</v>
      </c>
      <c r="N1065" s="21" t="s">
        <v>3782</v>
      </c>
      <c r="O1065"/>
      <c r="P1065" t="str">
        <f t="shared" si="122"/>
        <v>NOT EQUAL</v>
      </c>
      <c r="Q1065"/>
      <c r="R1065"/>
      <c r="S1065" s="151">
        <f t="shared" si="117"/>
        <v>145</v>
      </c>
      <c r="T1065" s="3"/>
      <c r="U1065" s="114"/>
      <c r="V1065" s="114"/>
      <c r="W1065" s="155" t="str">
        <f t="shared" si="118"/>
        <v/>
      </c>
      <c r="X1065" s="105" t="str">
        <f t="shared" si="119"/>
        <v/>
      </c>
      <c r="Y1065" s="2">
        <f t="shared" si="120"/>
        <v>1041</v>
      </c>
      <c r="Z1065" t="str">
        <f t="shared" si="121"/>
        <v>CHR_SST</v>
      </c>
    </row>
    <row r="1066" spans="1:26">
      <c r="A1066" s="3">
        <f>ROW()</f>
        <v>1066</v>
      </c>
      <c r="B1066" s="183">
        <v>1042</v>
      </c>
      <c r="C1066" s="1" t="s">
        <v>2217</v>
      </c>
      <c r="D1066" s="1" t="s">
        <v>7</v>
      </c>
      <c r="E1066" s="16" t="s">
        <v>594</v>
      </c>
      <c r="F1066" s="16" t="s">
        <v>989</v>
      </c>
      <c r="G1066" s="56">
        <v>0</v>
      </c>
      <c r="H1066" s="56">
        <v>0</v>
      </c>
      <c r="I1066" s="16" t="s">
        <v>1</v>
      </c>
      <c r="J1066" s="16" t="s">
        <v>2189</v>
      </c>
      <c r="K1066" s="134" t="s">
        <v>4566</v>
      </c>
      <c r="M1066" s="21" t="s">
        <v>3410</v>
      </c>
      <c r="N1066" s="21" t="s">
        <v>3782</v>
      </c>
      <c r="O1066"/>
      <c r="P1066" t="str">
        <f t="shared" si="122"/>
        <v>NOT EQUAL</v>
      </c>
      <c r="Q1066"/>
      <c r="R1066"/>
      <c r="S1066" s="151">
        <f t="shared" si="117"/>
        <v>145</v>
      </c>
      <c r="T1066" s="3"/>
      <c r="U1066" s="114"/>
      <c r="V1066" s="114"/>
      <c r="W1066" s="155" t="str">
        <f t="shared" si="118"/>
        <v/>
      </c>
      <c r="X1066" s="105" t="str">
        <f t="shared" si="119"/>
        <v/>
      </c>
      <c r="Y1066" s="2">
        <f t="shared" si="120"/>
        <v>1042</v>
      </c>
      <c r="Z1066" t="str">
        <f t="shared" si="121"/>
        <v>CHR_HAMBURGER</v>
      </c>
    </row>
    <row r="1067" spans="1:26">
      <c r="A1067" s="3">
        <f>ROW()</f>
        <v>1067</v>
      </c>
      <c r="B1067" s="183">
        <v>1043</v>
      </c>
      <c r="C1067" s="1" t="s">
        <v>2217</v>
      </c>
      <c r="D1067" s="1" t="s">
        <v>7</v>
      </c>
      <c r="E1067" s="16" t="s">
        <v>594</v>
      </c>
      <c r="F1067" s="16" t="s">
        <v>990</v>
      </c>
      <c r="G1067" s="56">
        <v>0</v>
      </c>
      <c r="H1067" s="56">
        <v>0</v>
      </c>
      <c r="I1067" s="16" t="s">
        <v>1</v>
      </c>
      <c r="J1067" s="16" t="s">
        <v>2189</v>
      </c>
      <c r="K1067" s="134" t="s">
        <v>4566</v>
      </c>
      <c r="M1067" s="21" t="s">
        <v>3411</v>
      </c>
      <c r="N1067" s="21" t="s">
        <v>3782</v>
      </c>
      <c r="O1067"/>
      <c r="P1067" t="str">
        <f t="shared" si="122"/>
        <v>NOT EQUAL</v>
      </c>
      <c r="Q1067"/>
      <c r="R1067"/>
      <c r="S1067" s="151">
        <f t="shared" si="117"/>
        <v>145</v>
      </c>
      <c r="T1067" s="3"/>
      <c r="U1067" s="114"/>
      <c r="V1067" s="114"/>
      <c r="W1067" s="155" t="str">
        <f t="shared" si="118"/>
        <v/>
      </c>
      <c r="X1067" s="105" t="str">
        <f t="shared" si="119"/>
        <v/>
      </c>
      <c r="Y1067" s="2">
        <f t="shared" si="120"/>
        <v>1043</v>
      </c>
      <c r="Z1067" t="str">
        <f t="shared" si="121"/>
        <v>CHR_UNDO</v>
      </c>
    </row>
    <row r="1068" spans="1:26">
      <c r="A1068" s="3">
        <f>ROW()</f>
        <v>1068</v>
      </c>
      <c r="B1068" s="183">
        <v>1044</v>
      </c>
      <c r="C1068" s="1" t="s">
        <v>2217</v>
      </c>
      <c r="D1068" s="1" t="s">
        <v>7</v>
      </c>
      <c r="E1068" s="16" t="s">
        <v>594</v>
      </c>
      <c r="F1068" s="16" t="s">
        <v>991</v>
      </c>
      <c r="G1068" s="56">
        <v>0</v>
      </c>
      <c r="H1068" s="56">
        <v>0</v>
      </c>
      <c r="I1068" s="16" t="s">
        <v>1</v>
      </c>
      <c r="J1068" s="16" t="s">
        <v>2189</v>
      </c>
      <c r="K1068" s="134" t="s">
        <v>4566</v>
      </c>
      <c r="M1068" s="21" t="s">
        <v>3412</v>
      </c>
      <c r="N1068" s="21" t="s">
        <v>3782</v>
      </c>
      <c r="O1068"/>
      <c r="P1068" t="str">
        <f t="shared" si="122"/>
        <v>NOT EQUAL</v>
      </c>
      <c r="Q1068"/>
      <c r="R1068"/>
      <c r="S1068" s="151">
        <f t="shared" si="117"/>
        <v>145</v>
      </c>
      <c r="T1068" s="3"/>
      <c r="U1068" s="114"/>
      <c r="V1068" s="114"/>
      <c r="W1068" s="155" t="str">
        <f t="shared" si="118"/>
        <v/>
      </c>
      <c r="X1068" s="105" t="str">
        <f t="shared" si="119"/>
        <v/>
      </c>
      <c r="Y1068" s="2">
        <f t="shared" si="120"/>
        <v>1044</v>
      </c>
      <c r="Z1068" t="str">
        <f t="shared" si="121"/>
        <v>CHR_FOR_ALL</v>
      </c>
    </row>
    <row r="1069" spans="1:26">
      <c r="A1069" s="3">
        <f>ROW()</f>
        <v>1069</v>
      </c>
      <c r="B1069" s="183">
        <v>1045</v>
      </c>
      <c r="C1069" s="1" t="s">
        <v>2217</v>
      </c>
      <c r="D1069" s="1" t="s">
        <v>7</v>
      </c>
      <c r="E1069" s="16" t="s">
        <v>594</v>
      </c>
      <c r="F1069" s="16" t="s">
        <v>992</v>
      </c>
      <c r="G1069" s="56">
        <v>0</v>
      </c>
      <c r="H1069" s="56">
        <v>0</v>
      </c>
      <c r="I1069" s="16" t="s">
        <v>1</v>
      </c>
      <c r="J1069" s="16" t="s">
        <v>2189</v>
      </c>
      <c r="K1069" s="134" t="s">
        <v>4566</v>
      </c>
      <c r="M1069" s="21" t="s">
        <v>3413</v>
      </c>
      <c r="N1069" s="21" t="s">
        <v>3782</v>
      </c>
      <c r="O1069"/>
      <c r="P1069" t="str">
        <f t="shared" si="122"/>
        <v>NOT EQUAL</v>
      </c>
      <c r="Q1069"/>
      <c r="R1069"/>
      <c r="S1069" s="151">
        <f t="shared" si="117"/>
        <v>145</v>
      </c>
      <c r="T1069" s="3"/>
      <c r="U1069" s="114"/>
      <c r="V1069" s="114"/>
      <c r="W1069" s="155" t="str">
        <f t="shared" si="118"/>
        <v/>
      </c>
      <c r="X1069" s="105" t="str">
        <f t="shared" si="119"/>
        <v/>
      </c>
      <c r="Y1069" s="2">
        <f t="shared" si="120"/>
        <v>1045</v>
      </c>
      <c r="Z1069" t="str">
        <f t="shared" si="121"/>
        <v>CHR_COMPLEMENT</v>
      </c>
    </row>
    <row r="1070" spans="1:26">
      <c r="A1070" s="3">
        <f>ROW()</f>
        <v>1070</v>
      </c>
      <c r="B1070" s="183">
        <v>1046</v>
      </c>
      <c r="C1070" s="1" t="s">
        <v>2217</v>
      </c>
      <c r="D1070" s="1" t="s">
        <v>7</v>
      </c>
      <c r="E1070" s="16" t="s">
        <v>594</v>
      </c>
      <c r="F1070" s="16" t="s">
        <v>993</v>
      </c>
      <c r="G1070" s="56">
        <v>0</v>
      </c>
      <c r="H1070" s="56">
        <v>0</v>
      </c>
      <c r="I1070" s="16" t="s">
        <v>1</v>
      </c>
      <c r="J1070" s="16" t="s">
        <v>2189</v>
      </c>
      <c r="K1070" s="134" t="s">
        <v>4566</v>
      </c>
      <c r="M1070" s="21" t="s">
        <v>3414</v>
      </c>
      <c r="N1070" s="21" t="s">
        <v>3782</v>
      </c>
      <c r="O1070"/>
      <c r="P1070" t="str">
        <f t="shared" si="122"/>
        <v>NOT EQUAL</v>
      </c>
      <c r="Q1070"/>
      <c r="R1070"/>
      <c r="S1070" s="151">
        <f t="shared" si="117"/>
        <v>145</v>
      </c>
      <c r="T1070" s="3"/>
      <c r="U1070" s="114"/>
      <c r="V1070" s="114"/>
      <c r="W1070" s="155" t="str">
        <f t="shared" si="118"/>
        <v/>
      </c>
      <c r="X1070" s="105" t="str">
        <f t="shared" si="119"/>
        <v/>
      </c>
      <c r="Y1070" s="2">
        <f t="shared" si="120"/>
        <v>1046</v>
      </c>
      <c r="Z1070" t="str">
        <f t="shared" si="121"/>
        <v>CHR_PARTIAL_DIFF</v>
      </c>
    </row>
    <row r="1071" spans="1:26">
      <c r="A1071" s="3">
        <f>ROW()</f>
        <v>1071</v>
      </c>
      <c r="B1071" s="183">
        <v>1047</v>
      </c>
      <c r="C1071" s="1" t="s">
        <v>2217</v>
      </c>
      <c r="D1071" s="1" t="s">
        <v>7</v>
      </c>
      <c r="E1071" s="16" t="s">
        <v>594</v>
      </c>
      <c r="F1071" s="16" t="s">
        <v>994</v>
      </c>
      <c r="G1071" s="56">
        <v>0</v>
      </c>
      <c r="H1071" s="56">
        <v>0</v>
      </c>
      <c r="I1071" s="16" t="s">
        <v>1</v>
      </c>
      <c r="J1071" s="16" t="s">
        <v>2189</v>
      </c>
      <c r="K1071" s="134" t="s">
        <v>4566</v>
      </c>
      <c r="M1071" s="21" t="s">
        <v>3415</v>
      </c>
      <c r="N1071" s="21" t="s">
        <v>3782</v>
      </c>
      <c r="O1071"/>
      <c r="P1071" t="str">
        <f t="shared" si="122"/>
        <v>NOT EQUAL</v>
      </c>
      <c r="Q1071"/>
      <c r="R1071"/>
      <c r="S1071" s="151">
        <f t="shared" si="117"/>
        <v>145</v>
      </c>
      <c r="T1071" s="3"/>
      <c r="U1071" s="114"/>
      <c r="V1071" s="114"/>
      <c r="W1071" s="155" t="str">
        <f t="shared" si="118"/>
        <v/>
      </c>
      <c r="X1071" s="105" t="str">
        <f t="shared" si="119"/>
        <v/>
      </c>
      <c r="Y1071" s="2">
        <f t="shared" si="120"/>
        <v>1047</v>
      </c>
      <c r="Z1071" t="str">
        <f t="shared" si="121"/>
        <v>CHR_THERE_EXISTS</v>
      </c>
    </row>
    <row r="1072" spans="1:26">
      <c r="A1072" s="3">
        <f>ROW()</f>
        <v>1072</v>
      </c>
      <c r="B1072" s="183">
        <v>1048</v>
      </c>
      <c r="C1072" s="1" t="s">
        <v>2217</v>
      </c>
      <c r="D1072" s="1" t="s">
        <v>7</v>
      </c>
      <c r="E1072" s="16" t="s">
        <v>594</v>
      </c>
      <c r="F1072" s="16" t="s">
        <v>995</v>
      </c>
      <c r="G1072" s="56">
        <v>0</v>
      </c>
      <c r="H1072" s="56">
        <v>0</v>
      </c>
      <c r="I1072" s="16" t="s">
        <v>1</v>
      </c>
      <c r="J1072" s="16" t="s">
        <v>2189</v>
      </c>
      <c r="K1072" s="134" t="s">
        <v>4566</v>
      </c>
      <c r="M1072" s="21" t="s">
        <v>3416</v>
      </c>
      <c r="N1072" s="21" t="s">
        <v>3782</v>
      </c>
      <c r="O1072"/>
      <c r="P1072" t="str">
        <f t="shared" si="122"/>
        <v>NOT EQUAL</v>
      </c>
      <c r="Q1072"/>
      <c r="R1072"/>
      <c r="S1072" s="151">
        <f t="shared" si="117"/>
        <v>145</v>
      </c>
      <c r="T1072" s="3"/>
      <c r="U1072" s="114"/>
      <c r="V1072" s="114"/>
      <c r="W1072" s="155" t="str">
        <f t="shared" si="118"/>
        <v/>
      </c>
      <c r="X1072" s="105" t="str">
        <f t="shared" si="119"/>
        <v/>
      </c>
      <c r="Y1072" s="2">
        <f t="shared" si="120"/>
        <v>1048</v>
      </c>
      <c r="Z1072" t="str">
        <f t="shared" si="121"/>
        <v>CHR_THERE_DOES_NOT_EXIST</v>
      </c>
    </row>
    <row r="1073" spans="1:26">
      <c r="A1073" s="3">
        <f>ROW()</f>
        <v>1073</v>
      </c>
      <c r="B1073" s="183">
        <v>1049</v>
      </c>
      <c r="C1073" s="1" t="s">
        <v>2287</v>
      </c>
      <c r="D1073" s="1" t="s">
        <v>1688</v>
      </c>
      <c r="E1073" s="16" t="s">
        <v>594</v>
      </c>
      <c r="F1073" s="16" t="s">
        <v>996</v>
      </c>
      <c r="G1073" s="56">
        <v>0</v>
      </c>
      <c r="H1073" s="56">
        <v>0</v>
      </c>
      <c r="I1073" s="16" t="s">
        <v>1</v>
      </c>
      <c r="J1073" s="16" t="s">
        <v>2189</v>
      </c>
      <c r="K1073" s="134" t="s">
        <v>4566</v>
      </c>
      <c r="M1073" s="21" t="s">
        <v>1688</v>
      </c>
      <c r="N1073" s="21" t="s">
        <v>3782</v>
      </c>
      <c r="O1073"/>
      <c r="P1073" t="str">
        <f t="shared" si="122"/>
        <v>NOT EQUAL</v>
      </c>
      <c r="Q1073"/>
      <c r="R1073"/>
      <c r="S1073" s="151">
        <f t="shared" si="117"/>
        <v>145</v>
      </c>
      <c r="T1073" s="3"/>
      <c r="U1073" s="114"/>
      <c r="V1073" s="114"/>
      <c r="W1073" s="155" t="str">
        <f t="shared" si="118"/>
        <v/>
      </c>
      <c r="X1073" s="105" t="str">
        <f t="shared" si="119"/>
        <v/>
      </c>
      <c r="Y1073" s="2">
        <f t="shared" si="120"/>
        <v>1049</v>
      </c>
      <c r="Z1073" t="str">
        <f t="shared" si="121"/>
        <v>CHR_EMPTY_SET</v>
      </c>
    </row>
    <row r="1074" spans="1:26">
      <c r="A1074" s="3">
        <f>ROW()</f>
        <v>1074</v>
      </c>
      <c r="B1074" s="183">
        <v>1050</v>
      </c>
      <c r="C1074" s="1" t="s">
        <v>2217</v>
      </c>
      <c r="D1074" s="1" t="s">
        <v>7</v>
      </c>
      <c r="E1074" s="16" t="s">
        <v>594</v>
      </c>
      <c r="F1074" s="16" t="s">
        <v>997</v>
      </c>
      <c r="G1074" s="56">
        <v>0</v>
      </c>
      <c r="H1074" s="56">
        <v>0</v>
      </c>
      <c r="I1074" s="16" t="s">
        <v>1</v>
      </c>
      <c r="J1074" s="16" t="s">
        <v>2189</v>
      </c>
      <c r="K1074" s="134" t="s">
        <v>4566</v>
      </c>
      <c r="M1074" s="21" t="s">
        <v>3417</v>
      </c>
      <c r="N1074" s="21" t="s">
        <v>3782</v>
      </c>
      <c r="O1074"/>
      <c r="P1074" t="str">
        <f t="shared" si="122"/>
        <v>NOT EQUAL</v>
      </c>
      <c r="Q1074"/>
      <c r="R1074"/>
      <c r="S1074" s="151">
        <f t="shared" si="117"/>
        <v>145</v>
      </c>
      <c r="T1074" s="3"/>
      <c r="U1074" s="114"/>
      <c r="V1074" s="114"/>
      <c r="W1074" s="155" t="str">
        <f t="shared" si="118"/>
        <v/>
      </c>
      <c r="X1074" s="105" t="str">
        <f t="shared" si="119"/>
        <v/>
      </c>
      <c r="Y1074" s="2">
        <f t="shared" si="120"/>
        <v>1050</v>
      </c>
      <c r="Z1074" t="str">
        <f t="shared" si="121"/>
        <v>CHR_INCREMENT</v>
      </c>
    </row>
    <row r="1075" spans="1:26">
      <c r="A1075" s="3">
        <f>ROW()</f>
        <v>1075</v>
      </c>
      <c r="B1075" s="183">
        <v>1051</v>
      </c>
      <c r="C1075" s="1" t="s">
        <v>2217</v>
      </c>
      <c r="D1075" s="1" t="s">
        <v>7</v>
      </c>
      <c r="E1075" s="16" t="s">
        <v>594</v>
      </c>
      <c r="F1075" s="16" t="s">
        <v>998</v>
      </c>
      <c r="G1075" s="56">
        <v>0</v>
      </c>
      <c r="H1075" s="56">
        <v>0</v>
      </c>
      <c r="I1075" s="16" t="s">
        <v>1</v>
      </c>
      <c r="J1075" s="16" t="s">
        <v>2189</v>
      </c>
      <c r="K1075" s="134" t="s">
        <v>4566</v>
      </c>
      <c r="M1075" s="21" t="s">
        <v>3418</v>
      </c>
      <c r="N1075" s="21" t="s">
        <v>3782</v>
      </c>
      <c r="O1075"/>
      <c r="P1075" t="str">
        <f t="shared" si="122"/>
        <v>NOT EQUAL</v>
      </c>
      <c r="Q1075"/>
      <c r="R1075"/>
      <c r="S1075" s="151">
        <f t="shared" si="117"/>
        <v>145</v>
      </c>
      <c r="T1075" s="3"/>
      <c r="U1075" s="114"/>
      <c r="V1075" s="114"/>
      <c r="W1075" s="155" t="str">
        <f t="shared" si="118"/>
        <v/>
      </c>
      <c r="X1075" s="105" t="str">
        <f t="shared" si="119"/>
        <v/>
      </c>
      <c r="Y1075" s="2">
        <f t="shared" si="120"/>
        <v>1051</v>
      </c>
      <c r="Z1075" t="str">
        <f t="shared" si="121"/>
        <v>CHR_NABLA</v>
      </c>
    </row>
    <row r="1076" spans="1:26">
      <c r="A1076" s="3">
        <f>ROW()</f>
        <v>1076</v>
      </c>
      <c r="B1076" s="183">
        <v>1052</v>
      </c>
      <c r="C1076" s="1" t="s">
        <v>2217</v>
      </c>
      <c r="D1076" s="1" t="s">
        <v>7</v>
      </c>
      <c r="E1076" s="16" t="s">
        <v>594</v>
      </c>
      <c r="F1076" s="16" t="s">
        <v>999</v>
      </c>
      <c r="G1076" s="56">
        <v>0</v>
      </c>
      <c r="H1076" s="56">
        <v>0</v>
      </c>
      <c r="I1076" s="16" t="s">
        <v>1</v>
      </c>
      <c r="J1076" s="16" t="s">
        <v>2189</v>
      </c>
      <c r="K1076" s="134" t="s">
        <v>4566</v>
      </c>
      <c r="M1076" s="21" t="s">
        <v>3419</v>
      </c>
      <c r="N1076" s="21" t="s">
        <v>3782</v>
      </c>
      <c r="O1076"/>
      <c r="P1076" t="str">
        <f t="shared" si="122"/>
        <v>NOT EQUAL</v>
      </c>
      <c r="Q1076"/>
      <c r="R1076"/>
      <c r="S1076" s="151">
        <f t="shared" si="117"/>
        <v>145</v>
      </c>
      <c r="T1076" s="3"/>
      <c r="U1076" s="114"/>
      <c r="V1076" s="114"/>
      <c r="W1076" s="155" t="str">
        <f t="shared" si="118"/>
        <v/>
      </c>
      <c r="X1076" s="105" t="str">
        <f t="shared" si="119"/>
        <v/>
      </c>
      <c r="Y1076" s="2">
        <f t="shared" si="120"/>
        <v>1052</v>
      </c>
      <c r="Z1076" t="str">
        <f t="shared" si="121"/>
        <v>CHR_ELEMENT_OF</v>
      </c>
    </row>
    <row r="1077" spans="1:26">
      <c r="A1077" s="3">
        <f>ROW()</f>
        <v>1077</v>
      </c>
      <c r="B1077" s="183">
        <v>1053</v>
      </c>
      <c r="C1077" s="1" t="s">
        <v>2217</v>
      </c>
      <c r="D1077" s="1" t="s">
        <v>7</v>
      </c>
      <c r="E1077" s="16" t="s">
        <v>594</v>
      </c>
      <c r="F1077" s="16" t="s">
        <v>1000</v>
      </c>
      <c r="G1077" s="56">
        <v>0</v>
      </c>
      <c r="H1077" s="56">
        <v>0</v>
      </c>
      <c r="I1077" s="16" t="s">
        <v>1</v>
      </c>
      <c r="J1077" s="16" t="s">
        <v>2189</v>
      </c>
      <c r="K1077" s="134" t="s">
        <v>4566</v>
      </c>
      <c r="M1077" s="21" t="s">
        <v>3420</v>
      </c>
      <c r="N1077" s="21" t="s">
        <v>3782</v>
      </c>
      <c r="O1077"/>
      <c r="P1077" t="str">
        <f t="shared" si="122"/>
        <v>NOT EQUAL</v>
      </c>
      <c r="Q1077"/>
      <c r="R1077"/>
      <c r="S1077" s="151">
        <f t="shared" si="117"/>
        <v>145</v>
      </c>
      <c r="T1077" s="3"/>
      <c r="U1077" s="114"/>
      <c r="V1077" s="114"/>
      <c r="W1077" s="155" t="str">
        <f t="shared" si="118"/>
        <v/>
      </c>
      <c r="X1077" s="105" t="str">
        <f t="shared" si="119"/>
        <v/>
      </c>
      <c r="Y1077" s="2">
        <f t="shared" si="120"/>
        <v>1053</v>
      </c>
      <c r="Z1077" t="str">
        <f t="shared" si="121"/>
        <v>CHR_NOT_ELEMENT_OF</v>
      </c>
    </row>
    <row r="1078" spans="1:26">
      <c r="A1078" s="3">
        <f>ROW()</f>
        <v>1078</v>
      </c>
      <c r="B1078" s="183">
        <v>1054</v>
      </c>
      <c r="C1078" s="1" t="s">
        <v>2217</v>
      </c>
      <c r="D1078" s="1" t="s">
        <v>7</v>
      </c>
      <c r="E1078" s="16" t="s">
        <v>594</v>
      </c>
      <c r="F1078" s="16" t="s">
        <v>1001</v>
      </c>
      <c r="G1078" s="56">
        <v>0</v>
      </c>
      <c r="H1078" s="56">
        <v>0</v>
      </c>
      <c r="I1078" s="16" t="s">
        <v>1</v>
      </c>
      <c r="J1078" s="16" t="s">
        <v>2189</v>
      </c>
      <c r="K1078" s="134" t="s">
        <v>4566</v>
      </c>
      <c r="M1078" s="21" t="s">
        <v>3421</v>
      </c>
      <c r="N1078" s="21" t="s">
        <v>3782</v>
      </c>
      <c r="O1078"/>
      <c r="P1078" t="str">
        <f t="shared" si="122"/>
        <v>NOT EQUAL</v>
      </c>
      <c r="Q1078"/>
      <c r="R1078"/>
      <c r="S1078" s="151">
        <f t="shared" si="117"/>
        <v>145</v>
      </c>
      <c r="T1078" s="3"/>
      <c r="U1078" s="114"/>
      <c r="V1078" s="114"/>
      <c r="W1078" s="155" t="str">
        <f t="shared" si="118"/>
        <v/>
      </c>
      <c r="X1078" s="105" t="str">
        <f t="shared" si="119"/>
        <v/>
      </c>
      <c r="Y1078" s="2">
        <f t="shared" si="120"/>
        <v>1054</v>
      </c>
      <c r="Z1078" t="str">
        <f t="shared" si="121"/>
        <v>CHR_CONTAINS</v>
      </c>
    </row>
    <row r="1079" spans="1:26">
      <c r="A1079" s="3">
        <f>ROW()</f>
        <v>1079</v>
      </c>
      <c r="B1079" s="183">
        <v>1055</v>
      </c>
      <c r="C1079" s="1" t="s">
        <v>2217</v>
      </c>
      <c r="D1079" s="1" t="s">
        <v>7</v>
      </c>
      <c r="E1079" s="16" t="s">
        <v>594</v>
      </c>
      <c r="F1079" s="16" t="s">
        <v>1002</v>
      </c>
      <c r="G1079" s="56">
        <v>0</v>
      </c>
      <c r="H1079" s="56">
        <v>0</v>
      </c>
      <c r="I1079" s="16" t="s">
        <v>1</v>
      </c>
      <c r="J1079" s="16" t="s">
        <v>2189</v>
      </c>
      <c r="K1079" s="134" t="s">
        <v>4566</v>
      </c>
      <c r="M1079" s="21" t="s">
        <v>3422</v>
      </c>
      <c r="N1079" s="21" t="s">
        <v>3782</v>
      </c>
      <c r="O1079"/>
      <c r="P1079" t="str">
        <f t="shared" si="122"/>
        <v>NOT EQUAL</v>
      </c>
      <c r="Q1079"/>
      <c r="R1079"/>
      <c r="S1079" s="151">
        <f t="shared" si="117"/>
        <v>145</v>
      </c>
      <c r="T1079" s="3"/>
      <c r="U1079" s="114"/>
      <c r="V1079" s="114"/>
      <c r="W1079" s="155" t="str">
        <f t="shared" si="118"/>
        <v/>
      </c>
      <c r="X1079" s="105" t="str">
        <f t="shared" si="119"/>
        <v/>
      </c>
      <c r="Y1079" s="2">
        <f t="shared" si="120"/>
        <v>1055</v>
      </c>
      <c r="Z1079" t="str">
        <f t="shared" si="121"/>
        <v>CHR_DOES_NOT_CONTAIN</v>
      </c>
    </row>
    <row r="1080" spans="1:26">
      <c r="A1080" s="3">
        <f>ROW()</f>
        <v>1080</v>
      </c>
      <c r="B1080" s="183">
        <v>1056</v>
      </c>
      <c r="C1080" s="1" t="s">
        <v>2217</v>
      </c>
      <c r="D1080" s="1" t="s">
        <v>7</v>
      </c>
      <c r="E1080" s="16" t="s">
        <v>594</v>
      </c>
      <c r="F1080" s="16" t="s">
        <v>1003</v>
      </c>
      <c r="G1080" s="56">
        <v>0</v>
      </c>
      <c r="H1080" s="56">
        <v>0</v>
      </c>
      <c r="I1080" s="16" t="s">
        <v>1</v>
      </c>
      <c r="J1080" s="16" t="s">
        <v>2189</v>
      </c>
      <c r="K1080" s="134" t="s">
        <v>4566</v>
      </c>
      <c r="M1080" s="21" t="s">
        <v>3423</v>
      </c>
      <c r="N1080" s="21" t="s">
        <v>3782</v>
      </c>
      <c r="O1080"/>
      <c r="P1080" t="str">
        <f t="shared" si="122"/>
        <v>NOT EQUAL</v>
      </c>
      <c r="Q1080"/>
      <c r="R1080"/>
      <c r="S1080" s="151">
        <f t="shared" si="117"/>
        <v>145</v>
      </c>
      <c r="T1080" s="3"/>
      <c r="U1080" s="114"/>
      <c r="V1080" s="114"/>
      <c r="W1080" s="155" t="str">
        <f t="shared" si="118"/>
        <v/>
      </c>
      <c r="X1080" s="105" t="str">
        <f t="shared" si="119"/>
        <v/>
      </c>
      <c r="Y1080" s="2">
        <f t="shared" si="120"/>
        <v>1056</v>
      </c>
      <c r="Z1080" t="str">
        <f t="shared" si="121"/>
        <v>CHR_ZERO</v>
      </c>
    </row>
    <row r="1081" spans="1:26">
      <c r="A1081" s="3">
        <f>ROW()</f>
        <v>1081</v>
      </c>
      <c r="B1081" s="183">
        <v>1057</v>
      </c>
      <c r="C1081" s="1" t="s">
        <v>2217</v>
      </c>
      <c r="D1081" s="1" t="s">
        <v>7</v>
      </c>
      <c r="E1081" s="16" t="s">
        <v>594</v>
      </c>
      <c r="F1081" s="16" t="s">
        <v>1004</v>
      </c>
      <c r="G1081" s="56">
        <v>0</v>
      </c>
      <c r="H1081" s="56">
        <v>0</v>
      </c>
      <c r="I1081" s="16" t="s">
        <v>1</v>
      </c>
      <c r="J1081" s="16" t="s">
        <v>2189</v>
      </c>
      <c r="K1081" s="134" t="s">
        <v>4566</v>
      </c>
      <c r="M1081" s="21" t="s">
        <v>3424</v>
      </c>
      <c r="N1081" s="21" t="s">
        <v>3782</v>
      </c>
      <c r="O1081"/>
      <c r="P1081" t="str">
        <f t="shared" si="122"/>
        <v>NOT EQUAL</v>
      </c>
      <c r="Q1081"/>
      <c r="R1081"/>
      <c r="S1081" s="151">
        <f t="shared" si="117"/>
        <v>145</v>
      </c>
      <c r="T1081" s="3"/>
      <c r="U1081" s="114"/>
      <c r="V1081" s="114"/>
      <c r="W1081" s="155" t="str">
        <f t="shared" si="118"/>
        <v/>
      </c>
      <c r="X1081" s="105" t="str">
        <f t="shared" si="119"/>
        <v/>
      </c>
      <c r="Y1081" s="2">
        <f t="shared" si="120"/>
        <v>1057</v>
      </c>
      <c r="Z1081" t="str">
        <f t="shared" si="121"/>
        <v>CHR_PRODUCT</v>
      </c>
    </row>
    <row r="1082" spans="1:26">
      <c r="A1082" s="3">
        <f>ROW()</f>
        <v>1082</v>
      </c>
      <c r="B1082" s="183">
        <v>1058</v>
      </c>
      <c r="C1082" s="97" t="s">
        <v>2217</v>
      </c>
      <c r="D1082" s="97" t="s">
        <v>7</v>
      </c>
      <c r="E1082" s="157" t="str">
        <f>""""&amp;TEXT($B1082,"0000")&amp;""""</f>
        <v>"1058"</v>
      </c>
      <c r="F1082" s="157" t="str">
        <f>""""&amp;TEXT($B1082,"0000")&amp;""""</f>
        <v>"1058"</v>
      </c>
      <c r="G1082" s="158">
        <v>0</v>
      </c>
      <c r="H1082" s="158">
        <v>0</v>
      </c>
      <c r="I1082" s="98" t="s">
        <v>30</v>
      </c>
      <c r="J1082" s="98" t="s">
        <v>2189</v>
      </c>
      <c r="K1082" s="159" t="s">
        <v>4566</v>
      </c>
      <c r="L1082" s="99"/>
      <c r="M1082" s="21" t="str">
        <f>"CHR_"&amp;TEXT($B1082,"0000")</f>
        <v>CHR_1058</v>
      </c>
      <c r="N1082" s="21"/>
      <c r="O1082"/>
      <c r="P1082" t="str">
        <f t="shared" si="122"/>
        <v/>
      </c>
      <c r="Q1082"/>
      <c r="R1082"/>
      <c r="S1082" s="151">
        <f t="shared" si="117"/>
        <v>145</v>
      </c>
      <c r="T1082" s="3"/>
      <c r="U1082" s="114"/>
      <c r="V1082" s="114"/>
      <c r="W1082" s="155" t="str">
        <f t="shared" si="118"/>
        <v/>
      </c>
      <c r="X1082" s="105" t="str">
        <f t="shared" si="119"/>
        <v/>
      </c>
      <c r="Y1082" s="2">
        <f t="shared" si="120"/>
        <v>1058</v>
      </c>
      <c r="Z1082" t="str">
        <f t="shared" si="121"/>
        <v>CHR_1058</v>
      </c>
    </row>
    <row r="1083" spans="1:26">
      <c r="A1083" s="3">
        <f>ROW()</f>
        <v>1083</v>
      </c>
      <c r="B1083" s="183">
        <v>1059</v>
      </c>
      <c r="C1083" s="97" t="s">
        <v>2217</v>
      </c>
      <c r="D1083" s="97" t="s">
        <v>7</v>
      </c>
      <c r="E1083" s="157" t="str">
        <f>""""&amp;TEXT($B1083,"0000")&amp;""""</f>
        <v>"1059"</v>
      </c>
      <c r="F1083" s="157" t="str">
        <f>""""&amp;TEXT($B1083,"0000")&amp;""""</f>
        <v>"1059"</v>
      </c>
      <c r="G1083" s="160">
        <v>0</v>
      </c>
      <c r="H1083" s="160">
        <v>0</v>
      </c>
      <c r="I1083" s="98" t="s">
        <v>30</v>
      </c>
      <c r="J1083" s="98" t="s">
        <v>2189</v>
      </c>
      <c r="K1083" s="159" t="s">
        <v>4566</v>
      </c>
      <c r="L1083" s="99"/>
      <c r="M1083" s="21" t="str">
        <f>"CHR_"&amp;TEXT($B1083,"0000")</f>
        <v>CHR_1059</v>
      </c>
      <c r="N1083" s="21"/>
      <c r="O1083"/>
      <c r="P1083" t="str">
        <f t="shared" si="122"/>
        <v/>
      </c>
      <c r="Q1083"/>
      <c r="R1083"/>
      <c r="S1083" s="151">
        <f t="shared" si="117"/>
        <v>145</v>
      </c>
      <c r="T1083" s="3"/>
      <c r="U1083" s="114"/>
      <c r="V1083" s="114"/>
      <c r="W1083" s="155" t="str">
        <f t="shared" si="118"/>
        <v/>
      </c>
      <c r="X1083" s="105" t="str">
        <f t="shared" si="119"/>
        <v/>
      </c>
      <c r="Y1083" s="2">
        <f t="shared" si="120"/>
        <v>1059</v>
      </c>
      <c r="Z1083" t="str">
        <f t="shared" si="121"/>
        <v>CHR_1059</v>
      </c>
    </row>
    <row r="1084" spans="1:26">
      <c r="A1084" s="3">
        <f>ROW()</f>
        <v>1084</v>
      </c>
      <c r="B1084" s="183">
        <v>1060</v>
      </c>
      <c r="C1084" s="1" t="s">
        <v>2217</v>
      </c>
      <c r="D1084" s="1" t="s">
        <v>7</v>
      </c>
      <c r="E1084" s="16" t="s">
        <v>594</v>
      </c>
      <c r="F1084" s="16" t="s">
        <v>1005</v>
      </c>
      <c r="G1084" s="142">
        <v>0</v>
      </c>
      <c r="H1084" s="142">
        <v>0</v>
      </c>
      <c r="I1084" s="16" t="s">
        <v>1</v>
      </c>
      <c r="J1084" s="16" t="s">
        <v>2189</v>
      </c>
      <c r="K1084" s="134" t="s">
        <v>4566</v>
      </c>
      <c r="M1084" s="21" t="s">
        <v>3425</v>
      </c>
      <c r="N1084" s="21" t="s">
        <v>3782</v>
      </c>
      <c r="O1084"/>
      <c r="P1084" t="str">
        <f t="shared" si="122"/>
        <v>NOT EQUAL</v>
      </c>
      <c r="Q1084"/>
      <c r="R1084"/>
      <c r="S1084" s="151">
        <f t="shared" si="117"/>
        <v>145</v>
      </c>
      <c r="T1084" s="3"/>
      <c r="U1084" s="114"/>
      <c r="V1084" s="114"/>
      <c r="W1084" s="155" t="str">
        <f t="shared" si="118"/>
        <v/>
      </c>
      <c r="X1084" s="105" t="str">
        <f t="shared" si="119"/>
        <v/>
      </c>
      <c r="Y1084" s="2">
        <f t="shared" si="120"/>
        <v>1060</v>
      </c>
      <c r="Z1084" t="str">
        <f t="shared" si="121"/>
        <v>CHR_MINUS_PLUS</v>
      </c>
    </row>
    <row r="1085" spans="1:26">
      <c r="A1085" s="3">
        <f>ROW()</f>
        <v>1085</v>
      </c>
      <c r="B1085" s="183">
        <v>1061</v>
      </c>
      <c r="C1085" s="97" t="s">
        <v>2217</v>
      </c>
      <c r="D1085" s="97" t="s">
        <v>7</v>
      </c>
      <c r="E1085" s="157" t="str">
        <f>""""&amp;TEXT($B1085,"0000")&amp;""""</f>
        <v>"1061"</v>
      </c>
      <c r="F1085" s="157" t="str">
        <f>""""&amp;TEXT($B1085,"0000")&amp;""""</f>
        <v>"1061"</v>
      </c>
      <c r="G1085" s="158">
        <v>0</v>
      </c>
      <c r="H1085" s="158">
        <v>0</v>
      </c>
      <c r="I1085" s="98" t="s">
        <v>30</v>
      </c>
      <c r="J1085" s="98" t="s">
        <v>2189</v>
      </c>
      <c r="K1085" s="159" t="s">
        <v>4566</v>
      </c>
      <c r="L1085" s="99"/>
      <c r="M1085" s="21" t="str">
        <f>"CHR_"&amp;TEXT($B1085,"0000")</f>
        <v>CHR_1061</v>
      </c>
      <c r="N1085" s="21"/>
      <c r="O1085"/>
      <c r="P1085" t="str">
        <f t="shared" si="122"/>
        <v/>
      </c>
      <c r="Q1085"/>
      <c r="R1085"/>
      <c r="S1085" s="151">
        <f t="shared" si="117"/>
        <v>145</v>
      </c>
      <c r="T1085" s="3"/>
      <c r="U1085" s="114"/>
      <c r="V1085" s="114"/>
      <c r="W1085" s="155" t="str">
        <f t="shared" si="118"/>
        <v/>
      </c>
      <c r="X1085" s="105" t="str">
        <f t="shared" si="119"/>
        <v/>
      </c>
      <c r="Y1085" s="2">
        <f t="shared" si="120"/>
        <v>1061</v>
      </c>
      <c r="Z1085" t="str">
        <f t="shared" si="121"/>
        <v>CHR_1061</v>
      </c>
    </row>
    <row r="1086" spans="1:26">
      <c r="A1086" s="3">
        <f>ROW()</f>
        <v>1086</v>
      </c>
      <c r="B1086" s="183">
        <v>1062</v>
      </c>
      <c r="C1086" s="97" t="s">
        <v>2217</v>
      </c>
      <c r="D1086" s="97" t="s">
        <v>7</v>
      </c>
      <c r="E1086" s="157" t="str">
        <f>""""&amp;TEXT($B1086,"0000")&amp;""""</f>
        <v>"1062"</v>
      </c>
      <c r="F1086" s="157" t="str">
        <f>""""&amp;TEXT($B1086,"0000")&amp;""""</f>
        <v>"1062"</v>
      </c>
      <c r="G1086" s="160">
        <v>0</v>
      </c>
      <c r="H1086" s="160">
        <v>0</v>
      </c>
      <c r="I1086" s="98" t="s">
        <v>30</v>
      </c>
      <c r="J1086" s="98" t="s">
        <v>2189</v>
      </c>
      <c r="K1086" s="159" t="s">
        <v>4566</v>
      </c>
      <c r="L1086" s="99"/>
      <c r="M1086" s="21" t="str">
        <f>"CHR_"&amp;TEXT($B1086,"0000")</f>
        <v>CHR_1062</v>
      </c>
      <c r="N1086" s="21"/>
      <c r="O1086"/>
      <c r="P1086" t="str">
        <f t="shared" si="122"/>
        <v/>
      </c>
      <c r="Q1086"/>
      <c r="R1086"/>
      <c r="S1086" s="151">
        <f t="shared" si="117"/>
        <v>145</v>
      </c>
      <c r="T1086" s="3"/>
      <c r="U1086" s="114"/>
      <c r="V1086" s="114"/>
      <c r="W1086" s="155" t="str">
        <f t="shared" si="118"/>
        <v/>
      </c>
      <c r="X1086" s="105" t="str">
        <f t="shared" si="119"/>
        <v/>
      </c>
      <c r="Y1086" s="2">
        <f t="shared" si="120"/>
        <v>1062</v>
      </c>
      <c r="Z1086" t="str">
        <f t="shared" si="121"/>
        <v>CHR_1062</v>
      </c>
    </row>
    <row r="1087" spans="1:26">
      <c r="A1087" s="3">
        <f>ROW()</f>
        <v>1087</v>
      </c>
      <c r="B1087" s="183">
        <v>1063</v>
      </c>
      <c r="C1087" s="1" t="s">
        <v>2217</v>
      </c>
      <c r="D1087" s="1" t="s">
        <v>7</v>
      </c>
      <c r="E1087" s="16" t="s">
        <v>594</v>
      </c>
      <c r="F1087" s="16" t="s">
        <v>1006</v>
      </c>
      <c r="G1087" s="142">
        <v>0</v>
      </c>
      <c r="H1087" s="142">
        <v>0</v>
      </c>
      <c r="I1087" s="16" t="s">
        <v>1</v>
      </c>
      <c r="J1087" s="16" t="s">
        <v>2189</v>
      </c>
      <c r="K1087" s="134" t="s">
        <v>4566</v>
      </c>
      <c r="M1087" s="21" t="s">
        <v>3426</v>
      </c>
      <c r="N1087" s="21" t="s">
        <v>3782</v>
      </c>
      <c r="O1087"/>
      <c r="P1087" t="str">
        <f t="shared" si="122"/>
        <v>NOT EQUAL</v>
      </c>
      <c r="Q1087"/>
      <c r="R1087"/>
      <c r="S1087" s="151">
        <f t="shared" si="117"/>
        <v>145</v>
      </c>
      <c r="T1087" s="3"/>
      <c r="U1087" s="114"/>
      <c r="V1087" s="114"/>
      <c r="W1087" s="155" t="str">
        <f t="shared" si="118"/>
        <v/>
      </c>
      <c r="X1087" s="105" t="str">
        <f t="shared" si="119"/>
        <v/>
      </c>
      <c r="Y1087" s="2">
        <f t="shared" si="120"/>
        <v>1063</v>
      </c>
      <c r="Z1087" t="str">
        <f t="shared" si="121"/>
        <v>CHR_RING</v>
      </c>
    </row>
    <row r="1088" spans="1:26">
      <c r="A1088" s="3">
        <f>ROW()</f>
        <v>1088</v>
      </c>
      <c r="B1088" s="183">
        <v>1064</v>
      </c>
      <c r="C1088" s="1" t="s">
        <v>2287</v>
      </c>
      <c r="D1088" s="1" t="s">
        <v>1689</v>
      </c>
      <c r="E1088" s="16" t="s">
        <v>594</v>
      </c>
      <c r="F1088" s="16" t="s">
        <v>1007</v>
      </c>
      <c r="G1088" s="56">
        <v>0</v>
      </c>
      <c r="H1088" s="56">
        <v>0</v>
      </c>
      <c r="I1088" s="16" t="s">
        <v>1</v>
      </c>
      <c r="J1088" s="16" t="s">
        <v>2189</v>
      </c>
      <c r="K1088" s="134" t="s">
        <v>4566</v>
      </c>
      <c r="M1088" s="21" t="s">
        <v>1689</v>
      </c>
      <c r="N1088" s="21" t="s">
        <v>3782</v>
      </c>
      <c r="O1088"/>
      <c r="P1088" t="str">
        <f t="shared" si="122"/>
        <v>NOT EQUAL</v>
      </c>
      <c r="Q1088"/>
      <c r="R1088"/>
      <c r="S1088" s="151">
        <f t="shared" si="117"/>
        <v>145</v>
      </c>
      <c r="T1088" s="3"/>
      <c r="U1088" s="114"/>
      <c r="V1088" s="114"/>
      <c r="W1088" s="155" t="str">
        <f t="shared" si="118"/>
        <v/>
      </c>
      <c r="X1088" s="105" t="str">
        <f t="shared" si="119"/>
        <v/>
      </c>
      <c r="Y1088" s="2">
        <f t="shared" si="120"/>
        <v>1064</v>
      </c>
      <c r="Z1088" t="str">
        <f t="shared" si="121"/>
        <v>CHR_BULLET</v>
      </c>
    </row>
    <row r="1089" spans="1:26">
      <c r="A1089" s="3">
        <f>ROW()</f>
        <v>1089</v>
      </c>
      <c r="B1089" s="183">
        <v>1065</v>
      </c>
      <c r="C1089" s="1" t="s">
        <v>2287</v>
      </c>
      <c r="D1089" s="1" t="s">
        <v>1690</v>
      </c>
      <c r="E1089" s="16" t="s">
        <v>594</v>
      </c>
      <c r="F1089" s="16" t="s">
        <v>1008</v>
      </c>
      <c r="G1089" s="56">
        <v>0</v>
      </c>
      <c r="H1089" s="56">
        <v>0</v>
      </c>
      <c r="I1089" s="16" t="s">
        <v>1</v>
      </c>
      <c r="J1089" s="16" t="s">
        <v>2189</v>
      </c>
      <c r="K1089" s="134" t="s">
        <v>4566</v>
      </c>
      <c r="M1089" s="21" t="s">
        <v>1690</v>
      </c>
      <c r="N1089" s="21" t="s">
        <v>3782</v>
      </c>
      <c r="O1089"/>
      <c r="P1089" t="str">
        <f t="shared" si="122"/>
        <v>NOT EQUAL</v>
      </c>
      <c r="Q1089"/>
      <c r="R1089"/>
      <c r="S1089" s="151">
        <f t="shared" si="117"/>
        <v>145</v>
      </c>
      <c r="T1089" s="3"/>
      <c r="U1089" s="114"/>
      <c r="V1089" s="114"/>
      <c r="W1089" s="155" t="str">
        <f t="shared" si="118"/>
        <v/>
      </c>
      <c r="X1089" s="105" t="str">
        <f t="shared" si="119"/>
        <v/>
      </c>
      <c r="Y1089" s="2">
        <f t="shared" si="120"/>
        <v>1065</v>
      </c>
      <c r="Z1089" t="str">
        <f t="shared" si="121"/>
        <v>CHR_SQUARE_ROOT</v>
      </c>
    </row>
    <row r="1090" spans="1:26">
      <c r="A1090" s="3">
        <f>ROW()</f>
        <v>1090</v>
      </c>
      <c r="B1090" s="183">
        <v>1066</v>
      </c>
      <c r="C1090" s="1" t="s">
        <v>2287</v>
      </c>
      <c r="D1090" s="1" t="s">
        <v>1691</v>
      </c>
      <c r="E1090" s="16" t="s">
        <v>594</v>
      </c>
      <c r="F1090" s="16" t="s">
        <v>1009</v>
      </c>
      <c r="G1090" s="56">
        <v>0</v>
      </c>
      <c r="H1090" s="56">
        <v>0</v>
      </c>
      <c r="I1090" s="16" t="s">
        <v>1</v>
      </c>
      <c r="J1090" s="16" t="s">
        <v>2189</v>
      </c>
      <c r="K1090" s="134" t="s">
        <v>4566</v>
      </c>
      <c r="M1090" s="21" t="s">
        <v>1691</v>
      </c>
      <c r="N1090" s="21" t="s">
        <v>3782</v>
      </c>
      <c r="O1090"/>
      <c r="P1090" t="str">
        <f t="shared" si="122"/>
        <v>NOT EQUAL</v>
      </c>
      <c r="Q1090"/>
      <c r="R1090"/>
      <c r="S1090" s="151">
        <f t="shared" si="117"/>
        <v>145</v>
      </c>
      <c r="T1090" s="3"/>
      <c r="U1090" s="114"/>
      <c r="V1090" s="114"/>
      <c r="W1090" s="155" t="str">
        <f t="shared" si="118"/>
        <v/>
      </c>
      <c r="X1090" s="105" t="str">
        <f t="shared" si="119"/>
        <v/>
      </c>
      <c r="Y1090" s="2">
        <f t="shared" si="120"/>
        <v>1066</v>
      </c>
      <c r="Z1090" t="str">
        <f t="shared" si="121"/>
        <v>CHR_CUBE_ROOT</v>
      </c>
    </row>
    <row r="1091" spans="1:26">
      <c r="A1091" s="3">
        <f>ROW()</f>
        <v>1091</v>
      </c>
      <c r="B1091" s="183">
        <v>1067</v>
      </c>
      <c r="C1091" s="1" t="s">
        <v>2287</v>
      </c>
      <c r="D1091" s="1" t="s">
        <v>1692</v>
      </c>
      <c r="E1091" s="16" t="s">
        <v>594</v>
      </c>
      <c r="F1091" s="16" t="s">
        <v>1010</v>
      </c>
      <c r="G1091" s="56">
        <v>0</v>
      </c>
      <c r="H1091" s="56">
        <v>0</v>
      </c>
      <c r="I1091" s="16" t="s">
        <v>1</v>
      </c>
      <c r="J1091" s="16" t="s">
        <v>2189</v>
      </c>
      <c r="K1091" s="134" t="s">
        <v>4566</v>
      </c>
      <c r="M1091" s="21" t="s">
        <v>1692</v>
      </c>
      <c r="N1091" s="21" t="s">
        <v>3782</v>
      </c>
      <c r="O1091"/>
      <c r="P1091" t="str">
        <f t="shared" si="122"/>
        <v>NOT EQUAL</v>
      </c>
      <c r="Q1091"/>
      <c r="R1091"/>
      <c r="S1091" s="151">
        <f t="shared" si="117"/>
        <v>145</v>
      </c>
      <c r="T1091" s="3"/>
      <c r="U1091" s="114"/>
      <c r="V1091" s="114"/>
      <c r="W1091" s="155" t="str">
        <f t="shared" si="118"/>
        <v/>
      </c>
      <c r="X1091" s="105" t="str">
        <f t="shared" si="119"/>
        <v/>
      </c>
      <c r="Y1091" s="2">
        <f t="shared" si="120"/>
        <v>1067</v>
      </c>
      <c r="Z1091" t="str">
        <f t="shared" si="121"/>
        <v>CHR_xTH_ROOT</v>
      </c>
    </row>
    <row r="1092" spans="1:26">
      <c r="A1092" s="3">
        <f>ROW()</f>
        <v>1092</v>
      </c>
      <c r="B1092" s="183">
        <v>1068</v>
      </c>
      <c r="C1092" s="1" t="s">
        <v>2217</v>
      </c>
      <c r="D1092" s="1" t="s">
        <v>7</v>
      </c>
      <c r="E1092" s="16" t="s">
        <v>594</v>
      </c>
      <c r="F1092" s="16" t="s">
        <v>1011</v>
      </c>
      <c r="G1092" s="56">
        <v>0</v>
      </c>
      <c r="H1092" s="56">
        <v>0</v>
      </c>
      <c r="I1092" s="16" t="s">
        <v>1</v>
      </c>
      <c r="J1092" s="16" t="s">
        <v>2189</v>
      </c>
      <c r="K1092" s="134" t="s">
        <v>4566</v>
      </c>
      <c r="M1092" s="21" t="s">
        <v>3427</v>
      </c>
      <c r="N1092" s="21" t="s">
        <v>3782</v>
      </c>
      <c r="O1092"/>
      <c r="P1092" t="str">
        <f t="shared" si="122"/>
        <v>NOT EQUAL</v>
      </c>
      <c r="Q1092"/>
      <c r="R1092"/>
      <c r="S1092" s="151">
        <f t="shared" si="117"/>
        <v>145</v>
      </c>
      <c r="T1092" s="3"/>
      <c r="U1092" s="114"/>
      <c r="V1092" s="114"/>
      <c r="W1092" s="155" t="str">
        <f t="shared" si="118"/>
        <v/>
      </c>
      <c r="X1092" s="105" t="str">
        <f t="shared" si="119"/>
        <v/>
      </c>
      <c r="Y1092" s="2">
        <f t="shared" si="120"/>
        <v>1068</v>
      </c>
      <c r="Z1092" t="str">
        <f t="shared" si="121"/>
        <v>CHR_PROPORTIONAL</v>
      </c>
    </row>
    <row r="1093" spans="1:26">
      <c r="A1093" s="3">
        <f>ROW()</f>
        <v>1093</v>
      </c>
      <c r="B1093" s="183">
        <v>1069</v>
      </c>
      <c r="C1093" s="1" t="s">
        <v>2287</v>
      </c>
      <c r="D1093" s="1" t="s">
        <v>1693</v>
      </c>
      <c r="E1093" s="16" t="s">
        <v>594</v>
      </c>
      <c r="F1093" s="16" t="s">
        <v>508</v>
      </c>
      <c r="G1093" s="56">
        <v>0</v>
      </c>
      <c r="H1093" s="56">
        <v>0</v>
      </c>
      <c r="I1093" s="16" t="s">
        <v>1</v>
      </c>
      <c r="J1093" s="16" t="s">
        <v>2189</v>
      </c>
      <c r="K1093" s="134" t="s">
        <v>4566</v>
      </c>
      <c r="M1093" s="21" t="s">
        <v>1693</v>
      </c>
      <c r="N1093" s="21" t="s">
        <v>3782</v>
      </c>
      <c r="O1093"/>
      <c r="P1093" t="str">
        <f t="shared" si="122"/>
        <v>NOT EQUAL</v>
      </c>
      <c r="Q1093"/>
      <c r="R1093"/>
      <c r="S1093" s="151">
        <f t="shared" si="117"/>
        <v>145</v>
      </c>
      <c r="T1093" s="3"/>
      <c r="U1093" s="114"/>
      <c r="V1093" s="114"/>
      <c r="W1093" s="155" t="str">
        <f t="shared" si="118"/>
        <v/>
      </c>
      <c r="X1093" s="105" t="str">
        <f t="shared" si="119"/>
        <v/>
      </c>
      <c r="Y1093" s="2">
        <f t="shared" si="120"/>
        <v>1069</v>
      </c>
      <c r="Z1093" t="str">
        <f t="shared" si="121"/>
        <v>CHR_INFINITY</v>
      </c>
    </row>
    <row r="1094" spans="1:26">
      <c r="A1094" s="3">
        <f>ROW()</f>
        <v>1094</v>
      </c>
      <c r="B1094" s="183">
        <v>1070</v>
      </c>
      <c r="C1094" s="1" t="s">
        <v>2287</v>
      </c>
      <c r="D1094" s="1" t="s">
        <v>1694</v>
      </c>
      <c r="E1094" s="16" t="s">
        <v>594</v>
      </c>
      <c r="F1094" s="16" t="s">
        <v>1012</v>
      </c>
      <c r="G1094" s="56">
        <v>0</v>
      </c>
      <c r="H1094" s="56">
        <v>0</v>
      </c>
      <c r="I1094" s="16" t="s">
        <v>1</v>
      </c>
      <c r="J1094" s="16" t="s">
        <v>2189</v>
      </c>
      <c r="K1094" s="134" t="s">
        <v>4566</v>
      </c>
      <c r="M1094" s="21" t="s">
        <v>1694</v>
      </c>
      <c r="N1094" s="21" t="s">
        <v>3782</v>
      </c>
      <c r="O1094"/>
      <c r="P1094" t="str">
        <f t="shared" si="122"/>
        <v>NOT EQUAL</v>
      </c>
      <c r="Q1094"/>
      <c r="R1094"/>
      <c r="S1094" s="151">
        <f t="shared" si="117"/>
        <v>145</v>
      </c>
      <c r="T1094" s="3"/>
      <c r="U1094" s="114"/>
      <c r="V1094" s="114"/>
      <c r="W1094" s="155" t="str">
        <f t="shared" si="118"/>
        <v/>
      </c>
      <c r="X1094" s="105" t="str">
        <f t="shared" si="119"/>
        <v/>
      </c>
      <c r="Y1094" s="2">
        <f t="shared" si="120"/>
        <v>1070</v>
      </c>
      <c r="Z1094" t="str">
        <f t="shared" si="121"/>
        <v>CHR_RIGHT_ANGLE</v>
      </c>
    </row>
    <row r="1095" spans="1:26">
      <c r="A1095" s="3">
        <f>ROW()</f>
        <v>1095</v>
      </c>
      <c r="B1095" s="183">
        <v>1071</v>
      </c>
      <c r="C1095" s="1" t="s">
        <v>2217</v>
      </c>
      <c r="D1095" s="1" t="s">
        <v>7</v>
      </c>
      <c r="E1095" s="16" t="s">
        <v>594</v>
      </c>
      <c r="F1095" s="16" t="s">
        <v>1013</v>
      </c>
      <c r="G1095" s="56">
        <v>0</v>
      </c>
      <c r="H1095" s="56">
        <v>0</v>
      </c>
      <c r="I1095" s="16" t="s">
        <v>1</v>
      </c>
      <c r="J1095" s="16" t="s">
        <v>2189</v>
      </c>
      <c r="K1095" s="134" t="s">
        <v>4566</v>
      </c>
      <c r="M1095" s="21" t="s">
        <v>3428</v>
      </c>
      <c r="N1095" s="21" t="s">
        <v>3782</v>
      </c>
      <c r="O1095"/>
      <c r="P1095" t="str">
        <f t="shared" si="122"/>
        <v>NOT EQUAL</v>
      </c>
      <c r="Q1095"/>
      <c r="R1095"/>
      <c r="S1095" s="151">
        <f t="shared" ref="S1095:S1158" si="123">IF(X1095&lt;&gt;"",S1094+1,S1094)</f>
        <v>145</v>
      </c>
      <c r="T1095" s="3"/>
      <c r="U1095" s="114"/>
      <c r="V1095" s="114"/>
      <c r="W1095" s="155" t="str">
        <f t="shared" ref="W1095:W1158" si="124">IF( OR(U1095="CNST", I1095="CAT_REGS"),(E1095),
IF(U1095="YES",UPPER(E1095),
IF(   AND(U1095&lt;&gt;"NO",I1095="CAT_FNCT",D1095&lt;&gt;"multiply", D1095&lt;&gt;"divide"),IF(J1095="SLS_ENABLED",   UPPER(E1095),""),"")))</f>
        <v/>
      </c>
      <c r="X1095" s="105" t="str">
        <f t="shared" ref="X1095:X1158" si="125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2">
        <f t="shared" ref="Y1095:Y1158" si="126">B1095</f>
        <v>1071</v>
      </c>
      <c r="Z1095" t="str">
        <f t="shared" ref="Z1095:Z1158" si="127">M1095</f>
        <v>CHR_ANGLE</v>
      </c>
    </row>
    <row r="1096" spans="1:26">
      <c r="A1096" s="3">
        <f>ROW()</f>
        <v>1096</v>
      </c>
      <c r="B1096" s="183">
        <v>1072</v>
      </c>
      <c r="C1096" s="1" t="s">
        <v>2287</v>
      </c>
      <c r="D1096" s="1" t="s">
        <v>1695</v>
      </c>
      <c r="E1096" s="16" t="s">
        <v>594</v>
      </c>
      <c r="F1096" s="16" t="s">
        <v>511</v>
      </c>
      <c r="G1096" s="56">
        <v>0</v>
      </c>
      <c r="H1096" s="56">
        <v>0</v>
      </c>
      <c r="I1096" s="16" t="s">
        <v>1</v>
      </c>
      <c r="J1096" s="16" t="s">
        <v>2189</v>
      </c>
      <c r="K1096" s="134" t="s">
        <v>4566</v>
      </c>
      <c r="M1096" s="21" t="s">
        <v>1695</v>
      </c>
      <c r="N1096" s="21" t="s">
        <v>3782</v>
      </c>
      <c r="O1096"/>
      <c r="P1096" t="str">
        <f t="shared" si="122"/>
        <v>NOT EQUAL</v>
      </c>
      <c r="Q1096"/>
      <c r="R1096"/>
      <c r="S1096" s="151">
        <f t="shared" si="123"/>
        <v>145</v>
      </c>
      <c r="T1096" s="3"/>
      <c r="U1096" s="114"/>
      <c r="V1096" s="114"/>
      <c r="W1096" s="155" t="str">
        <f t="shared" si="124"/>
        <v/>
      </c>
      <c r="X1096" s="105" t="str">
        <f t="shared" si="125"/>
        <v/>
      </c>
      <c r="Y1096" s="2">
        <f t="shared" si="126"/>
        <v>1072</v>
      </c>
      <c r="Z1096" t="str">
        <f t="shared" si="127"/>
        <v>CHR_MEASURED_ANGLE</v>
      </c>
    </row>
    <row r="1097" spans="1:26">
      <c r="A1097" s="3">
        <f>ROW()</f>
        <v>1097</v>
      </c>
      <c r="B1097" s="183">
        <v>1073</v>
      </c>
      <c r="C1097" s="1" t="s">
        <v>2217</v>
      </c>
      <c r="D1097" s="1" t="s">
        <v>7</v>
      </c>
      <c r="E1097" s="16" t="s">
        <v>594</v>
      </c>
      <c r="F1097" s="16" t="s">
        <v>1014</v>
      </c>
      <c r="G1097" s="56">
        <v>0</v>
      </c>
      <c r="H1097" s="56">
        <v>0</v>
      </c>
      <c r="I1097" s="16" t="s">
        <v>1</v>
      </c>
      <c r="J1097" s="16" t="s">
        <v>2189</v>
      </c>
      <c r="K1097" s="134" t="s">
        <v>4566</v>
      </c>
      <c r="M1097" s="21" t="s">
        <v>3429</v>
      </c>
      <c r="N1097" s="21" t="s">
        <v>3782</v>
      </c>
      <c r="O1097"/>
      <c r="P1097" t="str">
        <f t="shared" si="122"/>
        <v>NOT EQUAL</v>
      </c>
      <c r="Q1097"/>
      <c r="R1097"/>
      <c r="S1097" s="151">
        <f t="shared" si="123"/>
        <v>145</v>
      </c>
      <c r="T1097" s="3"/>
      <c r="U1097" s="114"/>
      <c r="V1097" s="114"/>
      <c r="W1097" s="155" t="str">
        <f t="shared" si="124"/>
        <v/>
      </c>
      <c r="X1097" s="105" t="str">
        <f t="shared" si="125"/>
        <v/>
      </c>
      <c r="Y1097" s="2">
        <f t="shared" si="126"/>
        <v>1073</v>
      </c>
      <c r="Z1097" t="str">
        <f t="shared" si="127"/>
        <v>CHR_DIVIDES</v>
      </c>
    </row>
    <row r="1098" spans="1:26">
      <c r="A1098" s="3">
        <f>ROW()</f>
        <v>1098</v>
      </c>
      <c r="B1098" s="183">
        <v>1074</v>
      </c>
      <c r="C1098" s="1" t="s">
        <v>2217</v>
      </c>
      <c r="D1098" s="1" t="s">
        <v>7</v>
      </c>
      <c r="E1098" s="16" t="s">
        <v>594</v>
      </c>
      <c r="F1098" s="16" t="s">
        <v>1015</v>
      </c>
      <c r="G1098" s="56">
        <v>0</v>
      </c>
      <c r="H1098" s="56">
        <v>0</v>
      </c>
      <c r="I1098" s="16" t="s">
        <v>1</v>
      </c>
      <c r="J1098" s="16" t="s">
        <v>2189</v>
      </c>
      <c r="K1098" s="134" t="s">
        <v>4566</v>
      </c>
      <c r="M1098" s="21" t="s">
        <v>3430</v>
      </c>
      <c r="N1098" s="21" t="s">
        <v>3782</v>
      </c>
      <c r="O1098"/>
      <c r="P1098" t="str">
        <f t="shared" si="122"/>
        <v>NOT EQUAL</v>
      </c>
      <c r="Q1098"/>
      <c r="R1098"/>
      <c r="S1098" s="151">
        <f t="shared" si="123"/>
        <v>145</v>
      </c>
      <c r="T1098" s="3"/>
      <c r="U1098" s="114"/>
      <c r="V1098" s="114"/>
      <c r="W1098" s="155" t="str">
        <f t="shared" si="124"/>
        <v/>
      </c>
      <c r="X1098" s="105" t="str">
        <f t="shared" si="125"/>
        <v/>
      </c>
      <c r="Y1098" s="2">
        <f t="shared" si="126"/>
        <v>1074</v>
      </c>
      <c r="Z1098" t="str">
        <f t="shared" si="127"/>
        <v>CHR_DOES_NOT_DIVIDE</v>
      </c>
    </row>
    <row r="1099" spans="1:26">
      <c r="A1099" s="3">
        <f>ROW()</f>
        <v>1099</v>
      </c>
      <c r="B1099" s="183">
        <v>1075</v>
      </c>
      <c r="C1099" s="1" t="s">
        <v>2217</v>
      </c>
      <c r="D1099" s="1" t="s">
        <v>7</v>
      </c>
      <c r="E1099" s="16" t="s">
        <v>594</v>
      </c>
      <c r="F1099" s="16" t="s">
        <v>1016</v>
      </c>
      <c r="G1099" s="56">
        <v>0</v>
      </c>
      <c r="H1099" s="56">
        <v>0</v>
      </c>
      <c r="I1099" s="16" t="s">
        <v>1</v>
      </c>
      <c r="J1099" s="16" t="s">
        <v>2189</v>
      </c>
      <c r="K1099" s="134" t="s">
        <v>4566</v>
      </c>
      <c r="M1099" s="21" t="s">
        <v>3431</v>
      </c>
      <c r="N1099" s="21" t="s">
        <v>3782</v>
      </c>
      <c r="O1099"/>
      <c r="P1099" t="str">
        <f t="shared" si="122"/>
        <v>NOT EQUAL</v>
      </c>
      <c r="Q1099"/>
      <c r="R1099"/>
      <c r="S1099" s="151">
        <f t="shared" si="123"/>
        <v>145</v>
      </c>
      <c r="T1099" s="3"/>
      <c r="U1099" s="114"/>
      <c r="V1099" s="114"/>
      <c r="W1099" s="155" t="str">
        <f t="shared" si="124"/>
        <v/>
      </c>
      <c r="X1099" s="105" t="str">
        <f t="shared" si="125"/>
        <v/>
      </c>
      <c r="Y1099" s="2">
        <f t="shared" si="126"/>
        <v>1075</v>
      </c>
      <c r="Z1099" t="str">
        <f t="shared" si="127"/>
        <v>CHR_PARALLEL</v>
      </c>
    </row>
    <row r="1100" spans="1:26">
      <c r="A1100" s="3">
        <f>ROW()</f>
        <v>1100</v>
      </c>
      <c r="B1100" s="183">
        <v>1076</v>
      </c>
      <c r="C1100" s="1" t="s">
        <v>2217</v>
      </c>
      <c r="D1100" s="1" t="s">
        <v>7</v>
      </c>
      <c r="E1100" s="16" t="s">
        <v>594</v>
      </c>
      <c r="F1100" s="16" t="s">
        <v>1017</v>
      </c>
      <c r="G1100" s="56">
        <v>0</v>
      </c>
      <c r="H1100" s="56">
        <v>0</v>
      </c>
      <c r="I1100" s="16" t="s">
        <v>1</v>
      </c>
      <c r="J1100" s="16" t="s">
        <v>2189</v>
      </c>
      <c r="K1100" s="134" t="s">
        <v>4566</v>
      </c>
      <c r="M1100" s="21" t="s">
        <v>3432</v>
      </c>
      <c r="N1100" s="21" t="s">
        <v>3782</v>
      </c>
      <c r="O1100"/>
      <c r="P1100" t="str">
        <f t="shared" si="122"/>
        <v>NOT EQUAL</v>
      </c>
      <c r="Q1100"/>
      <c r="R1100"/>
      <c r="S1100" s="151">
        <f t="shared" si="123"/>
        <v>145</v>
      </c>
      <c r="T1100" s="3"/>
      <c r="U1100" s="114"/>
      <c r="V1100" s="114"/>
      <c r="W1100" s="155" t="str">
        <f t="shared" si="124"/>
        <v/>
      </c>
      <c r="X1100" s="105" t="str">
        <f t="shared" si="125"/>
        <v/>
      </c>
      <c r="Y1100" s="2">
        <f t="shared" si="126"/>
        <v>1076</v>
      </c>
      <c r="Z1100" t="str">
        <f t="shared" si="127"/>
        <v>CHR_NOT_PARALLEL</v>
      </c>
    </row>
    <row r="1101" spans="1:26">
      <c r="A1101" s="3">
        <f>ROW()</f>
        <v>1101</v>
      </c>
      <c r="B1101" s="183">
        <v>1077</v>
      </c>
      <c r="C1101" s="1" t="s">
        <v>2287</v>
      </c>
      <c r="D1101" s="1" t="s">
        <v>1696</v>
      </c>
      <c r="E1101" s="16" t="s">
        <v>594</v>
      </c>
      <c r="F1101" s="16" t="s">
        <v>1018</v>
      </c>
      <c r="G1101" s="56">
        <v>0</v>
      </c>
      <c r="H1101" s="56">
        <v>0</v>
      </c>
      <c r="I1101" s="16" t="s">
        <v>1</v>
      </c>
      <c r="J1101" s="16" t="s">
        <v>2189</v>
      </c>
      <c r="K1101" s="134" t="s">
        <v>4566</v>
      </c>
      <c r="M1101" s="21" t="s">
        <v>1696</v>
      </c>
      <c r="N1101" s="21" t="s">
        <v>3782</v>
      </c>
      <c r="O1101"/>
      <c r="P1101" t="str">
        <f t="shared" si="122"/>
        <v>NOT EQUAL</v>
      </c>
      <c r="Q1101"/>
      <c r="R1101"/>
      <c r="S1101" s="151">
        <f t="shared" si="123"/>
        <v>145</v>
      </c>
      <c r="T1101" s="3"/>
      <c r="U1101" s="114"/>
      <c r="V1101" s="114"/>
      <c r="W1101" s="155" t="str">
        <f t="shared" si="124"/>
        <v/>
      </c>
      <c r="X1101" s="105" t="str">
        <f t="shared" si="125"/>
        <v/>
      </c>
      <c r="Y1101" s="2">
        <f t="shared" si="126"/>
        <v>1077</v>
      </c>
      <c r="Z1101" t="str">
        <f t="shared" si="127"/>
        <v>CHR_AND</v>
      </c>
    </row>
    <row r="1102" spans="1:26">
      <c r="A1102" s="3">
        <f>ROW()</f>
        <v>1102</v>
      </c>
      <c r="B1102" s="183">
        <v>1078</v>
      </c>
      <c r="C1102" s="1" t="s">
        <v>2287</v>
      </c>
      <c r="D1102" s="1" t="s">
        <v>1697</v>
      </c>
      <c r="E1102" s="16" t="s">
        <v>594</v>
      </c>
      <c r="F1102" s="16" t="s">
        <v>1019</v>
      </c>
      <c r="G1102" s="56">
        <v>0</v>
      </c>
      <c r="H1102" s="56">
        <v>0</v>
      </c>
      <c r="I1102" s="16" t="s">
        <v>1</v>
      </c>
      <c r="J1102" s="16" t="s">
        <v>2189</v>
      </c>
      <c r="K1102" s="134" t="s">
        <v>4566</v>
      </c>
      <c r="M1102" s="21" t="s">
        <v>1697</v>
      </c>
      <c r="N1102" s="21" t="s">
        <v>3782</v>
      </c>
      <c r="O1102"/>
      <c r="P1102" t="str">
        <f t="shared" si="122"/>
        <v>NOT EQUAL</v>
      </c>
      <c r="Q1102"/>
      <c r="R1102"/>
      <c r="S1102" s="151">
        <f t="shared" si="123"/>
        <v>145</v>
      </c>
      <c r="T1102" s="3"/>
      <c r="U1102" s="114"/>
      <c r="V1102" s="114"/>
      <c r="W1102" s="155" t="str">
        <f t="shared" si="124"/>
        <v/>
      </c>
      <c r="X1102" s="105" t="str">
        <f t="shared" si="125"/>
        <v/>
      </c>
      <c r="Y1102" s="2">
        <f t="shared" si="126"/>
        <v>1078</v>
      </c>
      <c r="Z1102" t="str">
        <f t="shared" si="127"/>
        <v>CHR_OR</v>
      </c>
    </row>
    <row r="1103" spans="1:26">
      <c r="A1103" s="3">
        <f>ROW()</f>
        <v>1103</v>
      </c>
      <c r="B1103" s="183">
        <v>1079</v>
      </c>
      <c r="C1103" s="1" t="s">
        <v>2217</v>
      </c>
      <c r="D1103" s="1" t="s">
        <v>7</v>
      </c>
      <c r="E1103" s="16" t="s">
        <v>594</v>
      </c>
      <c r="F1103" s="16" t="s">
        <v>1020</v>
      </c>
      <c r="G1103" s="56">
        <v>0</v>
      </c>
      <c r="H1103" s="56">
        <v>0</v>
      </c>
      <c r="I1103" s="16" t="s">
        <v>1</v>
      </c>
      <c r="J1103" s="16" t="s">
        <v>2189</v>
      </c>
      <c r="K1103" s="134" t="s">
        <v>4566</v>
      </c>
      <c r="M1103" s="21" t="s">
        <v>3433</v>
      </c>
      <c r="N1103" s="21" t="s">
        <v>3782</v>
      </c>
      <c r="O1103"/>
      <c r="P1103" t="str">
        <f t="shared" si="122"/>
        <v>NOT EQUAL</v>
      </c>
      <c r="Q1103"/>
      <c r="R1103"/>
      <c r="S1103" s="151">
        <f t="shared" si="123"/>
        <v>145</v>
      </c>
      <c r="T1103" s="3"/>
      <c r="U1103" s="114"/>
      <c r="V1103" s="114"/>
      <c r="W1103" s="155" t="str">
        <f t="shared" si="124"/>
        <v/>
      </c>
      <c r="X1103" s="105" t="str">
        <f t="shared" si="125"/>
        <v/>
      </c>
      <c r="Y1103" s="2">
        <f t="shared" si="126"/>
        <v>1079</v>
      </c>
      <c r="Z1103" t="str">
        <f t="shared" si="127"/>
        <v>CHR_INTERSECTION</v>
      </c>
    </row>
    <row r="1104" spans="1:26">
      <c r="A1104" s="3">
        <f>ROW()</f>
        <v>1104</v>
      </c>
      <c r="B1104" s="183">
        <v>1080</v>
      </c>
      <c r="C1104" s="1" t="s">
        <v>2217</v>
      </c>
      <c r="D1104" s="1" t="s">
        <v>7</v>
      </c>
      <c r="E1104" s="16" t="s">
        <v>594</v>
      </c>
      <c r="F1104" s="16" t="s">
        <v>1021</v>
      </c>
      <c r="G1104" s="56">
        <v>0</v>
      </c>
      <c r="H1104" s="56">
        <v>0</v>
      </c>
      <c r="I1104" s="16" t="s">
        <v>1</v>
      </c>
      <c r="J1104" s="16" t="s">
        <v>2189</v>
      </c>
      <c r="K1104" s="134" t="s">
        <v>4566</v>
      </c>
      <c r="M1104" s="21" t="s">
        <v>3434</v>
      </c>
      <c r="N1104" s="21" t="s">
        <v>3782</v>
      </c>
      <c r="O1104"/>
      <c r="P1104" t="str">
        <f t="shared" si="122"/>
        <v>NOT EQUAL</v>
      </c>
      <c r="Q1104"/>
      <c r="R1104"/>
      <c r="S1104" s="151">
        <f t="shared" si="123"/>
        <v>145</v>
      </c>
      <c r="T1104" s="3"/>
      <c r="U1104" s="114"/>
      <c r="V1104" s="114"/>
      <c r="W1104" s="155" t="str">
        <f t="shared" si="124"/>
        <v/>
      </c>
      <c r="X1104" s="105" t="str">
        <f t="shared" si="125"/>
        <v/>
      </c>
      <c r="Y1104" s="2">
        <f t="shared" si="126"/>
        <v>1080</v>
      </c>
      <c r="Z1104" t="str">
        <f t="shared" si="127"/>
        <v>CHR_UNION</v>
      </c>
    </row>
    <row r="1105" spans="1:26">
      <c r="A1105" s="3">
        <f>ROW()</f>
        <v>1105</v>
      </c>
      <c r="B1105" s="183">
        <v>1081</v>
      </c>
      <c r="C1105" s="1" t="s">
        <v>2287</v>
      </c>
      <c r="D1105" s="1" t="s">
        <v>1698</v>
      </c>
      <c r="E1105" s="16" t="s">
        <v>594</v>
      </c>
      <c r="F1105" s="16" t="s">
        <v>505</v>
      </c>
      <c r="G1105" s="56">
        <v>0</v>
      </c>
      <c r="H1105" s="56">
        <v>0</v>
      </c>
      <c r="I1105" s="16" t="s">
        <v>1</v>
      </c>
      <c r="J1105" s="16" t="s">
        <v>2189</v>
      </c>
      <c r="K1105" s="134" t="s">
        <v>4566</v>
      </c>
      <c r="M1105" s="21" t="s">
        <v>1698</v>
      </c>
      <c r="N1105" s="21" t="s">
        <v>3782</v>
      </c>
      <c r="O1105"/>
      <c r="P1105" t="str">
        <f t="shared" si="122"/>
        <v>NOT EQUAL</v>
      </c>
      <c r="Q1105"/>
      <c r="R1105"/>
      <c r="S1105" s="151">
        <f t="shared" si="123"/>
        <v>145</v>
      </c>
      <c r="T1105" s="3"/>
      <c r="U1105" s="114"/>
      <c r="V1105" s="114"/>
      <c r="W1105" s="155" t="str">
        <f t="shared" si="124"/>
        <v/>
      </c>
      <c r="X1105" s="105" t="str">
        <f t="shared" si="125"/>
        <v/>
      </c>
      <c r="Y1105" s="2">
        <f t="shared" si="126"/>
        <v>1081</v>
      </c>
      <c r="Z1105" t="str">
        <f t="shared" si="127"/>
        <v>CHR_INTEGRAL</v>
      </c>
    </row>
    <row r="1106" spans="1:26">
      <c r="A1106" s="3">
        <f>ROW()</f>
        <v>1106</v>
      </c>
      <c r="B1106" s="183">
        <v>1082</v>
      </c>
      <c r="C1106" s="1" t="s">
        <v>2217</v>
      </c>
      <c r="D1106" s="1" t="s">
        <v>7</v>
      </c>
      <c r="E1106" s="16" t="s">
        <v>594</v>
      </c>
      <c r="F1106" s="16" t="s">
        <v>1022</v>
      </c>
      <c r="G1106" s="56">
        <v>0</v>
      </c>
      <c r="H1106" s="56">
        <v>0</v>
      </c>
      <c r="I1106" s="16" t="s">
        <v>1</v>
      </c>
      <c r="J1106" s="16" t="s">
        <v>2189</v>
      </c>
      <c r="K1106" s="134" t="s">
        <v>4566</v>
      </c>
      <c r="M1106" s="21" t="s">
        <v>3435</v>
      </c>
      <c r="N1106" s="21" t="s">
        <v>3782</v>
      </c>
      <c r="O1106"/>
      <c r="P1106" t="str">
        <f t="shared" si="122"/>
        <v>NOT EQUAL</v>
      </c>
      <c r="Q1106"/>
      <c r="R1106"/>
      <c r="S1106" s="151">
        <f t="shared" si="123"/>
        <v>145</v>
      </c>
      <c r="T1106" s="3"/>
      <c r="U1106" s="114"/>
      <c r="V1106" s="114"/>
      <c r="W1106" s="155" t="str">
        <f t="shared" si="124"/>
        <v/>
      </c>
      <c r="X1106" s="105" t="str">
        <f t="shared" si="125"/>
        <v/>
      </c>
      <c r="Y1106" s="2">
        <f t="shared" si="126"/>
        <v>1082</v>
      </c>
      <c r="Z1106" t="str">
        <f t="shared" si="127"/>
        <v>CHR_DOUBLE_INTEGRAL</v>
      </c>
    </row>
    <row r="1107" spans="1:26">
      <c r="A1107" s="3">
        <f>ROW()</f>
        <v>1107</v>
      </c>
      <c r="B1107" s="183">
        <v>1083</v>
      </c>
      <c r="C1107" s="1" t="s">
        <v>2217</v>
      </c>
      <c r="D1107" s="1" t="s">
        <v>7</v>
      </c>
      <c r="E1107" s="16" t="s">
        <v>594</v>
      </c>
      <c r="F1107" s="16" t="s">
        <v>1023</v>
      </c>
      <c r="G1107" s="56">
        <v>0</v>
      </c>
      <c r="H1107" s="56">
        <v>0</v>
      </c>
      <c r="I1107" s="16" t="s">
        <v>1</v>
      </c>
      <c r="J1107" s="16" t="s">
        <v>2189</v>
      </c>
      <c r="K1107" s="134" t="s">
        <v>4566</v>
      </c>
      <c r="M1107" s="21" t="s">
        <v>3436</v>
      </c>
      <c r="N1107" s="21" t="s">
        <v>3782</v>
      </c>
      <c r="O1107"/>
      <c r="P1107" t="str">
        <f t="shared" si="122"/>
        <v>NOT EQUAL</v>
      </c>
      <c r="Q1107"/>
      <c r="R1107"/>
      <c r="S1107" s="151">
        <f t="shared" si="123"/>
        <v>145</v>
      </c>
      <c r="T1107" s="3"/>
      <c r="U1107" s="114"/>
      <c r="V1107" s="114"/>
      <c r="W1107" s="155" t="str">
        <f t="shared" si="124"/>
        <v/>
      </c>
      <c r="X1107" s="105" t="str">
        <f t="shared" si="125"/>
        <v/>
      </c>
      <c r="Y1107" s="2">
        <f t="shared" si="126"/>
        <v>1083</v>
      </c>
      <c r="Z1107" t="str">
        <f t="shared" si="127"/>
        <v>CHR_CONTOUR_INTEGRAL</v>
      </c>
    </row>
    <row r="1108" spans="1:26">
      <c r="A1108" s="3">
        <f>ROW()</f>
        <v>1108</v>
      </c>
      <c r="B1108" s="183">
        <v>1084</v>
      </c>
      <c r="C1108" s="1" t="s">
        <v>2217</v>
      </c>
      <c r="D1108" s="1" t="s">
        <v>7</v>
      </c>
      <c r="E1108" s="16" t="s">
        <v>594</v>
      </c>
      <c r="F1108" s="16" t="s">
        <v>1024</v>
      </c>
      <c r="G1108" s="56">
        <v>0</v>
      </c>
      <c r="H1108" s="56">
        <v>0</v>
      </c>
      <c r="I1108" s="16" t="s">
        <v>1</v>
      </c>
      <c r="J1108" s="16" t="s">
        <v>2189</v>
      </c>
      <c r="K1108" s="134" t="s">
        <v>4566</v>
      </c>
      <c r="M1108" s="21" t="s">
        <v>3437</v>
      </c>
      <c r="N1108" s="21" t="s">
        <v>3782</v>
      </c>
      <c r="O1108"/>
      <c r="P1108" t="str">
        <f t="shared" si="122"/>
        <v>NOT EQUAL</v>
      </c>
      <c r="Q1108"/>
      <c r="R1108"/>
      <c r="S1108" s="151">
        <f t="shared" si="123"/>
        <v>145</v>
      </c>
      <c r="T1108" s="3"/>
      <c r="U1108" s="114"/>
      <c r="V1108" s="114"/>
      <c r="W1108" s="155" t="str">
        <f t="shared" si="124"/>
        <v/>
      </c>
      <c r="X1108" s="105" t="str">
        <f t="shared" si="125"/>
        <v/>
      </c>
      <c r="Y1108" s="2">
        <f t="shared" si="126"/>
        <v>1084</v>
      </c>
      <c r="Z1108" t="str">
        <f t="shared" si="127"/>
        <v>CHR_SURFACE_INTEGRAL</v>
      </c>
    </row>
    <row r="1109" spans="1:26">
      <c r="A1109" s="3">
        <f>ROW()</f>
        <v>1109</v>
      </c>
      <c r="B1109" s="183">
        <v>1085</v>
      </c>
      <c r="C1109" s="1" t="s">
        <v>2217</v>
      </c>
      <c r="D1109" s="1" t="s">
        <v>7</v>
      </c>
      <c r="E1109" s="16" t="s">
        <v>594</v>
      </c>
      <c r="F1109" s="16" t="s">
        <v>1025</v>
      </c>
      <c r="G1109" s="56">
        <v>0</v>
      </c>
      <c r="H1109" s="56">
        <v>0</v>
      </c>
      <c r="I1109" s="16" t="s">
        <v>1</v>
      </c>
      <c r="J1109" s="16" t="s">
        <v>2189</v>
      </c>
      <c r="K1109" s="134" t="s">
        <v>4566</v>
      </c>
      <c r="M1109" s="21" t="s">
        <v>3438</v>
      </c>
      <c r="N1109" s="21" t="s">
        <v>3782</v>
      </c>
      <c r="O1109"/>
      <c r="P1109" t="str">
        <f t="shared" si="122"/>
        <v>NOT EQUAL</v>
      </c>
      <c r="Q1109"/>
      <c r="R1109"/>
      <c r="S1109" s="151">
        <f t="shared" si="123"/>
        <v>145</v>
      </c>
      <c r="T1109" s="3"/>
      <c r="U1109" s="114"/>
      <c r="V1109" s="114"/>
      <c r="W1109" s="155" t="str">
        <f t="shared" si="124"/>
        <v/>
      </c>
      <c r="X1109" s="105" t="str">
        <f t="shared" si="125"/>
        <v/>
      </c>
      <c r="Y1109" s="2">
        <f t="shared" si="126"/>
        <v>1085</v>
      </c>
      <c r="Z1109" t="str">
        <f t="shared" si="127"/>
        <v>CHR_RATIO</v>
      </c>
    </row>
    <row r="1110" spans="1:26">
      <c r="A1110" s="3">
        <f>ROW()</f>
        <v>1110</v>
      </c>
      <c r="B1110" s="183">
        <v>1086</v>
      </c>
      <c r="C1110" s="1" t="s">
        <v>2287</v>
      </c>
      <c r="D1110" s="1" t="s">
        <v>1699</v>
      </c>
      <c r="E1110" s="16" t="s">
        <v>594</v>
      </c>
      <c r="F1110" s="16" t="s">
        <v>1026</v>
      </c>
      <c r="G1110" s="56">
        <v>0</v>
      </c>
      <c r="H1110" s="56">
        <v>0</v>
      </c>
      <c r="I1110" s="16" t="s">
        <v>1</v>
      </c>
      <c r="J1110" s="16" t="s">
        <v>2189</v>
      </c>
      <c r="K1110" s="134" t="s">
        <v>4566</v>
      </c>
      <c r="M1110" s="21" t="s">
        <v>1699</v>
      </c>
      <c r="N1110" s="21" t="s">
        <v>3782</v>
      </c>
      <c r="O1110"/>
      <c r="P1110" t="str">
        <f t="shared" si="122"/>
        <v>NOT EQUAL</v>
      </c>
      <c r="Q1110"/>
      <c r="R1110"/>
      <c r="S1110" s="151">
        <f t="shared" si="123"/>
        <v>145</v>
      </c>
      <c r="T1110" s="3"/>
      <c r="U1110" s="114"/>
      <c r="V1110" s="114"/>
      <c r="W1110" s="155" t="str">
        <f t="shared" si="124"/>
        <v/>
      </c>
      <c r="X1110" s="105" t="str">
        <f t="shared" si="125"/>
        <v/>
      </c>
      <c r="Y1110" s="2">
        <f t="shared" si="126"/>
        <v>1086</v>
      </c>
      <c r="Z1110" t="str">
        <f t="shared" si="127"/>
        <v>CHR_CHECK_MARK</v>
      </c>
    </row>
    <row r="1111" spans="1:26">
      <c r="A1111" s="3">
        <f>ROW()</f>
        <v>1111</v>
      </c>
      <c r="B1111" s="183">
        <v>1087</v>
      </c>
      <c r="C1111" s="1" t="s">
        <v>2217</v>
      </c>
      <c r="D1111" s="1" t="s">
        <v>7</v>
      </c>
      <c r="E1111" s="16" t="s">
        <v>594</v>
      </c>
      <c r="F1111" s="16" t="s">
        <v>1027</v>
      </c>
      <c r="G1111" s="56">
        <v>0</v>
      </c>
      <c r="H1111" s="56">
        <v>0</v>
      </c>
      <c r="I1111" s="16" t="s">
        <v>1</v>
      </c>
      <c r="J1111" s="16" t="s">
        <v>2189</v>
      </c>
      <c r="K1111" s="134" t="s">
        <v>4566</v>
      </c>
      <c r="M1111" s="21" t="s">
        <v>3439</v>
      </c>
      <c r="N1111" s="21" t="s">
        <v>3782</v>
      </c>
      <c r="O1111"/>
      <c r="P1111" t="str">
        <f t="shared" si="122"/>
        <v>NOT EQUAL</v>
      </c>
      <c r="Q1111"/>
      <c r="R1111"/>
      <c r="S1111" s="151">
        <f t="shared" si="123"/>
        <v>145</v>
      </c>
      <c r="T1111" s="3"/>
      <c r="U1111" s="114"/>
      <c r="V1111" s="114"/>
      <c r="W1111" s="155" t="str">
        <f t="shared" si="124"/>
        <v/>
      </c>
      <c r="X1111" s="105" t="str">
        <f t="shared" si="125"/>
        <v/>
      </c>
      <c r="Y1111" s="2">
        <f t="shared" si="126"/>
        <v>1087</v>
      </c>
      <c r="Z1111" t="str">
        <f t="shared" si="127"/>
        <v>CHR_ASYMPOTICALLY_EQUAL</v>
      </c>
    </row>
    <row r="1112" spans="1:26">
      <c r="A1112" s="3">
        <f>ROW()</f>
        <v>1112</v>
      </c>
      <c r="B1112" s="183">
        <v>1088</v>
      </c>
      <c r="C1112" s="1" t="s">
        <v>2287</v>
      </c>
      <c r="D1112" s="1" t="s">
        <v>1700</v>
      </c>
      <c r="E1112" s="16" t="s">
        <v>594</v>
      </c>
      <c r="F1112" s="16" t="s">
        <v>1028</v>
      </c>
      <c r="G1112" s="56">
        <v>0</v>
      </c>
      <c r="H1112" s="56">
        <v>0</v>
      </c>
      <c r="I1112" s="16" t="s">
        <v>1</v>
      </c>
      <c r="J1112" s="16" t="s">
        <v>2189</v>
      </c>
      <c r="K1112" s="134" t="s">
        <v>4566</v>
      </c>
      <c r="M1112" s="21" t="s">
        <v>1700</v>
      </c>
      <c r="N1112" s="21" t="s">
        <v>3782</v>
      </c>
      <c r="O1112"/>
      <c r="P1112" t="str">
        <f t="shared" si="122"/>
        <v>NOT EQUAL</v>
      </c>
      <c r="Q1112"/>
      <c r="R1112"/>
      <c r="S1112" s="151">
        <f t="shared" si="123"/>
        <v>145</v>
      </c>
      <c r="T1112" s="3"/>
      <c r="U1112" s="114"/>
      <c r="V1112" s="114"/>
      <c r="W1112" s="155" t="str">
        <f t="shared" si="124"/>
        <v/>
      </c>
      <c r="X1112" s="105" t="str">
        <f t="shared" si="125"/>
        <v/>
      </c>
      <c r="Y1112" s="2">
        <f t="shared" si="126"/>
        <v>1088</v>
      </c>
      <c r="Z1112" t="str">
        <f t="shared" si="127"/>
        <v>CHR_ALMOST_EQUAL</v>
      </c>
    </row>
    <row r="1113" spans="1:26">
      <c r="A1113" s="3">
        <f>ROW()</f>
        <v>1113</v>
      </c>
      <c r="B1113" s="183">
        <v>1089</v>
      </c>
      <c r="C1113" s="1" t="s">
        <v>2287</v>
      </c>
      <c r="D1113" s="1" t="s">
        <v>1701</v>
      </c>
      <c r="E1113" s="16" t="s">
        <v>594</v>
      </c>
      <c r="F1113" s="16" t="s">
        <v>1029</v>
      </c>
      <c r="G1113" s="56">
        <v>0</v>
      </c>
      <c r="H1113" s="56">
        <v>0</v>
      </c>
      <c r="I1113" s="16" t="s">
        <v>1</v>
      </c>
      <c r="J1113" s="16" t="s">
        <v>2189</v>
      </c>
      <c r="K1113" s="134" t="s">
        <v>4566</v>
      </c>
      <c r="L1113" s="151"/>
      <c r="M1113" s="21" t="s">
        <v>1701</v>
      </c>
      <c r="N1113" s="21" t="s">
        <v>3782</v>
      </c>
      <c r="O1113"/>
      <c r="P1113" t="str">
        <f t="shared" ref="P1113:P1176" si="128">IF(E1113=F1113,"","NOT EQUAL")</f>
        <v>NOT EQUAL</v>
      </c>
      <c r="Q1113"/>
      <c r="R1113"/>
      <c r="S1113" s="151">
        <f t="shared" si="123"/>
        <v>145</v>
      </c>
      <c r="T1113" s="3"/>
      <c r="U1113" s="114"/>
      <c r="V1113" s="114"/>
      <c r="W1113" s="155" t="str">
        <f t="shared" si="124"/>
        <v/>
      </c>
      <c r="X1113" s="105" t="str">
        <f t="shared" si="125"/>
        <v/>
      </c>
      <c r="Y1113" s="2">
        <f t="shared" si="126"/>
        <v>1089</v>
      </c>
      <c r="Z1113" t="str">
        <f t="shared" si="127"/>
        <v>CHR_COLON_EQUALS</v>
      </c>
    </row>
    <row r="1114" spans="1:26">
      <c r="A1114" s="3">
        <f>ROW()</f>
        <v>1114</v>
      </c>
      <c r="B1114" s="183">
        <v>1090</v>
      </c>
      <c r="C1114" s="1" t="s">
        <v>2287</v>
      </c>
      <c r="D1114" s="1" t="s">
        <v>1702</v>
      </c>
      <c r="E1114" s="16" t="s">
        <v>594</v>
      </c>
      <c r="F1114" s="16" t="s">
        <v>1030</v>
      </c>
      <c r="G1114" s="56">
        <v>0</v>
      </c>
      <c r="H1114" s="56">
        <v>0</v>
      </c>
      <c r="I1114" s="16" t="s">
        <v>1</v>
      </c>
      <c r="J1114" s="16" t="s">
        <v>2189</v>
      </c>
      <c r="K1114" s="134" t="s">
        <v>4566</v>
      </c>
      <c r="M1114" s="21" t="s">
        <v>1702</v>
      </c>
      <c r="N1114" s="21" t="s">
        <v>3782</v>
      </c>
      <c r="O1114"/>
      <c r="P1114" t="str">
        <f t="shared" si="128"/>
        <v>NOT EQUAL</v>
      </c>
      <c r="Q1114"/>
      <c r="R1114"/>
      <c r="S1114" s="151">
        <f t="shared" si="123"/>
        <v>145</v>
      </c>
      <c r="T1114" s="3"/>
      <c r="U1114" s="114"/>
      <c r="V1114" s="114"/>
      <c r="W1114" s="155" t="str">
        <f t="shared" si="124"/>
        <v/>
      </c>
      <c r="X1114" s="105" t="str">
        <f t="shared" si="125"/>
        <v/>
      </c>
      <c r="Y1114" s="2">
        <f t="shared" si="126"/>
        <v>1090</v>
      </c>
      <c r="Z1114" t="str">
        <f t="shared" si="127"/>
        <v>CHR_CORRESPONDS_TO</v>
      </c>
    </row>
    <row r="1115" spans="1:26">
      <c r="A1115" s="3">
        <f>ROW()</f>
        <v>1115</v>
      </c>
      <c r="B1115" s="183">
        <v>1091</v>
      </c>
      <c r="C1115" s="1" t="s">
        <v>2287</v>
      </c>
      <c r="D1115" s="1" t="s">
        <v>1703</v>
      </c>
      <c r="E1115" s="16" t="s">
        <v>594</v>
      </c>
      <c r="F1115" s="16" t="s">
        <v>1031</v>
      </c>
      <c r="G1115" s="56">
        <v>0</v>
      </c>
      <c r="H1115" s="56">
        <v>0</v>
      </c>
      <c r="I1115" s="16" t="s">
        <v>1</v>
      </c>
      <c r="J1115" s="16" t="s">
        <v>2189</v>
      </c>
      <c r="K1115" s="134" t="s">
        <v>4566</v>
      </c>
      <c r="M1115" s="21" t="s">
        <v>1703</v>
      </c>
      <c r="N1115" s="21" t="s">
        <v>3782</v>
      </c>
      <c r="O1115"/>
      <c r="P1115" t="str">
        <f t="shared" si="128"/>
        <v>NOT EQUAL</v>
      </c>
      <c r="Q1115"/>
      <c r="R1115"/>
      <c r="S1115" s="151">
        <f t="shared" si="123"/>
        <v>145</v>
      </c>
      <c r="T1115" s="3"/>
      <c r="U1115" s="114"/>
      <c r="V1115" s="114"/>
      <c r="W1115" s="155" t="str">
        <f t="shared" si="124"/>
        <v/>
      </c>
      <c r="X1115" s="105" t="str">
        <f t="shared" si="125"/>
        <v/>
      </c>
      <c r="Y1115" s="2">
        <f t="shared" si="126"/>
        <v>1091</v>
      </c>
      <c r="Z1115" t="str">
        <f t="shared" si="127"/>
        <v>CHR_ESTIMATES</v>
      </c>
    </row>
    <row r="1116" spans="1:26">
      <c r="A1116" s="3">
        <f>ROW()</f>
        <v>1116</v>
      </c>
      <c r="B1116" s="183">
        <v>1092</v>
      </c>
      <c r="C1116" s="1" t="s">
        <v>2287</v>
      </c>
      <c r="D1116" s="1" t="s">
        <v>1704</v>
      </c>
      <c r="E1116" s="16" t="s">
        <v>594</v>
      </c>
      <c r="F1116" s="16" t="s">
        <v>1032</v>
      </c>
      <c r="G1116" s="56">
        <v>0</v>
      </c>
      <c r="H1116" s="56">
        <v>0</v>
      </c>
      <c r="I1116" s="16" t="s">
        <v>1</v>
      </c>
      <c r="J1116" s="16" t="s">
        <v>2189</v>
      </c>
      <c r="K1116" s="134" t="s">
        <v>4566</v>
      </c>
      <c r="M1116" s="21" t="s">
        <v>1704</v>
      </c>
      <c r="N1116" s="21" t="s">
        <v>3782</v>
      </c>
      <c r="O1116"/>
      <c r="P1116" t="str">
        <f t="shared" si="128"/>
        <v>NOT EQUAL</v>
      </c>
      <c r="Q1116"/>
      <c r="R1116"/>
      <c r="S1116" s="151">
        <f t="shared" si="123"/>
        <v>145</v>
      </c>
      <c r="T1116" s="3"/>
      <c r="U1116" s="114"/>
      <c r="V1116" s="114"/>
      <c r="W1116" s="155" t="str">
        <f t="shared" si="124"/>
        <v/>
      </c>
      <c r="X1116" s="105" t="str">
        <f t="shared" si="125"/>
        <v/>
      </c>
      <c r="Y1116" s="2">
        <f t="shared" si="126"/>
        <v>1092</v>
      </c>
      <c r="Z1116" t="str">
        <f t="shared" si="127"/>
        <v>CHR_NOT_EQUAL</v>
      </c>
    </row>
    <row r="1117" spans="1:26">
      <c r="A1117" s="3">
        <f>ROW()</f>
        <v>1117</v>
      </c>
      <c r="B1117" s="183">
        <v>1093</v>
      </c>
      <c r="C1117" s="1" t="s">
        <v>2217</v>
      </c>
      <c r="D1117" s="1" t="s">
        <v>7</v>
      </c>
      <c r="E1117" s="16" t="s">
        <v>594</v>
      </c>
      <c r="F1117" s="16" t="s">
        <v>1033</v>
      </c>
      <c r="G1117" s="56">
        <v>0</v>
      </c>
      <c r="H1117" s="56">
        <v>0</v>
      </c>
      <c r="I1117" s="16" t="s">
        <v>1</v>
      </c>
      <c r="J1117" s="16" t="s">
        <v>2189</v>
      </c>
      <c r="K1117" s="134" t="s">
        <v>4566</v>
      </c>
      <c r="M1117" s="21" t="s">
        <v>3440</v>
      </c>
      <c r="N1117" s="21" t="s">
        <v>3782</v>
      </c>
      <c r="O1117"/>
      <c r="P1117" t="str">
        <f t="shared" si="128"/>
        <v>NOT EQUAL</v>
      </c>
      <c r="Q1117"/>
      <c r="R1117"/>
      <c r="S1117" s="151">
        <f t="shared" si="123"/>
        <v>145</v>
      </c>
      <c r="T1117" s="3"/>
      <c r="U1117" s="114"/>
      <c r="V1117" s="114"/>
      <c r="W1117" s="155" t="str">
        <f t="shared" si="124"/>
        <v/>
      </c>
      <c r="X1117" s="105" t="str">
        <f t="shared" si="125"/>
        <v/>
      </c>
      <c r="Y1117" s="2">
        <f t="shared" si="126"/>
        <v>1093</v>
      </c>
      <c r="Z1117" t="str">
        <f t="shared" si="127"/>
        <v>CHR_IDENTICAL_TO</v>
      </c>
    </row>
    <row r="1118" spans="1:26">
      <c r="A1118" s="3">
        <f>ROW()</f>
        <v>1118</v>
      </c>
      <c r="B1118" s="183">
        <v>1094</v>
      </c>
      <c r="C1118" s="1" t="s">
        <v>2287</v>
      </c>
      <c r="D1118" s="1" t="s">
        <v>1705</v>
      </c>
      <c r="E1118" s="16" t="s">
        <v>594</v>
      </c>
      <c r="F1118" s="16" t="s">
        <v>1034</v>
      </c>
      <c r="G1118" s="56">
        <v>0</v>
      </c>
      <c r="H1118" s="56">
        <v>0</v>
      </c>
      <c r="I1118" s="16" t="s">
        <v>1</v>
      </c>
      <c r="J1118" s="16" t="s">
        <v>2189</v>
      </c>
      <c r="K1118" s="134" t="s">
        <v>4566</v>
      </c>
      <c r="M1118" s="21" t="s">
        <v>1705</v>
      </c>
      <c r="N1118" s="21" t="s">
        <v>3782</v>
      </c>
      <c r="O1118"/>
      <c r="P1118" t="str">
        <f t="shared" si="128"/>
        <v>NOT EQUAL</v>
      </c>
      <c r="Q1118"/>
      <c r="R1118"/>
      <c r="S1118" s="151">
        <f t="shared" si="123"/>
        <v>145</v>
      </c>
      <c r="T1118" s="3"/>
      <c r="U1118" s="114"/>
      <c r="V1118" s="114"/>
      <c r="W1118" s="155" t="str">
        <f t="shared" si="124"/>
        <v/>
      </c>
      <c r="X1118" s="105" t="str">
        <f t="shared" si="125"/>
        <v/>
      </c>
      <c r="Y1118" s="2">
        <f t="shared" si="126"/>
        <v>1094</v>
      </c>
      <c r="Z1118" t="str">
        <f t="shared" si="127"/>
        <v>CHR_LESS_EQUAL</v>
      </c>
    </row>
    <row r="1119" spans="1:26">
      <c r="A1119" s="3">
        <f>ROW()</f>
        <v>1119</v>
      </c>
      <c r="B1119" s="183">
        <v>1095</v>
      </c>
      <c r="C1119" s="1" t="s">
        <v>2287</v>
      </c>
      <c r="D1119" s="1" t="s">
        <v>1706</v>
      </c>
      <c r="E1119" s="16" t="s">
        <v>594</v>
      </c>
      <c r="F1119" s="16" t="s">
        <v>1035</v>
      </c>
      <c r="G1119" s="56">
        <v>0</v>
      </c>
      <c r="H1119" s="56">
        <v>0</v>
      </c>
      <c r="I1119" s="16" t="s">
        <v>1</v>
      </c>
      <c r="J1119" s="16" t="s">
        <v>2189</v>
      </c>
      <c r="K1119" s="134" t="s">
        <v>4566</v>
      </c>
      <c r="M1119" s="21" t="s">
        <v>1706</v>
      </c>
      <c r="N1119" s="21" t="s">
        <v>3782</v>
      </c>
      <c r="O1119"/>
      <c r="P1119" t="str">
        <f t="shared" si="128"/>
        <v>NOT EQUAL</v>
      </c>
      <c r="Q1119"/>
      <c r="R1119"/>
      <c r="S1119" s="151">
        <f t="shared" si="123"/>
        <v>145</v>
      </c>
      <c r="T1119" s="3"/>
      <c r="U1119" s="114"/>
      <c r="V1119" s="114"/>
      <c r="W1119" s="155" t="str">
        <f t="shared" si="124"/>
        <v/>
      </c>
      <c r="X1119" s="105" t="str">
        <f t="shared" si="125"/>
        <v/>
      </c>
      <c r="Y1119" s="2">
        <f t="shared" si="126"/>
        <v>1095</v>
      </c>
      <c r="Z1119" t="str">
        <f t="shared" si="127"/>
        <v>CHR_GREATER_EQUAL</v>
      </c>
    </row>
    <row r="1120" spans="1:26">
      <c r="A1120" s="3">
        <f>ROW()</f>
        <v>1120</v>
      </c>
      <c r="B1120" s="183">
        <v>1096</v>
      </c>
      <c r="C1120" s="1" t="s">
        <v>2217</v>
      </c>
      <c r="D1120" s="1" t="s">
        <v>7</v>
      </c>
      <c r="E1120" s="16" t="s">
        <v>594</v>
      </c>
      <c r="F1120" s="16" t="s">
        <v>1036</v>
      </c>
      <c r="G1120" s="56">
        <v>0</v>
      </c>
      <c r="H1120" s="56">
        <v>0</v>
      </c>
      <c r="I1120" s="16" t="s">
        <v>1</v>
      </c>
      <c r="J1120" s="16" t="s">
        <v>2189</v>
      </c>
      <c r="K1120" s="134" t="s">
        <v>4566</v>
      </c>
      <c r="M1120" s="21" t="s">
        <v>3441</v>
      </c>
      <c r="N1120" s="21" t="s">
        <v>3782</v>
      </c>
      <c r="O1120"/>
      <c r="P1120" t="str">
        <f t="shared" si="128"/>
        <v>NOT EQUAL</v>
      </c>
      <c r="Q1120"/>
      <c r="R1120"/>
      <c r="S1120" s="151">
        <f t="shared" si="123"/>
        <v>145</v>
      </c>
      <c r="T1120" s="3"/>
      <c r="U1120" s="114"/>
      <c r="V1120" s="114"/>
      <c r="W1120" s="155" t="str">
        <f t="shared" si="124"/>
        <v/>
      </c>
      <c r="X1120" s="105" t="str">
        <f t="shared" si="125"/>
        <v/>
      </c>
      <c r="Y1120" s="2">
        <f t="shared" si="126"/>
        <v>1096</v>
      </c>
      <c r="Z1120" t="str">
        <f t="shared" si="127"/>
        <v>CHR_MUCH_LESS</v>
      </c>
    </row>
    <row r="1121" spans="1:26">
      <c r="A1121" s="3">
        <f>ROW()</f>
        <v>1121</v>
      </c>
      <c r="B1121" s="183">
        <v>1097</v>
      </c>
      <c r="C1121" s="1" t="s">
        <v>2217</v>
      </c>
      <c r="D1121" s="1" t="s">
        <v>7</v>
      </c>
      <c r="E1121" s="16" t="s">
        <v>594</v>
      </c>
      <c r="F1121" s="16" t="s">
        <v>1037</v>
      </c>
      <c r="G1121" s="56">
        <v>0</v>
      </c>
      <c r="H1121" s="56">
        <v>0</v>
      </c>
      <c r="I1121" s="16" t="s">
        <v>1</v>
      </c>
      <c r="J1121" s="16" t="s">
        <v>2189</v>
      </c>
      <c r="K1121" s="134" t="s">
        <v>4566</v>
      </c>
      <c r="M1121" s="21" t="s">
        <v>3442</v>
      </c>
      <c r="N1121" s="21" t="s">
        <v>3782</v>
      </c>
      <c r="O1121"/>
      <c r="P1121" t="str">
        <f t="shared" si="128"/>
        <v>NOT EQUAL</v>
      </c>
      <c r="Q1121"/>
      <c r="R1121"/>
      <c r="S1121" s="151">
        <f t="shared" si="123"/>
        <v>145</v>
      </c>
      <c r="T1121" s="3"/>
      <c r="U1121" s="114"/>
      <c r="V1121" s="114"/>
      <c r="W1121" s="155" t="str">
        <f t="shared" si="124"/>
        <v/>
      </c>
      <c r="X1121" s="105" t="str">
        <f t="shared" si="125"/>
        <v/>
      </c>
      <c r="Y1121" s="2">
        <f t="shared" si="126"/>
        <v>1097</v>
      </c>
      <c r="Z1121" t="str">
        <f t="shared" si="127"/>
        <v>CHR_MUCH_GREATER</v>
      </c>
    </row>
    <row r="1122" spans="1:26">
      <c r="A1122" s="3">
        <f>ROW()</f>
        <v>1122</v>
      </c>
      <c r="B1122" s="183">
        <v>1098</v>
      </c>
      <c r="C1122" s="1" t="s">
        <v>2287</v>
      </c>
      <c r="D1122" s="1" t="s">
        <v>1707</v>
      </c>
      <c r="E1122" s="16" t="s">
        <v>594</v>
      </c>
      <c r="F1122" s="16" t="s">
        <v>1038</v>
      </c>
      <c r="G1122" s="56">
        <v>0</v>
      </c>
      <c r="H1122" s="56">
        <v>0</v>
      </c>
      <c r="I1122" s="16" t="s">
        <v>1</v>
      </c>
      <c r="J1122" s="16" t="s">
        <v>2189</v>
      </c>
      <c r="K1122" s="134" t="s">
        <v>4566</v>
      </c>
      <c r="M1122" s="21" t="s">
        <v>1707</v>
      </c>
      <c r="N1122" s="21" t="s">
        <v>3782</v>
      </c>
      <c r="O1122"/>
      <c r="P1122" t="str">
        <f t="shared" si="128"/>
        <v>NOT EQUAL</v>
      </c>
      <c r="Q1122"/>
      <c r="R1122"/>
      <c r="S1122" s="151">
        <f t="shared" si="123"/>
        <v>145</v>
      </c>
      <c r="T1122" s="3"/>
      <c r="U1122" s="114"/>
      <c r="V1122" s="114"/>
      <c r="W1122" s="155" t="str">
        <f t="shared" si="124"/>
        <v/>
      </c>
      <c r="X1122" s="105" t="str">
        <f t="shared" si="125"/>
        <v/>
      </c>
      <c r="Y1122" s="2">
        <f t="shared" si="126"/>
        <v>1098</v>
      </c>
      <c r="Z1122" t="str">
        <f t="shared" si="127"/>
        <v>CHR_SUN</v>
      </c>
    </row>
    <row r="1123" spans="1:26">
      <c r="A1123" s="3">
        <f>ROW()</f>
        <v>1123</v>
      </c>
      <c r="B1123" s="183">
        <v>1099</v>
      </c>
      <c r="C1123" s="1" t="s">
        <v>2217</v>
      </c>
      <c r="D1123" s="1" t="s">
        <v>7</v>
      </c>
      <c r="E1123" s="16" t="s">
        <v>594</v>
      </c>
      <c r="F1123" s="16" t="s">
        <v>1039</v>
      </c>
      <c r="G1123" s="56">
        <v>0</v>
      </c>
      <c r="H1123" s="56">
        <v>0</v>
      </c>
      <c r="I1123" s="16" t="s">
        <v>1</v>
      </c>
      <c r="J1123" s="16" t="s">
        <v>2189</v>
      </c>
      <c r="K1123" s="134" t="s">
        <v>4566</v>
      </c>
      <c r="M1123" s="21" t="s">
        <v>3443</v>
      </c>
      <c r="N1123" s="21" t="s">
        <v>3782</v>
      </c>
      <c r="O1123"/>
      <c r="P1123" t="str">
        <f t="shared" si="128"/>
        <v>NOT EQUAL</v>
      </c>
      <c r="Q1123"/>
      <c r="R1123"/>
      <c r="S1123" s="151">
        <f t="shared" si="123"/>
        <v>145</v>
      </c>
      <c r="T1123" s="3"/>
      <c r="U1123" s="114"/>
      <c r="V1123" s="114"/>
      <c r="W1123" s="155" t="str">
        <f t="shared" si="124"/>
        <v/>
      </c>
      <c r="X1123" s="105" t="str">
        <f t="shared" si="125"/>
        <v/>
      </c>
      <c r="Y1123" s="2">
        <f t="shared" si="126"/>
        <v>1099</v>
      </c>
      <c r="Z1123" t="str">
        <f t="shared" si="127"/>
        <v>CHR_DOWN_TACK</v>
      </c>
    </row>
    <row r="1124" spans="1:26">
      <c r="A1124" s="3">
        <f>ROW()</f>
        <v>1124</v>
      </c>
      <c r="B1124" s="183">
        <v>1100</v>
      </c>
      <c r="C1124" s="1" t="s">
        <v>2287</v>
      </c>
      <c r="D1124" s="1" t="s">
        <v>1708</v>
      </c>
      <c r="E1124" s="16" t="s">
        <v>594</v>
      </c>
      <c r="F1124" s="16" t="s">
        <v>1040</v>
      </c>
      <c r="G1124" s="56">
        <v>0</v>
      </c>
      <c r="H1124" s="56">
        <v>0</v>
      </c>
      <c r="I1124" s="16" t="s">
        <v>1</v>
      </c>
      <c r="J1124" s="16" t="s">
        <v>2189</v>
      </c>
      <c r="K1124" s="134" t="s">
        <v>4566</v>
      </c>
      <c r="M1124" s="21" t="s">
        <v>1708</v>
      </c>
      <c r="N1124" s="21" t="s">
        <v>3782</v>
      </c>
      <c r="O1124"/>
      <c r="P1124" t="str">
        <f t="shared" si="128"/>
        <v>NOT EQUAL</v>
      </c>
      <c r="Q1124"/>
      <c r="R1124"/>
      <c r="S1124" s="151">
        <f t="shared" si="123"/>
        <v>145</v>
      </c>
      <c r="T1124" s="3"/>
      <c r="U1124" s="114"/>
      <c r="V1124" s="114"/>
      <c r="W1124" s="155" t="str">
        <f t="shared" si="124"/>
        <v/>
      </c>
      <c r="X1124" s="105" t="str">
        <f t="shared" si="125"/>
        <v/>
      </c>
      <c r="Y1124" s="2">
        <f t="shared" si="126"/>
        <v>1100</v>
      </c>
      <c r="Z1124" t="str">
        <f t="shared" si="127"/>
        <v>CHR_PERPENDICULAR</v>
      </c>
    </row>
    <row r="1125" spans="1:26">
      <c r="A1125" s="3">
        <f>ROW()</f>
        <v>1125</v>
      </c>
      <c r="B1125" s="183">
        <v>1101</v>
      </c>
      <c r="C1125" s="1" t="s">
        <v>2217</v>
      </c>
      <c r="D1125" s="1" t="s">
        <v>7</v>
      </c>
      <c r="E1125" s="16" t="s">
        <v>594</v>
      </c>
      <c r="F1125" s="16" t="s">
        <v>1041</v>
      </c>
      <c r="G1125" s="56">
        <v>0</v>
      </c>
      <c r="H1125" s="56">
        <v>0</v>
      </c>
      <c r="I1125" s="16" t="s">
        <v>1</v>
      </c>
      <c r="J1125" s="16" t="s">
        <v>2189</v>
      </c>
      <c r="K1125" s="134" t="s">
        <v>4566</v>
      </c>
      <c r="M1125" s="21" t="s">
        <v>3444</v>
      </c>
      <c r="N1125" s="21" t="s">
        <v>3782</v>
      </c>
      <c r="O1125"/>
      <c r="P1125" t="str">
        <f t="shared" si="128"/>
        <v>NOT EQUAL</v>
      </c>
      <c r="Q1125"/>
      <c r="R1125"/>
      <c r="S1125" s="151">
        <f t="shared" si="123"/>
        <v>145</v>
      </c>
      <c r="T1125" s="3"/>
      <c r="U1125" s="114"/>
      <c r="V1125" s="114"/>
      <c r="W1125" s="155" t="str">
        <f t="shared" si="124"/>
        <v/>
      </c>
      <c r="X1125" s="105" t="str">
        <f t="shared" si="125"/>
        <v/>
      </c>
      <c r="Y1125" s="2">
        <f t="shared" si="126"/>
        <v>1101</v>
      </c>
      <c r="Z1125" t="str">
        <f t="shared" si="127"/>
        <v>CHR_XOR</v>
      </c>
    </row>
    <row r="1126" spans="1:26">
      <c r="A1126" s="3">
        <f>ROW()</f>
        <v>1126</v>
      </c>
      <c r="B1126" s="183">
        <v>1102</v>
      </c>
      <c r="C1126" s="1" t="s">
        <v>2217</v>
      </c>
      <c r="D1126" s="1" t="s">
        <v>7</v>
      </c>
      <c r="E1126" s="16" t="s">
        <v>594</v>
      </c>
      <c r="F1126" s="16" t="s">
        <v>1042</v>
      </c>
      <c r="G1126" s="56">
        <v>0</v>
      </c>
      <c r="H1126" s="56">
        <v>0</v>
      </c>
      <c r="I1126" s="16" t="s">
        <v>1</v>
      </c>
      <c r="J1126" s="16" t="s">
        <v>2189</v>
      </c>
      <c r="K1126" s="134" t="s">
        <v>4566</v>
      </c>
      <c r="M1126" s="21" t="s">
        <v>3445</v>
      </c>
      <c r="N1126" s="21" t="s">
        <v>3782</v>
      </c>
      <c r="O1126"/>
      <c r="P1126" t="str">
        <f t="shared" si="128"/>
        <v>NOT EQUAL</v>
      </c>
      <c r="Q1126"/>
      <c r="R1126"/>
      <c r="S1126" s="151">
        <f t="shared" si="123"/>
        <v>145</v>
      </c>
      <c r="T1126" s="3"/>
      <c r="U1126" s="114"/>
      <c r="V1126" s="114"/>
      <c r="W1126" s="155" t="str">
        <f t="shared" si="124"/>
        <v/>
      </c>
      <c r="X1126" s="105" t="str">
        <f t="shared" si="125"/>
        <v/>
      </c>
      <c r="Y1126" s="2">
        <f t="shared" si="126"/>
        <v>1102</v>
      </c>
      <c r="Z1126" t="str">
        <f t="shared" si="127"/>
        <v>CHR_NAND</v>
      </c>
    </row>
    <row r="1127" spans="1:26">
      <c r="A1127" s="3">
        <f>ROW()</f>
        <v>1127</v>
      </c>
      <c r="B1127" s="183">
        <v>1103</v>
      </c>
      <c r="C1127" s="1" t="s">
        <v>2217</v>
      </c>
      <c r="D1127" s="1" t="s">
        <v>7</v>
      </c>
      <c r="E1127" s="16" t="s">
        <v>594</v>
      </c>
      <c r="F1127" s="16" t="s">
        <v>1043</v>
      </c>
      <c r="G1127" s="56">
        <v>0</v>
      </c>
      <c r="H1127" s="56">
        <v>0</v>
      </c>
      <c r="I1127" s="16" t="s">
        <v>1</v>
      </c>
      <c r="J1127" s="16" t="s">
        <v>2189</v>
      </c>
      <c r="K1127" s="134" t="s">
        <v>4566</v>
      </c>
      <c r="M1127" s="21" t="s">
        <v>3446</v>
      </c>
      <c r="N1127" s="21" t="s">
        <v>3782</v>
      </c>
      <c r="O1127"/>
      <c r="P1127" t="str">
        <f t="shared" si="128"/>
        <v>NOT EQUAL</v>
      </c>
      <c r="Q1127"/>
      <c r="R1127"/>
      <c r="S1127" s="151">
        <f t="shared" si="123"/>
        <v>145</v>
      </c>
      <c r="T1127" s="3"/>
      <c r="U1127" s="114"/>
      <c r="V1127" s="114"/>
      <c r="W1127" s="155" t="str">
        <f t="shared" si="124"/>
        <v/>
      </c>
      <c r="X1127" s="105" t="str">
        <f t="shared" si="125"/>
        <v/>
      </c>
      <c r="Y1127" s="2">
        <f t="shared" si="126"/>
        <v>1103</v>
      </c>
      <c r="Z1127" t="str">
        <f t="shared" si="127"/>
        <v>CHR_NOR</v>
      </c>
    </row>
    <row r="1128" spans="1:26">
      <c r="A1128" s="3">
        <f>ROW()</f>
        <v>1128</v>
      </c>
      <c r="B1128" s="183">
        <v>1104</v>
      </c>
      <c r="C1128" s="1" t="s">
        <v>2287</v>
      </c>
      <c r="D1128" s="1" t="s">
        <v>1709</v>
      </c>
      <c r="E1128" s="16" t="s">
        <v>594</v>
      </c>
      <c r="F1128" s="16" t="s">
        <v>1044</v>
      </c>
      <c r="G1128" s="56">
        <v>0</v>
      </c>
      <c r="H1128" s="56">
        <v>0</v>
      </c>
      <c r="I1128" s="16" t="s">
        <v>1</v>
      </c>
      <c r="J1128" s="16" t="s">
        <v>2189</v>
      </c>
      <c r="K1128" s="134" t="s">
        <v>4566</v>
      </c>
      <c r="M1128" s="21" t="s">
        <v>1709</v>
      </c>
      <c r="N1128" s="21" t="s">
        <v>3782</v>
      </c>
      <c r="O1128"/>
      <c r="P1128" t="str">
        <f t="shared" si="128"/>
        <v>NOT EQUAL</v>
      </c>
      <c r="Q1128"/>
      <c r="R1128"/>
      <c r="S1128" s="151">
        <f t="shared" si="123"/>
        <v>145</v>
      </c>
      <c r="T1128" s="3"/>
      <c r="U1128" s="114"/>
      <c r="V1128" s="114"/>
      <c r="W1128" s="155" t="str">
        <f t="shared" si="124"/>
        <v/>
      </c>
      <c r="X1128" s="105" t="str">
        <f t="shared" si="125"/>
        <v/>
      </c>
      <c r="Y1128" s="2">
        <f t="shared" si="126"/>
        <v>1104</v>
      </c>
      <c r="Z1128" t="str">
        <f t="shared" si="127"/>
        <v>CHR_WATCH</v>
      </c>
    </row>
    <row r="1129" spans="1:26">
      <c r="A1129" s="3">
        <f>ROW()</f>
        <v>1129</v>
      </c>
      <c r="B1129" s="183">
        <v>1105</v>
      </c>
      <c r="C1129" s="1" t="s">
        <v>2287</v>
      </c>
      <c r="D1129" s="1" t="s">
        <v>1710</v>
      </c>
      <c r="E1129" s="16" t="s">
        <v>594</v>
      </c>
      <c r="F1129" s="16" t="s">
        <v>1045</v>
      </c>
      <c r="G1129" s="56">
        <v>0</v>
      </c>
      <c r="H1129" s="56">
        <v>0</v>
      </c>
      <c r="I1129" s="16" t="s">
        <v>1</v>
      </c>
      <c r="J1129" s="16" t="s">
        <v>2189</v>
      </c>
      <c r="K1129" s="134" t="s">
        <v>4566</v>
      </c>
      <c r="M1129" s="21" t="s">
        <v>1710</v>
      </c>
      <c r="N1129" s="21" t="s">
        <v>3782</v>
      </c>
      <c r="O1129"/>
      <c r="P1129" t="str">
        <f t="shared" si="128"/>
        <v>NOT EQUAL</v>
      </c>
      <c r="Q1129"/>
      <c r="R1129"/>
      <c r="S1129" s="151">
        <f t="shared" si="123"/>
        <v>145</v>
      </c>
      <c r="T1129" s="3"/>
      <c r="U1129" s="114"/>
      <c r="V1129" s="114"/>
      <c r="W1129" s="155" t="str">
        <f t="shared" si="124"/>
        <v/>
      </c>
      <c r="X1129" s="105" t="str">
        <f t="shared" si="125"/>
        <v/>
      </c>
      <c r="Y1129" s="2">
        <f t="shared" si="126"/>
        <v>1105</v>
      </c>
      <c r="Z1129" t="str">
        <f t="shared" si="127"/>
        <v>CHR_HOURGLASS</v>
      </c>
    </row>
    <row r="1130" spans="1:26">
      <c r="A1130" s="3">
        <f>ROW()</f>
        <v>1130</v>
      </c>
      <c r="B1130" s="183">
        <v>1106</v>
      </c>
      <c r="C1130" s="1" t="s">
        <v>2287</v>
      </c>
      <c r="D1130" s="1" t="s">
        <v>1711</v>
      </c>
      <c r="E1130" s="16" t="s">
        <v>594</v>
      </c>
      <c r="F1130" s="16" t="s">
        <v>1046</v>
      </c>
      <c r="G1130" s="56">
        <v>0</v>
      </c>
      <c r="H1130" s="56">
        <v>0</v>
      </c>
      <c r="I1130" s="16" t="s">
        <v>1</v>
      </c>
      <c r="J1130" s="16" t="s">
        <v>2189</v>
      </c>
      <c r="K1130" s="134" t="s">
        <v>4566</v>
      </c>
      <c r="M1130" s="21" t="s">
        <v>1711</v>
      </c>
      <c r="N1130" s="21" t="s">
        <v>3782</v>
      </c>
      <c r="O1130"/>
      <c r="P1130" t="str">
        <f t="shared" si="128"/>
        <v>NOT EQUAL</v>
      </c>
      <c r="Q1130"/>
      <c r="R1130"/>
      <c r="S1130" s="151">
        <f t="shared" si="123"/>
        <v>145</v>
      </c>
      <c r="T1130" s="3"/>
      <c r="U1130" s="114"/>
      <c r="V1130" s="114"/>
      <c r="W1130" s="155" t="str">
        <f t="shared" si="124"/>
        <v/>
      </c>
      <c r="X1130" s="105" t="str">
        <f t="shared" si="125"/>
        <v/>
      </c>
      <c r="Y1130" s="2">
        <f t="shared" si="126"/>
        <v>1106</v>
      </c>
      <c r="Z1130" t="str">
        <f t="shared" si="127"/>
        <v>CHR_PRINTER</v>
      </c>
    </row>
    <row r="1131" spans="1:26">
      <c r="A1131" s="3">
        <f>ROW()</f>
        <v>1131</v>
      </c>
      <c r="B1131" s="183">
        <v>1107</v>
      </c>
      <c r="C1131" s="1" t="s">
        <v>2217</v>
      </c>
      <c r="D1131" s="1" t="s">
        <v>7</v>
      </c>
      <c r="E1131" s="16" t="s">
        <v>594</v>
      </c>
      <c r="F1131" s="16" t="s">
        <v>1047</v>
      </c>
      <c r="G1131" s="56">
        <v>0</v>
      </c>
      <c r="H1131" s="56">
        <v>0</v>
      </c>
      <c r="I1131" s="16" t="s">
        <v>1</v>
      </c>
      <c r="J1131" s="16" t="s">
        <v>2189</v>
      </c>
      <c r="K1131" s="134" t="s">
        <v>4566</v>
      </c>
      <c r="M1131" s="21" t="s">
        <v>3447</v>
      </c>
      <c r="N1131" s="21" t="s">
        <v>3782</v>
      </c>
      <c r="O1131"/>
      <c r="P1131" t="str">
        <f t="shared" si="128"/>
        <v>NOT EQUAL</v>
      </c>
      <c r="Q1131"/>
      <c r="R1131"/>
      <c r="S1131" s="151">
        <f t="shared" si="123"/>
        <v>145</v>
      </c>
      <c r="T1131" s="3"/>
      <c r="U1131" s="114"/>
      <c r="V1131" s="114"/>
      <c r="W1131" s="155" t="str">
        <f t="shared" si="124"/>
        <v/>
      </c>
      <c r="X1131" s="105" t="str">
        <f t="shared" si="125"/>
        <v/>
      </c>
      <c r="Y1131" s="2">
        <f t="shared" si="126"/>
        <v>1107</v>
      </c>
      <c r="Z1131" t="str">
        <f t="shared" si="127"/>
        <v>CHR_MAT_TL</v>
      </c>
    </row>
    <row r="1132" spans="1:26">
      <c r="A1132" s="3">
        <f>ROW()</f>
        <v>1132</v>
      </c>
      <c r="B1132" s="183">
        <v>1108</v>
      </c>
      <c r="C1132" s="1" t="s">
        <v>2217</v>
      </c>
      <c r="D1132" s="1" t="s">
        <v>7</v>
      </c>
      <c r="E1132" s="16" t="s">
        <v>594</v>
      </c>
      <c r="F1132" s="16" t="s">
        <v>1048</v>
      </c>
      <c r="G1132" s="56">
        <v>0</v>
      </c>
      <c r="H1132" s="56">
        <v>0</v>
      </c>
      <c r="I1132" s="16" t="s">
        <v>1</v>
      </c>
      <c r="J1132" s="16" t="s">
        <v>2189</v>
      </c>
      <c r="K1132" s="134" t="s">
        <v>4566</v>
      </c>
      <c r="M1132" s="21" t="s">
        <v>3448</v>
      </c>
      <c r="N1132" s="21" t="s">
        <v>3782</v>
      </c>
      <c r="O1132"/>
      <c r="P1132" t="str">
        <f t="shared" si="128"/>
        <v>NOT EQUAL</v>
      </c>
      <c r="Q1132"/>
      <c r="R1132"/>
      <c r="S1132" s="151">
        <f t="shared" si="123"/>
        <v>145</v>
      </c>
      <c r="T1132" s="3"/>
      <c r="U1132" s="114"/>
      <c r="V1132" s="114"/>
      <c r="W1132" s="155" t="str">
        <f t="shared" si="124"/>
        <v/>
      </c>
      <c r="X1132" s="105" t="str">
        <f t="shared" si="125"/>
        <v/>
      </c>
      <c r="Y1132" s="2">
        <f t="shared" si="126"/>
        <v>1108</v>
      </c>
      <c r="Z1132" t="str">
        <f t="shared" si="127"/>
        <v>CHR_MAT_ML</v>
      </c>
    </row>
    <row r="1133" spans="1:26">
      <c r="A1133" s="3">
        <f>ROW()</f>
        <v>1133</v>
      </c>
      <c r="B1133" s="183">
        <v>1109</v>
      </c>
      <c r="C1133" s="1" t="s">
        <v>2217</v>
      </c>
      <c r="D1133" s="1" t="s">
        <v>7</v>
      </c>
      <c r="E1133" s="16" t="s">
        <v>594</v>
      </c>
      <c r="F1133" s="16" t="s">
        <v>1049</v>
      </c>
      <c r="G1133" s="56">
        <v>0</v>
      </c>
      <c r="H1133" s="56">
        <v>0</v>
      </c>
      <c r="I1133" s="16" t="s">
        <v>1</v>
      </c>
      <c r="J1133" s="16" t="s">
        <v>2189</v>
      </c>
      <c r="K1133" s="134" t="s">
        <v>4566</v>
      </c>
      <c r="M1133" s="21" t="s">
        <v>3449</v>
      </c>
      <c r="N1133" s="21" t="s">
        <v>3782</v>
      </c>
      <c r="O1133"/>
      <c r="P1133" t="str">
        <f t="shared" si="128"/>
        <v>NOT EQUAL</v>
      </c>
      <c r="Q1133"/>
      <c r="R1133"/>
      <c r="S1133" s="151">
        <f t="shared" si="123"/>
        <v>145</v>
      </c>
      <c r="T1133" s="3"/>
      <c r="U1133" s="114"/>
      <c r="V1133" s="114"/>
      <c r="W1133" s="155" t="str">
        <f t="shared" si="124"/>
        <v/>
      </c>
      <c r="X1133" s="105" t="str">
        <f t="shared" si="125"/>
        <v/>
      </c>
      <c r="Y1133" s="2">
        <f t="shared" si="126"/>
        <v>1109</v>
      </c>
      <c r="Z1133" t="str">
        <f t="shared" si="127"/>
        <v>CHR_MAT_BL</v>
      </c>
    </row>
    <row r="1134" spans="1:26">
      <c r="A1134" s="3">
        <f>ROW()</f>
        <v>1134</v>
      </c>
      <c r="B1134" s="183">
        <v>1110</v>
      </c>
      <c r="C1134" s="1" t="s">
        <v>2217</v>
      </c>
      <c r="D1134" s="1" t="s">
        <v>7</v>
      </c>
      <c r="E1134" s="16" t="s">
        <v>594</v>
      </c>
      <c r="F1134" s="16" t="s">
        <v>1050</v>
      </c>
      <c r="G1134" s="56">
        <v>0</v>
      </c>
      <c r="H1134" s="56">
        <v>0</v>
      </c>
      <c r="I1134" s="16" t="s">
        <v>1</v>
      </c>
      <c r="J1134" s="16" t="s">
        <v>2189</v>
      </c>
      <c r="K1134" s="134" t="s">
        <v>4566</v>
      </c>
      <c r="M1134" s="21" t="s">
        <v>3450</v>
      </c>
      <c r="N1134" s="21" t="s">
        <v>3782</v>
      </c>
      <c r="O1134"/>
      <c r="P1134" t="str">
        <f t="shared" si="128"/>
        <v>NOT EQUAL</v>
      </c>
      <c r="Q1134"/>
      <c r="R1134"/>
      <c r="S1134" s="151">
        <f t="shared" si="123"/>
        <v>145</v>
      </c>
      <c r="T1134" s="3"/>
      <c r="U1134" s="114"/>
      <c r="V1134" s="114"/>
      <c r="W1134" s="155" t="str">
        <f t="shared" si="124"/>
        <v/>
      </c>
      <c r="X1134" s="105" t="str">
        <f t="shared" si="125"/>
        <v/>
      </c>
      <c r="Y1134" s="2">
        <f t="shared" si="126"/>
        <v>1110</v>
      </c>
      <c r="Z1134" t="str">
        <f t="shared" si="127"/>
        <v>CHR_MAT_TR</v>
      </c>
    </row>
    <row r="1135" spans="1:26">
      <c r="A1135" s="3">
        <f>ROW()</f>
        <v>1135</v>
      </c>
      <c r="B1135" s="183">
        <v>1111</v>
      </c>
      <c r="C1135" s="1" t="s">
        <v>2217</v>
      </c>
      <c r="D1135" s="1" t="s">
        <v>7</v>
      </c>
      <c r="E1135" s="16" t="s">
        <v>594</v>
      </c>
      <c r="F1135" s="16" t="s">
        <v>1051</v>
      </c>
      <c r="G1135" s="56">
        <v>0</v>
      </c>
      <c r="H1135" s="56">
        <v>0</v>
      </c>
      <c r="I1135" s="16" t="s">
        <v>1</v>
      </c>
      <c r="J1135" s="16" t="s">
        <v>2189</v>
      </c>
      <c r="K1135" s="134" t="s">
        <v>4566</v>
      </c>
      <c r="M1135" s="21" t="s">
        <v>3451</v>
      </c>
      <c r="N1135" s="21" t="s">
        <v>3782</v>
      </c>
      <c r="O1135"/>
      <c r="P1135" t="str">
        <f t="shared" si="128"/>
        <v>NOT EQUAL</v>
      </c>
      <c r="Q1135"/>
      <c r="R1135"/>
      <c r="S1135" s="151">
        <f t="shared" si="123"/>
        <v>145</v>
      </c>
      <c r="T1135" s="3"/>
      <c r="U1135" s="114"/>
      <c r="V1135" s="114"/>
      <c r="W1135" s="155" t="str">
        <f t="shared" si="124"/>
        <v/>
      </c>
      <c r="X1135" s="105" t="str">
        <f t="shared" si="125"/>
        <v/>
      </c>
      <c r="Y1135" s="2">
        <f t="shared" si="126"/>
        <v>1111</v>
      </c>
      <c r="Z1135" t="str">
        <f t="shared" si="127"/>
        <v>CHR_MAT_MR</v>
      </c>
    </row>
    <row r="1136" spans="1:26">
      <c r="A1136" s="3">
        <f>ROW()</f>
        <v>1136</v>
      </c>
      <c r="B1136" s="183">
        <v>1112</v>
      </c>
      <c r="C1136" s="1" t="s">
        <v>2217</v>
      </c>
      <c r="D1136" s="1" t="s">
        <v>7</v>
      </c>
      <c r="E1136" s="16" t="s">
        <v>594</v>
      </c>
      <c r="F1136" s="16" t="s">
        <v>1052</v>
      </c>
      <c r="G1136" s="56">
        <v>0</v>
      </c>
      <c r="H1136" s="56">
        <v>0</v>
      </c>
      <c r="I1136" s="16" t="s">
        <v>1</v>
      </c>
      <c r="J1136" s="16" t="s">
        <v>2189</v>
      </c>
      <c r="K1136" s="134" t="s">
        <v>4566</v>
      </c>
      <c r="M1136" s="21" t="s">
        <v>3452</v>
      </c>
      <c r="N1136" s="21" t="s">
        <v>3782</v>
      </c>
      <c r="O1136"/>
      <c r="P1136" t="str">
        <f t="shared" si="128"/>
        <v>NOT EQUAL</v>
      </c>
      <c r="Q1136"/>
      <c r="R1136"/>
      <c r="S1136" s="151">
        <f t="shared" si="123"/>
        <v>145</v>
      </c>
      <c r="T1136" s="3"/>
      <c r="U1136" s="114"/>
      <c r="V1136" s="114"/>
      <c r="W1136" s="155" t="str">
        <f t="shared" si="124"/>
        <v/>
      </c>
      <c r="X1136" s="105" t="str">
        <f t="shared" si="125"/>
        <v/>
      </c>
      <c r="Y1136" s="2">
        <f t="shared" si="126"/>
        <v>1112</v>
      </c>
      <c r="Z1136" t="str">
        <f t="shared" si="127"/>
        <v>CHR_MAT_BR</v>
      </c>
    </row>
    <row r="1137" spans="1:26">
      <c r="A1137" s="3">
        <f>ROW()</f>
        <v>1137</v>
      </c>
      <c r="B1137" s="183">
        <v>1113</v>
      </c>
      <c r="C1137" s="1" t="s">
        <v>2217</v>
      </c>
      <c r="D1137" s="1" t="s">
        <v>7</v>
      </c>
      <c r="E1137" s="16" t="s">
        <v>594</v>
      </c>
      <c r="F1137" s="16" t="s">
        <v>1053</v>
      </c>
      <c r="G1137" s="56">
        <v>0</v>
      </c>
      <c r="H1137" s="56">
        <v>0</v>
      </c>
      <c r="I1137" s="16" t="s">
        <v>1</v>
      </c>
      <c r="J1137" s="16" t="s">
        <v>2189</v>
      </c>
      <c r="K1137" s="134" t="s">
        <v>4566</v>
      </c>
      <c r="M1137" s="21" t="s">
        <v>3453</v>
      </c>
      <c r="N1137" s="21" t="s">
        <v>3782</v>
      </c>
      <c r="O1137"/>
      <c r="P1137" t="str">
        <f t="shared" si="128"/>
        <v>NOT EQUAL</v>
      </c>
      <c r="Q1137"/>
      <c r="R1137"/>
      <c r="S1137" s="151">
        <f t="shared" si="123"/>
        <v>145</v>
      </c>
      <c r="T1137" s="3"/>
      <c r="U1137" s="114"/>
      <c r="V1137" s="114"/>
      <c r="W1137" s="155" t="str">
        <f t="shared" si="124"/>
        <v/>
      </c>
      <c r="X1137" s="105" t="str">
        <f t="shared" si="125"/>
        <v/>
      </c>
      <c r="Y1137" s="2">
        <f t="shared" si="126"/>
        <v>1113</v>
      </c>
      <c r="Z1137" t="str">
        <f t="shared" si="127"/>
        <v>CHR_OBLIQUE1</v>
      </c>
    </row>
    <row r="1138" spans="1:26">
      <c r="A1138" s="3">
        <f>ROW()</f>
        <v>1138</v>
      </c>
      <c r="B1138" s="183">
        <v>1114</v>
      </c>
      <c r="C1138" s="1" t="s">
        <v>2217</v>
      </c>
      <c r="D1138" s="1" t="s">
        <v>7</v>
      </c>
      <c r="E1138" s="16" t="s">
        <v>594</v>
      </c>
      <c r="F1138" s="16" t="s">
        <v>1054</v>
      </c>
      <c r="G1138" s="56">
        <v>0</v>
      </c>
      <c r="H1138" s="56">
        <v>0</v>
      </c>
      <c r="I1138" s="16" t="s">
        <v>1</v>
      </c>
      <c r="J1138" s="16" t="s">
        <v>2189</v>
      </c>
      <c r="K1138" s="134" t="s">
        <v>4566</v>
      </c>
      <c r="M1138" s="21" t="s">
        <v>3454</v>
      </c>
      <c r="N1138" s="21" t="s">
        <v>3782</v>
      </c>
      <c r="O1138"/>
      <c r="P1138" t="str">
        <f t="shared" si="128"/>
        <v>NOT EQUAL</v>
      </c>
      <c r="Q1138"/>
      <c r="R1138"/>
      <c r="S1138" s="151">
        <f t="shared" si="123"/>
        <v>145</v>
      </c>
      <c r="T1138" s="3"/>
      <c r="U1138" s="114"/>
      <c r="V1138" s="114"/>
      <c r="W1138" s="155" t="str">
        <f t="shared" si="124"/>
        <v/>
      </c>
      <c r="X1138" s="105" t="str">
        <f t="shared" si="125"/>
        <v/>
      </c>
      <c r="Y1138" s="2">
        <f t="shared" si="126"/>
        <v>1114</v>
      </c>
      <c r="Z1138" t="str">
        <f t="shared" si="127"/>
        <v>CHR_OBLIQUE2</v>
      </c>
    </row>
    <row r="1139" spans="1:26">
      <c r="A1139" s="3">
        <f>ROW()</f>
        <v>1139</v>
      </c>
      <c r="B1139" s="183">
        <v>1115</v>
      </c>
      <c r="C1139" s="1" t="s">
        <v>2217</v>
      </c>
      <c r="D1139" s="1" t="s">
        <v>7</v>
      </c>
      <c r="E1139" s="16" t="s">
        <v>594</v>
      </c>
      <c r="F1139" s="16" t="s">
        <v>1055</v>
      </c>
      <c r="G1139" s="56">
        <v>0</v>
      </c>
      <c r="H1139" s="56">
        <v>0</v>
      </c>
      <c r="I1139" s="16" t="s">
        <v>1</v>
      </c>
      <c r="J1139" s="16" t="s">
        <v>2189</v>
      </c>
      <c r="K1139" s="134" t="s">
        <v>4566</v>
      </c>
      <c r="M1139" s="21" t="s">
        <v>3455</v>
      </c>
      <c r="N1139" s="21" t="s">
        <v>3782</v>
      </c>
      <c r="O1139"/>
      <c r="P1139" t="str">
        <f t="shared" si="128"/>
        <v>NOT EQUAL</v>
      </c>
      <c r="Q1139"/>
      <c r="R1139"/>
      <c r="S1139" s="151">
        <f t="shared" si="123"/>
        <v>145</v>
      </c>
      <c r="T1139" s="3"/>
      <c r="U1139" s="114"/>
      <c r="V1139" s="114"/>
      <c r="W1139" s="155" t="str">
        <f t="shared" si="124"/>
        <v/>
      </c>
      <c r="X1139" s="105" t="str">
        <f t="shared" si="125"/>
        <v/>
      </c>
      <c r="Y1139" s="2">
        <f t="shared" si="126"/>
        <v>1115</v>
      </c>
      <c r="Z1139" t="str">
        <f t="shared" si="127"/>
        <v>CHR_OBLIQUE3</v>
      </c>
    </row>
    <row r="1140" spans="1:26">
      <c r="A1140" s="3">
        <f>ROW()</f>
        <v>1140</v>
      </c>
      <c r="B1140" s="183">
        <v>1116</v>
      </c>
      <c r="C1140" s="1" t="s">
        <v>2217</v>
      </c>
      <c r="D1140" s="1" t="s">
        <v>7</v>
      </c>
      <c r="E1140" s="16" t="s">
        <v>594</v>
      </c>
      <c r="F1140" s="16" t="s">
        <v>1056</v>
      </c>
      <c r="G1140" s="56">
        <v>0</v>
      </c>
      <c r="H1140" s="56">
        <v>0</v>
      </c>
      <c r="I1140" s="16" t="s">
        <v>1</v>
      </c>
      <c r="J1140" s="16" t="s">
        <v>2189</v>
      </c>
      <c r="K1140" s="134" t="s">
        <v>4566</v>
      </c>
      <c r="M1140" s="21" t="s">
        <v>3456</v>
      </c>
      <c r="N1140" s="21" t="s">
        <v>3782</v>
      </c>
      <c r="O1140"/>
      <c r="P1140" t="str">
        <f t="shared" si="128"/>
        <v>NOT EQUAL</v>
      </c>
      <c r="Q1140"/>
      <c r="R1140"/>
      <c r="S1140" s="151">
        <f t="shared" si="123"/>
        <v>145</v>
      </c>
      <c r="T1140" s="3"/>
      <c r="U1140" s="114"/>
      <c r="V1140" s="114"/>
      <c r="W1140" s="155" t="str">
        <f t="shared" si="124"/>
        <v/>
      </c>
      <c r="X1140" s="105" t="str">
        <f t="shared" si="125"/>
        <v/>
      </c>
      <c r="Y1140" s="2">
        <f t="shared" si="126"/>
        <v>1116</v>
      </c>
      <c r="Z1140" t="str">
        <f t="shared" si="127"/>
        <v>CHR_OBLIQUE4</v>
      </c>
    </row>
    <row r="1141" spans="1:26">
      <c r="A1141" s="3">
        <f>ROW()</f>
        <v>1141</v>
      </c>
      <c r="B1141" s="183">
        <v>1117</v>
      </c>
      <c r="C1141" s="1" t="s">
        <v>2217</v>
      </c>
      <c r="D1141" s="1" t="s">
        <v>7</v>
      </c>
      <c r="E1141" s="16" t="s">
        <v>594</v>
      </c>
      <c r="F1141" s="16" t="s">
        <v>1057</v>
      </c>
      <c r="G1141" s="56">
        <v>0</v>
      </c>
      <c r="H1141" s="56">
        <v>0</v>
      </c>
      <c r="I1141" s="16" t="s">
        <v>1</v>
      </c>
      <c r="J1141" s="16" t="s">
        <v>2189</v>
      </c>
      <c r="K1141" s="134" t="s">
        <v>4566</v>
      </c>
      <c r="M1141" s="21" t="s">
        <v>3457</v>
      </c>
      <c r="N1141" s="21" t="s">
        <v>3782</v>
      </c>
      <c r="O1141"/>
      <c r="P1141" t="str">
        <f t="shared" si="128"/>
        <v>NOT EQUAL</v>
      </c>
      <c r="Q1141"/>
      <c r="R1141"/>
      <c r="S1141" s="151">
        <f t="shared" si="123"/>
        <v>145</v>
      </c>
      <c r="T1141" s="3"/>
      <c r="U1141" s="114"/>
      <c r="V1141" s="114"/>
      <c r="W1141" s="155" t="str">
        <f t="shared" si="124"/>
        <v/>
      </c>
      <c r="X1141" s="105" t="str">
        <f t="shared" si="125"/>
        <v/>
      </c>
      <c r="Y1141" s="2">
        <f t="shared" si="126"/>
        <v>1117</v>
      </c>
      <c r="Z1141" t="str">
        <f t="shared" si="127"/>
        <v>CHR_CURSOR</v>
      </c>
    </row>
    <row r="1142" spans="1:26">
      <c r="A1142" s="3">
        <f>ROW()</f>
        <v>1142</v>
      </c>
      <c r="B1142" s="183">
        <v>1118</v>
      </c>
      <c r="C1142" s="1" t="s">
        <v>2217</v>
      </c>
      <c r="D1142" s="1" t="s">
        <v>7</v>
      </c>
      <c r="E1142" s="16" t="s">
        <v>594</v>
      </c>
      <c r="F1142" s="16" t="s">
        <v>1058</v>
      </c>
      <c r="G1142" s="56">
        <v>0</v>
      </c>
      <c r="H1142" s="56">
        <v>0</v>
      </c>
      <c r="I1142" s="16" t="s">
        <v>1</v>
      </c>
      <c r="J1142" s="16" t="s">
        <v>2189</v>
      </c>
      <c r="K1142" s="134" t="s">
        <v>4566</v>
      </c>
      <c r="M1142" s="21" t="s">
        <v>3458</v>
      </c>
      <c r="N1142" s="21" t="s">
        <v>3782</v>
      </c>
      <c r="O1142"/>
      <c r="P1142" t="str">
        <f t="shared" si="128"/>
        <v>NOT EQUAL</v>
      </c>
      <c r="Q1142"/>
      <c r="R1142"/>
      <c r="S1142" s="151">
        <f t="shared" si="123"/>
        <v>145</v>
      </c>
      <c r="T1142" s="3"/>
      <c r="U1142" s="114"/>
      <c r="V1142" s="114"/>
      <c r="W1142" s="155" t="str">
        <f t="shared" si="124"/>
        <v/>
      </c>
      <c r="X1142" s="105" t="str">
        <f t="shared" si="125"/>
        <v/>
      </c>
      <c r="Y1142" s="2">
        <f t="shared" si="126"/>
        <v>1118</v>
      </c>
      <c r="Z1142" t="str">
        <f t="shared" si="127"/>
        <v>CHR_PERIOD34</v>
      </c>
    </row>
    <row r="1143" spans="1:26">
      <c r="A1143" s="3">
        <f>ROW()</f>
        <v>1143</v>
      </c>
      <c r="B1143" s="183">
        <v>1119</v>
      </c>
      <c r="C1143" s="1" t="s">
        <v>2217</v>
      </c>
      <c r="D1143" s="1" t="s">
        <v>7</v>
      </c>
      <c r="E1143" s="16" t="s">
        <v>594</v>
      </c>
      <c r="F1143" s="16" t="s">
        <v>1059</v>
      </c>
      <c r="G1143" s="56">
        <v>0</v>
      </c>
      <c r="H1143" s="56">
        <v>0</v>
      </c>
      <c r="I1143" s="16" t="s">
        <v>1</v>
      </c>
      <c r="J1143" s="16" t="s">
        <v>2189</v>
      </c>
      <c r="K1143" s="134" t="s">
        <v>4566</v>
      </c>
      <c r="M1143" s="21" t="s">
        <v>3459</v>
      </c>
      <c r="N1143" s="21" t="s">
        <v>3782</v>
      </c>
      <c r="O1143"/>
      <c r="P1143" t="str">
        <f t="shared" si="128"/>
        <v>NOT EQUAL</v>
      </c>
      <c r="Q1143"/>
      <c r="R1143"/>
      <c r="S1143" s="151">
        <f t="shared" si="123"/>
        <v>145</v>
      </c>
      <c r="T1143" s="3"/>
      <c r="U1143" s="114"/>
      <c r="V1143" s="114"/>
      <c r="W1143" s="155" t="str">
        <f t="shared" si="124"/>
        <v/>
      </c>
      <c r="X1143" s="105" t="str">
        <f t="shared" si="125"/>
        <v/>
      </c>
      <c r="Y1143" s="2">
        <f t="shared" si="126"/>
        <v>1119</v>
      </c>
      <c r="Z1143" t="str">
        <f t="shared" si="127"/>
        <v>CHR_COMMA34</v>
      </c>
    </row>
    <row r="1144" spans="1:26">
      <c r="A1144" s="3">
        <f>ROW()</f>
        <v>1144</v>
      </c>
      <c r="B1144" s="183">
        <v>1120</v>
      </c>
      <c r="C1144" s="1" t="s">
        <v>2287</v>
      </c>
      <c r="D1144" s="1" t="s">
        <v>1712</v>
      </c>
      <c r="E1144" s="16" t="s">
        <v>594</v>
      </c>
      <c r="F1144" s="16" t="s">
        <v>1060</v>
      </c>
      <c r="G1144" s="56">
        <v>0</v>
      </c>
      <c r="H1144" s="56">
        <v>0</v>
      </c>
      <c r="I1144" s="16" t="s">
        <v>1</v>
      </c>
      <c r="J1144" s="16" t="s">
        <v>2189</v>
      </c>
      <c r="K1144" s="134" t="s">
        <v>4566</v>
      </c>
      <c r="M1144" s="21" t="s">
        <v>1712</v>
      </c>
      <c r="N1144" s="21" t="s">
        <v>3782</v>
      </c>
      <c r="O1144"/>
      <c r="P1144" t="str">
        <f t="shared" si="128"/>
        <v>NOT EQUAL</v>
      </c>
      <c r="Q1144"/>
      <c r="R1144"/>
      <c r="S1144" s="151">
        <f t="shared" si="123"/>
        <v>145</v>
      </c>
      <c r="T1144" s="3"/>
      <c r="U1144" s="114"/>
      <c r="V1144" s="114"/>
      <c r="W1144" s="155" t="str">
        <f t="shared" si="124"/>
        <v/>
      </c>
      <c r="X1144" s="105" t="str">
        <f t="shared" si="125"/>
        <v/>
      </c>
      <c r="Y1144" s="2">
        <f t="shared" si="126"/>
        <v>1120</v>
      </c>
      <c r="Z1144" t="str">
        <f t="shared" si="127"/>
        <v>CHR_BATTERY</v>
      </c>
    </row>
    <row r="1145" spans="1:26">
      <c r="A1145" s="3">
        <f>ROW()</f>
        <v>1145</v>
      </c>
      <c r="B1145" s="183">
        <v>1121</v>
      </c>
      <c r="C1145" s="1" t="s">
        <v>2287</v>
      </c>
      <c r="D1145" s="1" t="s">
        <v>1713</v>
      </c>
      <c r="E1145" s="16" t="s">
        <v>594</v>
      </c>
      <c r="F1145" s="16" t="s">
        <v>1061</v>
      </c>
      <c r="G1145" s="56">
        <v>0</v>
      </c>
      <c r="H1145" s="56">
        <v>0</v>
      </c>
      <c r="I1145" s="16" t="s">
        <v>1</v>
      </c>
      <c r="J1145" s="16" t="s">
        <v>2189</v>
      </c>
      <c r="K1145" s="134" t="s">
        <v>4566</v>
      </c>
      <c r="M1145" s="21" t="s">
        <v>1713</v>
      </c>
      <c r="N1145" s="21" t="s">
        <v>3782</v>
      </c>
      <c r="O1145"/>
      <c r="P1145" t="str">
        <f t="shared" si="128"/>
        <v>NOT EQUAL</v>
      </c>
      <c r="Q1145"/>
      <c r="R1145"/>
      <c r="S1145" s="151">
        <f t="shared" si="123"/>
        <v>145</v>
      </c>
      <c r="T1145" s="3"/>
      <c r="U1145" s="114"/>
      <c r="V1145" s="114"/>
      <c r="W1145" s="155" t="str">
        <f t="shared" si="124"/>
        <v/>
      </c>
      <c r="X1145" s="105" t="str">
        <f t="shared" si="125"/>
        <v/>
      </c>
      <c r="Y1145" s="2">
        <f t="shared" si="126"/>
        <v>1121</v>
      </c>
      <c r="Z1145" t="str">
        <f t="shared" si="127"/>
        <v>CHR_PGM_BEGIN</v>
      </c>
    </row>
    <row r="1146" spans="1:26">
      <c r="A1146" s="3">
        <f>ROW()</f>
        <v>1146</v>
      </c>
      <c r="B1146" s="183">
        <v>1122</v>
      </c>
      <c r="C1146" s="1" t="s">
        <v>2287</v>
      </c>
      <c r="D1146" s="1" t="s">
        <v>1714</v>
      </c>
      <c r="E1146" s="16" t="s">
        <v>594</v>
      </c>
      <c r="F1146" s="16" t="s">
        <v>1062</v>
      </c>
      <c r="G1146" s="56">
        <v>0</v>
      </c>
      <c r="H1146" s="56">
        <v>0</v>
      </c>
      <c r="I1146" s="16" t="s">
        <v>1</v>
      </c>
      <c r="J1146" s="16" t="s">
        <v>2189</v>
      </c>
      <c r="K1146" s="134" t="s">
        <v>4566</v>
      </c>
      <c r="M1146" s="21" t="s">
        <v>1714</v>
      </c>
      <c r="N1146" s="21" t="s">
        <v>3782</v>
      </c>
      <c r="O1146"/>
      <c r="P1146" t="str">
        <f t="shared" si="128"/>
        <v>NOT EQUAL</v>
      </c>
      <c r="Q1146"/>
      <c r="R1146"/>
      <c r="S1146" s="151">
        <f t="shared" si="123"/>
        <v>145</v>
      </c>
      <c r="T1146" s="3"/>
      <c r="U1146" s="114"/>
      <c r="V1146" s="114"/>
      <c r="W1146" s="155" t="str">
        <f t="shared" si="124"/>
        <v/>
      </c>
      <c r="X1146" s="105" t="str">
        <f t="shared" si="125"/>
        <v/>
      </c>
      <c r="Y1146" s="2">
        <f t="shared" si="126"/>
        <v>1122</v>
      </c>
      <c r="Z1146" t="str">
        <f t="shared" si="127"/>
        <v>CHR_USER_MODE</v>
      </c>
    </row>
    <row r="1147" spans="1:26">
      <c r="A1147" s="3">
        <f>ROW()</f>
        <v>1147</v>
      </c>
      <c r="B1147" s="183">
        <v>1123</v>
      </c>
      <c r="C1147" s="1" t="s">
        <v>2217</v>
      </c>
      <c r="D1147" s="1" t="s">
        <v>7</v>
      </c>
      <c r="E1147" s="16" t="s">
        <v>594</v>
      </c>
      <c r="F1147" s="16" t="s">
        <v>1063</v>
      </c>
      <c r="G1147" s="56">
        <v>0</v>
      </c>
      <c r="H1147" s="56">
        <v>0</v>
      </c>
      <c r="I1147" s="16" t="s">
        <v>1</v>
      </c>
      <c r="J1147" s="16" t="s">
        <v>2189</v>
      </c>
      <c r="K1147" s="134" t="s">
        <v>4566</v>
      </c>
      <c r="M1147" s="21" t="s">
        <v>3460</v>
      </c>
      <c r="N1147" s="21" t="s">
        <v>3782</v>
      </c>
      <c r="O1147"/>
      <c r="P1147" t="str">
        <f t="shared" si="128"/>
        <v>NOT EQUAL</v>
      </c>
      <c r="Q1147"/>
      <c r="R1147"/>
      <c r="S1147" s="151">
        <f t="shared" si="123"/>
        <v>145</v>
      </c>
      <c r="T1147" s="3"/>
      <c r="U1147" s="114"/>
      <c r="V1147" s="114"/>
      <c r="W1147" s="155" t="str">
        <f t="shared" si="124"/>
        <v/>
      </c>
      <c r="X1147" s="105" t="str">
        <f t="shared" si="125"/>
        <v/>
      </c>
      <c r="Y1147" s="2">
        <f t="shared" si="126"/>
        <v>1123</v>
      </c>
      <c r="Z1147" t="str">
        <f t="shared" si="127"/>
        <v>CHR_UK</v>
      </c>
    </row>
    <row r="1148" spans="1:26">
      <c r="A1148" s="3">
        <f>ROW()</f>
        <v>1148</v>
      </c>
      <c r="B1148" s="183">
        <v>1124</v>
      </c>
      <c r="C1148" s="1" t="s">
        <v>2217</v>
      </c>
      <c r="D1148" s="1" t="s">
        <v>7</v>
      </c>
      <c r="E1148" s="16" t="s">
        <v>594</v>
      </c>
      <c r="F1148" s="16" t="s">
        <v>1064</v>
      </c>
      <c r="G1148" s="56">
        <v>0</v>
      </c>
      <c r="H1148" s="56">
        <v>0</v>
      </c>
      <c r="I1148" s="16" t="s">
        <v>1</v>
      </c>
      <c r="J1148" s="16" t="s">
        <v>2189</v>
      </c>
      <c r="K1148" s="134" t="s">
        <v>4566</v>
      </c>
      <c r="M1148" s="21" t="s">
        <v>3461</v>
      </c>
      <c r="N1148" s="21" t="s">
        <v>3782</v>
      </c>
      <c r="O1148"/>
      <c r="P1148" t="str">
        <f t="shared" si="128"/>
        <v>NOT EQUAL</v>
      </c>
      <c r="Q1148"/>
      <c r="R1148"/>
      <c r="S1148" s="151">
        <f t="shared" si="123"/>
        <v>145</v>
      </c>
      <c r="T1148" s="3"/>
      <c r="U1148" s="114"/>
      <c r="V1148" s="114"/>
      <c r="W1148" s="155" t="str">
        <f t="shared" si="124"/>
        <v/>
      </c>
      <c r="X1148" s="105" t="str">
        <f t="shared" si="125"/>
        <v/>
      </c>
      <c r="Y1148" s="2">
        <f t="shared" si="126"/>
        <v>1124</v>
      </c>
      <c r="Z1148" t="str">
        <f t="shared" si="127"/>
        <v>CHR_US</v>
      </c>
    </row>
    <row r="1149" spans="1:26">
      <c r="A1149" s="3">
        <f>ROW()</f>
        <v>1149</v>
      </c>
      <c r="B1149" s="183">
        <v>1125</v>
      </c>
      <c r="C1149" s="1" t="s">
        <v>2287</v>
      </c>
      <c r="D1149" s="1" t="s">
        <v>1715</v>
      </c>
      <c r="E1149" s="16" t="s">
        <v>594</v>
      </c>
      <c r="F1149" s="16" t="s">
        <v>1065</v>
      </c>
      <c r="G1149" s="56">
        <v>0</v>
      </c>
      <c r="H1149" s="56">
        <v>0</v>
      </c>
      <c r="I1149" s="16" t="s">
        <v>1</v>
      </c>
      <c r="J1149" s="16" t="s">
        <v>2189</v>
      </c>
      <c r="K1149" s="134" t="s">
        <v>4566</v>
      </c>
      <c r="M1149" s="21" t="s">
        <v>1715</v>
      </c>
      <c r="N1149" s="21" t="s">
        <v>3782</v>
      </c>
      <c r="O1149"/>
      <c r="P1149" t="str">
        <f t="shared" si="128"/>
        <v>NOT EQUAL</v>
      </c>
      <c r="Q1149"/>
      <c r="R1149"/>
      <c r="S1149" s="151">
        <f t="shared" si="123"/>
        <v>145</v>
      </c>
      <c r="T1149" s="3"/>
      <c r="U1149" s="114"/>
      <c r="V1149" s="114"/>
      <c r="W1149" s="155" t="str">
        <f t="shared" si="124"/>
        <v/>
      </c>
      <c r="X1149" s="105" t="str">
        <f t="shared" si="125"/>
        <v/>
      </c>
      <c r="Y1149" s="2">
        <f t="shared" si="126"/>
        <v>1125</v>
      </c>
      <c r="Z1149" t="str">
        <f t="shared" si="127"/>
        <v>CHR_NEG_EXCLAMATION_MARK</v>
      </c>
    </row>
    <row r="1150" spans="1:26">
      <c r="A1150" s="3">
        <f>ROW()</f>
        <v>1150</v>
      </c>
      <c r="B1150" s="183">
        <v>1126</v>
      </c>
      <c r="C1150" s="1" t="s">
        <v>2287</v>
      </c>
      <c r="D1150" s="1" t="s">
        <v>1716</v>
      </c>
      <c r="E1150" s="16" t="s">
        <v>594</v>
      </c>
      <c r="F1150" s="16" t="s">
        <v>986</v>
      </c>
      <c r="G1150" s="56">
        <v>0</v>
      </c>
      <c r="H1150" s="56">
        <v>0</v>
      </c>
      <c r="I1150" s="16" t="s">
        <v>1</v>
      </c>
      <c r="J1150" s="16" t="s">
        <v>2189</v>
      </c>
      <c r="K1150" s="134" t="s">
        <v>4566</v>
      </c>
      <c r="M1150" s="21" t="s">
        <v>1716</v>
      </c>
      <c r="N1150" s="21" t="s">
        <v>3782</v>
      </c>
      <c r="O1150"/>
      <c r="P1150" t="str">
        <f t="shared" si="128"/>
        <v>NOT EQUAL</v>
      </c>
      <c r="Q1150"/>
      <c r="R1150"/>
      <c r="S1150" s="151">
        <f t="shared" si="123"/>
        <v>145</v>
      </c>
      <c r="T1150" s="3"/>
      <c r="U1150" s="114"/>
      <c r="V1150" s="114"/>
      <c r="W1150" s="155" t="str">
        <f t="shared" si="124"/>
        <v/>
      </c>
      <c r="X1150" s="105" t="str">
        <f t="shared" si="125"/>
        <v/>
      </c>
      <c r="Y1150" s="2">
        <f t="shared" si="126"/>
        <v>1126</v>
      </c>
      <c r="Z1150" t="str">
        <f t="shared" si="127"/>
        <v>CHR_ex</v>
      </c>
    </row>
    <row r="1151" spans="1:26">
      <c r="A1151" s="3">
        <f>ROW()</f>
        <v>1151</v>
      </c>
      <c r="B1151" s="183">
        <v>1127</v>
      </c>
      <c r="C1151" s="1" t="s">
        <v>2287</v>
      </c>
      <c r="D1151" s="1" t="s">
        <v>1717</v>
      </c>
      <c r="E1151" s="16" t="s">
        <v>594</v>
      </c>
      <c r="F1151" s="16" t="s">
        <v>316</v>
      </c>
      <c r="G1151" s="56">
        <v>0</v>
      </c>
      <c r="H1151" s="56">
        <v>0</v>
      </c>
      <c r="I1151" s="16" t="s">
        <v>1</v>
      </c>
      <c r="J1151" s="16" t="s">
        <v>2189</v>
      </c>
      <c r="K1151" s="134" t="s">
        <v>4566</v>
      </c>
      <c r="M1151" s="21" t="s">
        <v>1717</v>
      </c>
      <c r="N1151" s="21" t="s">
        <v>3782</v>
      </c>
      <c r="O1151"/>
      <c r="P1151" t="str">
        <f t="shared" si="128"/>
        <v>NOT EQUAL</v>
      </c>
      <c r="Q1151"/>
      <c r="R1151"/>
      <c r="S1151" s="151">
        <f t="shared" si="123"/>
        <v>145</v>
      </c>
      <c r="T1151" s="3"/>
      <c r="U1151" s="114"/>
      <c r="V1151" s="114"/>
      <c r="W1151" s="155" t="str">
        <f t="shared" si="124"/>
        <v/>
      </c>
      <c r="X1151" s="105" t="str">
        <f t="shared" si="125"/>
        <v/>
      </c>
      <c r="Y1151" s="2">
        <f t="shared" si="126"/>
        <v>1127</v>
      </c>
      <c r="Z1151" t="str">
        <f t="shared" si="127"/>
        <v>ITM_Max</v>
      </c>
    </row>
    <row r="1152" spans="1:26">
      <c r="A1152" s="3">
        <f>ROW()</f>
        <v>1152</v>
      </c>
      <c r="B1152" s="183">
        <v>1128</v>
      </c>
      <c r="C1152" s="1" t="s">
        <v>2287</v>
      </c>
      <c r="D1152" s="1" t="s">
        <v>1718</v>
      </c>
      <c r="E1152" s="16" t="s">
        <v>594</v>
      </c>
      <c r="F1152" s="16" t="s">
        <v>317</v>
      </c>
      <c r="G1152" s="56">
        <v>0</v>
      </c>
      <c r="H1152" s="56">
        <v>0</v>
      </c>
      <c r="I1152" s="16" t="s">
        <v>1</v>
      </c>
      <c r="J1152" s="16" t="s">
        <v>2189</v>
      </c>
      <c r="K1152" s="134" t="s">
        <v>4566</v>
      </c>
      <c r="M1152" s="21" t="s">
        <v>1718</v>
      </c>
      <c r="N1152" s="21" t="s">
        <v>3782</v>
      </c>
      <c r="O1152"/>
      <c r="P1152" t="str">
        <f t="shared" si="128"/>
        <v>NOT EQUAL</v>
      </c>
      <c r="Q1152"/>
      <c r="R1152"/>
      <c r="S1152" s="151">
        <f t="shared" si="123"/>
        <v>145</v>
      </c>
      <c r="T1152" s="3"/>
      <c r="U1152" s="114"/>
      <c r="V1152" s="114"/>
      <c r="W1152" s="155" t="str">
        <f t="shared" si="124"/>
        <v/>
      </c>
      <c r="X1152" s="105" t="str">
        <f t="shared" si="125"/>
        <v/>
      </c>
      <c r="Y1152" s="2">
        <f t="shared" si="126"/>
        <v>1128</v>
      </c>
      <c r="Z1152" t="str">
        <f t="shared" si="127"/>
        <v>ITM_Min</v>
      </c>
    </row>
    <row r="1153" spans="1:26">
      <c r="A1153" s="3">
        <f>ROW()</f>
        <v>1153</v>
      </c>
      <c r="B1153" s="183">
        <v>1129</v>
      </c>
      <c r="C1153" s="1" t="s">
        <v>2287</v>
      </c>
      <c r="D1153" s="1" t="s">
        <v>1719</v>
      </c>
      <c r="E1153" s="16" t="s">
        <v>594</v>
      </c>
      <c r="F1153" s="16" t="s">
        <v>311</v>
      </c>
      <c r="G1153" s="56">
        <v>0</v>
      </c>
      <c r="H1153" s="56">
        <v>0</v>
      </c>
      <c r="I1153" s="16" t="s">
        <v>1</v>
      </c>
      <c r="J1153" s="16" t="s">
        <v>2189</v>
      </c>
      <c r="K1153" s="134" t="s">
        <v>4566</v>
      </c>
      <c r="M1153" s="21" t="s">
        <v>1719</v>
      </c>
      <c r="N1153" s="21" t="s">
        <v>3782</v>
      </c>
      <c r="O1153"/>
      <c r="P1153" t="str">
        <f t="shared" si="128"/>
        <v>NOT EQUAL</v>
      </c>
      <c r="Q1153"/>
      <c r="R1153"/>
      <c r="S1153" s="151">
        <f t="shared" si="123"/>
        <v>145</v>
      </c>
      <c r="T1153" s="3"/>
      <c r="U1153" s="114"/>
      <c r="V1153" s="114"/>
      <c r="W1153" s="155" t="str">
        <f t="shared" si="124"/>
        <v/>
      </c>
      <c r="X1153" s="105" t="str">
        <f t="shared" si="125"/>
        <v/>
      </c>
      <c r="Y1153" s="2">
        <f t="shared" si="126"/>
        <v>1129</v>
      </c>
      <c r="Z1153" t="str">
        <f t="shared" si="127"/>
        <v>ITM_Config</v>
      </c>
    </row>
    <row r="1154" spans="1:26">
      <c r="A1154" s="3">
        <f>ROW()</f>
        <v>1154</v>
      </c>
      <c r="B1154" s="183">
        <v>1130</v>
      </c>
      <c r="C1154" s="1" t="s">
        <v>2287</v>
      </c>
      <c r="D1154" s="1" t="s">
        <v>1720</v>
      </c>
      <c r="E1154" s="16" t="s">
        <v>594</v>
      </c>
      <c r="F1154" s="16" t="s">
        <v>312</v>
      </c>
      <c r="G1154" s="56">
        <v>0</v>
      </c>
      <c r="H1154" s="56">
        <v>0</v>
      </c>
      <c r="I1154" s="16" t="s">
        <v>1</v>
      </c>
      <c r="J1154" s="16" t="s">
        <v>2189</v>
      </c>
      <c r="K1154" s="134" t="s">
        <v>4566</v>
      </c>
      <c r="M1154" s="21" t="s">
        <v>1720</v>
      </c>
      <c r="N1154" s="21" t="s">
        <v>3782</v>
      </c>
      <c r="O1154"/>
      <c r="P1154" t="str">
        <f t="shared" si="128"/>
        <v>NOT EQUAL</v>
      </c>
      <c r="Q1154"/>
      <c r="R1154"/>
      <c r="S1154" s="151">
        <f t="shared" si="123"/>
        <v>145</v>
      </c>
      <c r="T1154" s="3"/>
      <c r="U1154" s="114"/>
      <c r="V1154" s="114"/>
      <c r="W1154" s="155" t="str">
        <f t="shared" si="124"/>
        <v/>
      </c>
      <c r="X1154" s="105" t="str">
        <f t="shared" si="125"/>
        <v/>
      </c>
      <c r="Y1154" s="2">
        <f t="shared" si="126"/>
        <v>1130</v>
      </c>
      <c r="Z1154" t="str">
        <f t="shared" si="127"/>
        <v>ITM_Stack</v>
      </c>
    </row>
    <row r="1155" spans="1:26">
      <c r="A1155" s="3">
        <f>ROW()</f>
        <v>1155</v>
      </c>
      <c r="B1155" s="183">
        <v>1131</v>
      </c>
      <c r="C1155" s="1" t="s">
        <v>2287</v>
      </c>
      <c r="D1155" s="1" t="s">
        <v>1721</v>
      </c>
      <c r="E1155" s="16" t="s">
        <v>594</v>
      </c>
      <c r="F1155" s="16" t="s">
        <v>1066</v>
      </c>
      <c r="G1155" s="56">
        <v>0</v>
      </c>
      <c r="H1155" s="56">
        <v>0</v>
      </c>
      <c r="I1155" s="16" t="s">
        <v>1</v>
      </c>
      <c r="J1155" s="16" t="s">
        <v>2189</v>
      </c>
      <c r="K1155" s="134" t="s">
        <v>4566</v>
      </c>
      <c r="M1155" s="21" t="s">
        <v>1721</v>
      </c>
      <c r="N1155" s="21" t="s">
        <v>3782</v>
      </c>
      <c r="O1155"/>
      <c r="P1155" t="str">
        <f t="shared" si="128"/>
        <v>NOT EQUAL</v>
      </c>
      <c r="Q1155"/>
      <c r="R1155"/>
      <c r="S1155" s="151">
        <f t="shared" si="123"/>
        <v>145</v>
      </c>
      <c r="T1155" s="3"/>
      <c r="U1155" s="114"/>
      <c r="V1155" s="114"/>
      <c r="W1155" s="155" t="str">
        <f t="shared" si="124"/>
        <v/>
      </c>
      <c r="X1155" s="105" t="str">
        <f t="shared" si="125"/>
        <v/>
      </c>
      <c r="Y1155" s="2">
        <f t="shared" si="126"/>
        <v>1131</v>
      </c>
      <c r="Z1155" t="str">
        <f t="shared" si="127"/>
        <v>ITM_dddEL</v>
      </c>
    </row>
    <row r="1156" spans="1:26">
      <c r="A1156" s="3">
        <f>ROW()</f>
        <v>1156</v>
      </c>
      <c r="B1156" s="183">
        <v>1132</v>
      </c>
      <c r="C1156" s="1" t="s">
        <v>2287</v>
      </c>
      <c r="D1156" s="1" t="s">
        <v>1722</v>
      </c>
      <c r="E1156" s="16" t="s">
        <v>594</v>
      </c>
      <c r="F1156" s="16" t="s">
        <v>1067</v>
      </c>
      <c r="G1156" s="56">
        <v>0</v>
      </c>
      <c r="H1156" s="56">
        <v>0</v>
      </c>
      <c r="I1156" s="16" t="s">
        <v>1</v>
      </c>
      <c r="J1156" s="16" t="s">
        <v>2189</v>
      </c>
      <c r="K1156" s="134" t="s">
        <v>4566</v>
      </c>
      <c r="M1156" s="21" t="s">
        <v>1722</v>
      </c>
      <c r="N1156" s="21" t="s">
        <v>3782</v>
      </c>
      <c r="O1156"/>
      <c r="P1156" t="str">
        <f t="shared" si="128"/>
        <v>NOT EQUAL</v>
      </c>
      <c r="Q1156"/>
      <c r="R1156"/>
      <c r="S1156" s="151">
        <f t="shared" si="123"/>
        <v>145</v>
      </c>
      <c r="T1156" s="3"/>
      <c r="U1156" s="114"/>
      <c r="V1156" s="114"/>
      <c r="W1156" s="155" t="str">
        <f t="shared" si="124"/>
        <v/>
      </c>
      <c r="X1156" s="105" t="str">
        <f t="shared" si="125"/>
        <v/>
      </c>
      <c r="Y1156" s="2">
        <f t="shared" si="126"/>
        <v>1132</v>
      </c>
      <c r="Z1156" t="str">
        <f t="shared" si="127"/>
        <v>ITM_dddIJ</v>
      </c>
    </row>
    <row r="1157" spans="1:26">
      <c r="A1157" s="3">
        <f>ROW()</f>
        <v>1157</v>
      </c>
      <c r="B1157" s="183">
        <v>1133</v>
      </c>
      <c r="C1157" s="1" t="s">
        <v>2217</v>
      </c>
      <c r="D1157" s="1" t="s">
        <v>7</v>
      </c>
      <c r="E1157" s="16" t="s">
        <v>594</v>
      </c>
      <c r="F1157" s="16" t="s">
        <v>1068</v>
      </c>
      <c r="G1157" s="56">
        <v>0</v>
      </c>
      <c r="H1157" s="56">
        <v>0</v>
      </c>
      <c r="I1157" s="16" t="s">
        <v>1</v>
      </c>
      <c r="J1157" s="16" t="s">
        <v>2189</v>
      </c>
      <c r="K1157" s="134" t="s">
        <v>4566</v>
      </c>
      <c r="M1157" s="21" t="s">
        <v>3462</v>
      </c>
      <c r="N1157" s="21" t="s">
        <v>3782</v>
      </c>
      <c r="O1157"/>
      <c r="P1157" t="str">
        <f t="shared" si="128"/>
        <v>NOT EQUAL</v>
      </c>
      <c r="Q1157"/>
      <c r="R1157"/>
      <c r="S1157" s="151">
        <f t="shared" si="123"/>
        <v>145</v>
      </c>
      <c r="T1157" s="3"/>
      <c r="U1157" s="114"/>
      <c r="V1157" s="114"/>
      <c r="W1157" s="155" t="str">
        <f t="shared" si="124"/>
        <v/>
      </c>
      <c r="X1157" s="105" t="str">
        <f t="shared" si="125"/>
        <v/>
      </c>
      <c r="Y1157" s="2">
        <f t="shared" si="126"/>
        <v>1133</v>
      </c>
      <c r="Z1157" t="str">
        <f t="shared" si="127"/>
        <v>ITM_0P</v>
      </c>
    </row>
    <row r="1158" spans="1:26">
      <c r="A1158" s="3">
        <f>ROW()</f>
        <v>1158</v>
      </c>
      <c r="B1158" s="183">
        <v>1134</v>
      </c>
      <c r="C1158" s="1" t="s">
        <v>2217</v>
      </c>
      <c r="D1158" s="1" t="s">
        <v>7</v>
      </c>
      <c r="E1158" s="16" t="s">
        <v>594</v>
      </c>
      <c r="F1158" s="16" t="s">
        <v>1069</v>
      </c>
      <c r="G1158" s="56">
        <v>0</v>
      </c>
      <c r="H1158" s="56">
        <v>0</v>
      </c>
      <c r="I1158" s="16" t="s">
        <v>1</v>
      </c>
      <c r="J1158" s="16" t="s">
        <v>2189</v>
      </c>
      <c r="K1158" s="134" t="s">
        <v>4566</v>
      </c>
      <c r="M1158" s="21" t="s">
        <v>3463</v>
      </c>
      <c r="N1158" s="21" t="s">
        <v>3782</v>
      </c>
      <c r="O1158"/>
      <c r="P1158" t="str">
        <f t="shared" si="128"/>
        <v>NOT EQUAL</v>
      </c>
      <c r="Q1158"/>
      <c r="R1158"/>
      <c r="S1158" s="151">
        <f t="shared" si="123"/>
        <v>145</v>
      </c>
      <c r="T1158" s="3"/>
      <c r="U1158" s="114"/>
      <c r="V1158" s="114"/>
      <c r="W1158" s="155" t="str">
        <f t="shared" si="124"/>
        <v/>
      </c>
      <c r="X1158" s="105" t="str">
        <f t="shared" si="125"/>
        <v/>
      </c>
      <c r="Y1158" s="2">
        <f t="shared" si="126"/>
        <v>1134</v>
      </c>
      <c r="Z1158" t="str">
        <f t="shared" si="127"/>
        <v>ITM_1P</v>
      </c>
    </row>
    <row r="1159" spans="1:26">
      <c r="A1159" s="3">
        <f>ROW()</f>
        <v>1159</v>
      </c>
      <c r="B1159" s="183">
        <v>1135</v>
      </c>
      <c r="C1159" s="1" t="s">
        <v>2287</v>
      </c>
      <c r="D1159" s="53" t="s">
        <v>4101</v>
      </c>
      <c r="E1159" s="16" t="s">
        <v>594</v>
      </c>
      <c r="F1159" s="16" t="s">
        <v>1070</v>
      </c>
      <c r="G1159" s="56">
        <v>0</v>
      </c>
      <c r="H1159" s="56">
        <v>0</v>
      </c>
      <c r="I1159" s="16" t="s">
        <v>1</v>
      </c>
      <c r="J1159" s="16" t="s">
        <v>2189</v>
      </c>
      <c r="K1159" s="134" t="s">
        <v>4566</v>
      </c>
      <c r="L1159" s="1" t="s">
        <v>1071</v>
      </c>
      <c r="M1159" s="21" t="s">
        <v>1723</v>
      </c>
      <c r="N1159" s="21" t="s">
        <v>3782</v>
      </c>
      <c r="O1159"/>
      <c r="P1159" t="str">
        <f t="shared" si="128"/>
        <v>NOT EQUAL</v>
      </c>
      <c r="Q1159"/>
      <c r="R1159"/>
      <c r="S1159" s="151">
        <f t="shared" ref="S1159:S1222" si="129">IF(X1159&lt;&gt;"",S1158+1,S1158)</f>
        <v>146</v>
      </c>
      <c r="T1159" s="3"/>
      <c r="U1159" s="114" t="s">
        <v>4445</v>
      </c>
      <c r="V1159" s="114" t="s">
        <v>4801</v>
      </c>
      <c r="W1159" s="155" t="str">
        <f t="shared" ref="W1159:W1222" si="130">IF( OR(U1159="CNST", I1159="CAT_REGS"),(E1159),
IF(U1159="YES",UPPER(E1159),
IF(   AND(U1159&lt;&gt;"NO",I1159="CAT_FNCT",D1159&lt;&gt;"multiply", D1159&lt;&gt;"divide"),IF(J1159="SLS_ENABLED",   UPPER(E1159),""),"")))</f>
        <v>""</v>
      </c>
      <c r="X1159" s="105" t="str">
        <f t="shared" ref="X1159:X1222" si="131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</v>
      </c>
      <c r="Y1159" s="2">
        <f t="shared" ref="Y1159:Y1222" si="132">B1159</f>
        <v>1135</v>
      </c>
      <c r="Z1159" t="str">
        <f t="shared" ref="Z1159:Z1222" si="133">M1159</f>
        <v>ITM_EXPONENT</v>
      </c>
    </row>
    <row r="1160" spans="1:26">
      <c r="A1160" s="3">
        <f>ROW()</f>
        <v>1160</v>
      </c>
      <c r="B1160" s="183">
        <v>1136</v>
      </c>
      <c r="C1160" s="1" t="s">
        <v>2287</v>
      </c>
      <c r="D1160" s="1" t="s">
        <v>1724</v>
      </c>
      <c r="E1160" s="16" t="s">
        <v>594</v>
      </c>
      <c r="F1160" s="16" t="s">
        <v>721</v>
      </c>
      <c r="G1160" s="56">
        <v>0</v>
      </c>
      <c r="H1160" s="56">
        <v>0</v>
      </c>
      <c r="I1160" s="16" t="s">
        <v>1</v>
      </c>
      <c r="J1160" s="16" t="s">
        <v>2189</v>
      </c>
      <c r="K1160" s="134" t="s">
        <v>4566</v>
      </c>
      <c r="M1160" s="21" t="s">
        <v>1724</v>
      </c>
      <c r="N1160" s="21" t="s">
        <v>3782</v>
      </c>
      <c r="O1160"/>
      <c r="P1160" t="str">
        <f t="shared" si="128"/>
        <v>NOT EQUAL</v>
      </c>
      <c r="Q1160"/>
      <c r="R1160"/>
      <c r="S1160" s="151">
        <f t="shared" si="129"/>
        <v>146</v>
      </c>
      <c r="T1160" s="3"/>
      <c r="U1160" s="114"/>
      <c r="V1160" s="114"/>
      <c r="W1160" s="155" t="str">
        <f t="shared" si="130"/>
        <v/>
      </c>
      <c r="X1160" s="105" t="str">
        <f t="shared" si="131"/>
        <v/>
      </c>
      <c r="Y1160" s="2">
        <f t="shared" si="132"/>
        <v>1136</v>
      </c>
      <c r="Z1160" t="str">
        <f t="shared" si="133"/>
        <v>ITM_MA11</v>
      </c>
    </row>
    <row r="1161" spans="1:26">
      <c r="A1161" s="3">
        <f>ROW()</f>
        <v>1161</v>
      </c>
      <c r="B1161" s="183">
        <v>1137</v>
      </c>
      <c r="C1161" s="1" t="s">
        <v>2287</v>
      </c>
      <c r="D1161" s="1" t="s">
        <v>1725</v>
      </c>
      <c r="E1161" s="16" t="s">
        <v>594</v>
      </c>
      <c r="F1161" s="16" t="s">
        <v>759</v>
      </c>
      <c r="G1161" s="56">
        <v>0</v>
      </c>
      <c r="H1161" s="56">
        <v>0</v>
      </c>
      <c r="I1161" s="16" t="s">
        <v>1</v>
      </c>
      <c r="J1161" s="16" t="s">
        <v>2189</v>
      </c>
      <c r="K1161" s="134" t="s">
        <v>4566</v>
      </c>
      <c r="M1161" s="21" t="s">
        <v>1725</v>
      </c>
      <c r="N1161" s="21" t="s">
        <v>3782</v>
      </c>
      <c r="O1161"/>
      <c r="P1161" t="str">
        <f t="shared" si="128"/>
        <v>NOT EQUAL</v>
      </c>
      <c r="Q1161"/>
      <c r="R1161"/>
      <c r="S1161" s="151">
        <f t="shared" si="129"/>
        <v>146</v>
      </c>
      <c r="T1161" s="3"/>
      <c r="U1161" s="114"/>
      <c r="V1161" s="114"/>
      <c r="W1161" s="155" t="str">
        <f t="shared" si="130"/>
        <v/>
      </c>
      <c r="X1161" s="105" t="str">
        <f t="shared" si="131"/>
        <v/>
      </c>
      <c r="Y1161" s="2">
        <f t="shared" si="132"/>
        <v>1137</v>
      </c>
      <c r="Z1161" t="str">
        <f t="shared" si="133"/>
        <v>ITM_MA12</v>
      </c>
    </row>
    <row r="1162" spans="1:26">
      <c r="A1162" s="3">
        <f>ROW()</f>
        <v>1162</v>
      </c>
      <c r="B1162" s="183">
        <v>1138</v>
      </c>
      <c r="C1162" s="1" t="s">
        <v>2287</v>
      </c>
      <c r="D1162" s="1" t="s">
        <v>1726</v>
      </c>
      <c r="E1162" s="16" t="s">
        <v>594</v>
      </c>
      <c r="F1162" s="16" t="s">
        <v>776</v>
      </c>
      <c r="G1162" s="56">
        <v>0</v>
      </c>
      <c r="H1162" s="56">
        <v>0</v>
      </c>
      <c r="I1162" s="16" t="s">
        <v>1</v>
      </c>
      <c r="J1162" s="16" t="s">
        <v>2189</v>
      </c>
      <c r="K1162" s="134" t="s">
        <v>4566</v>
      </c>
      <c r="M1162" s="21" t="s">
        <v>1726</v>
      </c>
      <c r="N1162" s="21" t="s">
        <v>3782</v>
      </c>
      <c r="O1162"/>
      <c r="P1162" t="str">
        <f t="shared" si="128"/>
        <v>NOT EQUAL</v>
      </c>
      <c r="Q1162"/>
      <c r="R1162"/>
      <c r="S1162" s="151">
        <f t="shared" si="129"/>
        <v>146</v>
      </c>
      <c r="T1162" s="3"/>
      <c r="U1162" s="114"/>
      <c r="V1162" s="114"/>
      <c r="W1162" s="155" t="str">
        <f t="shared" si="130"/>
        <v/>
      </c>
      <c r="X1162" s="105" t="str">
        <f t="shared" si="131"/>
        <v/>
      </c>
      <c r="Y1162" s="2">
        <f t="shared" si="132"/>
        <v>1138</v>
      </c>
      <c r="Z1162" t="str">
        <f t="shared" si="133"/>
        <v>ITM_MA13</v>
      </c>
    </row>
    <row r="1163" spans="1:26">
      <c r="A1163" s="3">
        <f>ROW()</f>
        <v>1163</v>
      </c>
      <c r="B1163" s="183">
        <v>1139</v>
      </c>
      <c r="C1163" s="1" t="s">
        <v>2287</v>
      </c>
      <c r="D1163" s="1" t="s">
        <v>1727</v>
      </c>
      <c r="E1163" s="16" t="s">
        <v>594</v>
      </c>
      <c r="F1163" s="16" t="s">
        <v>594</v>
      </c>
      <c r="G1163" s="56">
        <v>0</v>
      </c>
      <c r="H1163" s="56">
        <v>0</v>
      </c>
      <c r="I1163" s="16" t="s">
        <v>1</v>
      </c>
      <c r="J1163" s="16" t="s">
        <v>2189</v>
      </c>
      <c r="K1163" s="134" t="s">
        <v>4566</v>
      </c>
      <c r="M1163" s="21" t="s">
        <v>1727</v>
      </c>
      <c r="N1163" s="21" t="s">
        <v>3782</v>
      </c>
      <c r="O1163"/>
      <c r="P1163" t="str">
        <f t="shared" si="128"/>
        <v/>
      </c>
      <c r="Q1163"/>
      <c r="R1163"/>
      <c r="S1163" s="151">
        <f t="shared" si="129"/>
        <v>146</v>
      </c>
      <c r="T1163" s="3"/>
      <c r="U1163" s="114"/>
      <c r="V1163" s="114"/>
      <c r="W1163" s="155" t="str">
        <f t="shared" si="130"/>
        <v/>
      </c>
      <c r="X1163" s="105" t="str">
        <f t="shared" si="131"/>
        <v/>
      </c>
      <c r="Y1163" s="2">
        <f t="shared" si="132"/>
        <v>1139</v>
      </c>
      <c r="Z1163" t="str">
        <f t="shared" si="133"/>
        <v>ITM_MA14</v>
      </c>
    </row>
    <row r="1164" spans="1:26">
      <c r="A1164" s="3">
        <f>ROW()</f>
        <v>1164</v>
      </c>
      <c r="B1164" s="183">
        <v>1140</v>
      </c>
      <c r="C1164" s="1" t="s">
        <v>2287</v>
      </c>
      <c r="D1164" s="1" t="s">
        <v>1728</v>
      </c>
      <c r="E1164" s="16" t="s">
        <v>594</v>
      </c>
      <c r="F1164" s="16" t="s">
        <v>1072</v>
      </c>
      <c r="G1164" s="56">
        <v>0</v>
      </c>
      <c r="H1164" s="56">
        <v>0</v>
      </c>
      <c r="I1164" s="16" t="s">
        <v>1</v>
      </c>
      <c r="J1164" s="16" t="s">
        <v>2189</v>
      </c>
      <c r="K1164" s="134" t="s">
        <v>4566</v>
      </c>
      <c r="M1164" s="21" t="s">
        <v>1728</v>
      </c>
      <c r="N1164" s="21" t="s">
        <v>3782</v>
      </c>
      <c r="O1164"/>
      <c r="P1164" t="str">
        <f t="shared" si="128"/>
        <v>NOT EQUAL</v>
      </c>
      <c r="Q1164"/>
      <c r="R1164"/>
      <c r="S1164" s="151">
        <f t="shared" si="129"/>
        <v>146</v>
      </c>
      <c r="T1164" s="3"/>
      <c r="U1164" s="114"/>
      <c r="V1164" s="114"/>
      <c r="W1164" s="155" t="str">
        <f t="shared" si="130"/>
        <v/>
      </c>
      <c r="X1164" s="105" t="str">
        <f t="shared" si="131"/>
        <v/>
      </c>
      <c r="Y1164" s="2">
        <f t="shared" si="132"/>
        <v>1140</v>
      </c>
      <c r="Z1164" t="str">
        <f t="shared" si="133"/>
        <v>ITM_MA15</v>
      </c>
    </row>
    <row r="1165" spans="1:26">
      <c r="A1165" s="3">
        <f>ROW()</f>
        <v>1165</v>
      </c>
      <c r="B1165" s="183">
        <v>1141</v>
      </c>
      <c r="C1165" s="1" t="s">
        <v>2287</v>
      </c>
      <c r="D1165" s="1" t="s">
        <v>1729</v>
      </c>
      <c r="E1165" s="16" t="s">
        <v>594</v>
      </c>
      <c r="F1165" s="16" t="s">
        <v>766</v>
      </c>
      <c r="G1165" s="56">
        <v>0</v>
      </c>
      <c r="H1165" s="56">
        <v>0</v>
      </c>
      <c r="I1165" s="16" t="s">
        <v>1</v>
      </c>
      <c r="J1165" s="16" t="s">
        <v>2189</v>
      </c>
      <c r="K1165" s="134" t="s">
        <v>4566</v>
      </c>
      <c r="M1165" s="21" t="s">
        <v>1729</v>
      </c>
      <c r="N1165" s="21" t="s">
        <v>3782</v>
      </c>
      <c r="O1165"/>
      <c r="P1165" t="str">
        <f t="shared" si="128"/>
        <v>NOT EQUAL</v>
      </c>
      <c r="Q1165"/>
      <c r="R1165"/>
      <c r="S1165" s="151">
        <f t="shared" si="129"/>
        <v>146</v>
      </c>
      <c r="T1165" s="3"/>
      <c r="U1165" s="114"/>
      <c r="V1165" s="114"/>
      <c r="W1165" s="155" t="str">
        <f t="shared" si="130"/>
        <v/>
      </c>
      <c r="X1165" s="105" t="str">
        <f t="shared" si="131"/>
        <v/>
      </c>
      <c r="Y1165" s="2">
        <f t="shared" si="132"/>
        <v>1141</v>
      </c>
      <c r="Z1165" t="str">
        <f t="shared" si="133"/>
        <v>ITM_MA16</v>
      </c>
    </row>
    <row r="1166" spans="1:26">
      <c r="A1166" s="3">
        <f>ROW()</f>
        <v>1166</v>
      </c>
      <c r="B1166" s="183">
        <v>1142</v>
      </c>
      <c r="C1166" s="1" t="s">
        <v>2287</v>
      </c>
      <c r="D1166" s="1" t="s">
        <v>1730</v>
      </c>
      <c r="E1166" s="16" t="s">
        <v>594</v>
      </c>
      <c r="F1166" s="16" t="s">
        <v>1073</v>
      </c>
      <c r="G1166" s="56">
        <v>0</v>
      </c>
      <c r="H1166" s="56">
        <v>0</v>
      </c>
      <c r="I1166" s="16" t="s">
        <v>1</v>
      </c>
      <c r="J1166" s="16" t="s">
        <v>2189</v>
      </c>
      <c r="K1166" s="134" t="s">
        <v>4566</v>
      </c>
      <c r="M1166" s="21" t="s">
        <v>1730</v>
      </c>
      <c r="N1166" s="21" t="s">
        <v>3782</v>
      </c>
      <c r="O1166"/>
      <c r="P1166" t="str">
        <f t="shared" si="128"/>
        <v>NOT EQUAL</v>
      </c>
      <c r="Q1166"/>
      <c r="R1166"/>
      <c r="S1166" s="151">
        <f t="shared" si="129"/>
        <v>146</v>
      </c>
      <c r="T1166" s="3"/>
      <c r="U1166" s="114"/>
      <c r="V1166" s="114"/>
      <c r="W1166" s="155" t="str">
        <f t="shared" si="130"/>
        <v/>
      </c>
      <c r="X1166" s="105" t="str">
        <f t="shared" si="131"/>
        <v/>
      </c>
      <c r="Y1166" s="2">
        <f t="shared" si="132"/>
        <v>1142</v>
      </c>
      <c r="Z1166" t="str">
        <f t="shared" si="133"/>
        <v>ITM_MA21</v>
      </c>
    </row>
    <row r="1167" spans="1:26">
      <c r="A1167" s="3">
        <f>ROW()</f>
        <v>1167</v>
      </c>
      <c r="B1167" s="183">
        <v>1143</v>
      </c>
      <c r="C1167" s="1" t="s">
        <v>2287</v>
      </c>
      <c r="D1167" s="1" t="s">
        <v>1731</v>
      </c>
      <c r="E1167" s="16" t="s">
        <v>594</v>
      </c>
      <c r="F1167" s="16" t="s">
        <v>1074</v>
      </c>
      <c r="G1167" s="56">
        <v>0</v>
      </c>
      <c r="H1167" s="56">
        <v>0</v>
      </c>
      <c r="I1167" s="16" t="s">
        <v>1</v>
      </c>
      <c r="J1167" s="16" t="s">
        <v>2189</v>
      </c>
      <c r="K1167" s="134" t="s">
        <v>4566</v>
      </c>
      <c r="M1167" s="21" t="s">
        <v>1731</v>
      </c>
      <c r="N1167" s="21" t="s">
        <v>3782</v>
      </c>
      <c r="O1167"/>
      <c r="P1167" t="str">
        <f t="shared" si="128"/>
        <v>NOT EQUAL</v>
      </c>
      <c r="Q1167"/>
      <c r="R1167"/>
      <c r="S1167" s="151">
        <f t="shared" si="129"/>
        <v>146</v>
      </c>
      <c r="T1167" s="3"/>
      <c r="U1167" s="114"/>
      <c r="V1167" s="114"/>
      <c r="W1167" s="155" t="str">
        <f t="shared" si="130"/>
        <v/>
      </c>
      <c r="X1167" s="105" t="str">
        <f t="shared" si="131"/>
        <v/>
      </c>
      <c r="Y1167" s="2">
        <f t="shared" si="132"/>
        <v>1143</v>
      </c>
      <c r="Z1167" t="str">
        <f t="shared" si="133"/>
        <v>ITM_MA22</v>
      </c>
    </row>
    <row r="1168" spans="1:26">
      <c r="A1168" s="3">
        <f>ROW()</f>
        <v>1168</v>
      </c>
      <c r="B1168" s="183">
        <v>1144</v>
      </c>
      <c r="C1168" s="1" t="s">
        <v>2287</v>
      </c>
      <c r="D1168" s="1" t="s">
        <v>1732</v>
      </c>
      <c r="E1168" s="16" t="s">
        <v>594</v>
      </c>
      <c r="F1168" s="16" t="s">
        <v>1075</v>
      </c>
      <c r="G1168" s="56">
        <v>0</v>
      </c>
      <c r="H1168" s="56">
        <v>0</v>
      </c>
      <c r="I1168" s="16" t="s">
        <v>1</v>
      </c>
      <c r="J1168" s="16" t="s">
        <v>2189</v>
      </c>
      <c r="K1168" s="134" t="s">
        <v>4566</v>
      </c>
      <c r="M1168" s="21" t="s">
        <v>1732</v>
      </c>
      <c r="N1168" s="21" t="s">
        <v>3782</v>
      </c>
      <c r="O1168"/>
      <c r="P1168" t="str">
        <f t="shared" si="128"/>
        <v>NOT EQUAL</v>
      </c>
      <c r="Q1168"/>
      <c r="R1168"/>
      <c r="S1168" s="151">
        <f t="shared" si="129"/>
        <v>146</v>
      </c>
      <c r="T1168" s="3"/>
      <c r="U1168" s="114"/>
      <c r="V1168" s="114"/>
      <c r="W1168" s="155" t="str">
        <f t="shared" si="130"/>
        <v/>
      </c>
      <c r="X1168" s="105" t="str">
        <f t="shared" si="131"/>
        <v/>
      </c>
      <c r="Y1168" s="2">
        <f t="shared" si="132"/>
        <v>1144</v>
      </c>
      <c r="Z1168" t="str">
        <f t="shared" si="133"/>
        <v>ITM_MA23</v>
      </c>
    </row>
    <row r="1169" spans="1:26">
      <c r="A1169" s="3">
        <f>ROW()</f>
        <v>1169</v>
      </c>
      <c r="B1169" s="183">
        <v>1145</v>
      </c>
      <c r="C1169" s="1" t="s">
        <v>2287</v>
      </c>
      <c r="D1169" s="1" t="s">
        <v>1733</v>
      </c>
      <c r="E1169" s="16" t="s">
        <v>594</v>
      </c>
      <c r="F1169" s="16" t="s">
        <v>1076</v>
      </c>
      <c r="G1169" s="56">
        <v>0</v>
      </c>
      <c r="H1169" s="56">
        <v>0</v>
      </c>
      <c r="I1169" s="16" t="s">
        <v>1</v>
      </c>
      <c r="J1169" s="16" t="s">
        <v>2189</v>
      </c>
      <c r="K1169" s="134" t="s">
        <v>4566</v>
      </c>
      <c r="M1169" s="21" t="s">
        <v>1733</v>
      </c>
      <c r="N1169" s="21" t="s">
        <v>3782</v>
      </c>
      <c r="O1169"/>
      <c r="P1169" t="str">
        <f t="shared" si="128"/>
        <v>NOT EQUAL</v>
      </c>
      <c r="Q1169"/>
      <c r="R1169"/>
      <c r="S1169" s="151">
        <f t="shared" si="129"/>
        <v>146</v>
      </c>
      <c r="T1169" s="3"/>
      <c r="U1169" s="114"/>
      <c r="V1169" s="114"/>
      <c r="W1169" s="155" t="str">
        <f t="shared" si="130"/>
        <v/>
      </c>
      <c r="X1169" s="105" t="str">
        <f t="shared" si="131"/>
        <v/>
      </c>
      <c r="Y1169" s="2">
        <f t="shared" si="132"/>
        <v>1145</v>
      </c>
      <c r="Z1169" t="str">
        <f t="shared" si="133"/>
        <v>ITM_MA24</v>
      </c>
    </row>
    <row r="1170" spans="1:26">
      <c r="A1170" s="3">
        <f>ROW()</f>
        <v>1170</v>
      </c>
      <c r="B1170" s="183">
        <v>1146</v>
      </c>
      <c r="C1170" s="1" t="s">
        <v>2287</v>
      </c>
      <c r="D1170" s="1" t="s">
        <v>1734</v>
      </c>
      <c r="E1170" s="16" t="s">
        <v>594</v>
      </c>
      <c r="F1170" s="16" t="s">
        <v>1077</v>
      </c>
      <c r="G1170" s="56">
        <v>0</v>
      </c>
      <c r="H1170" s="56">
        <v>0</v>
      </c>
      <c r="I1170" s="16" t="s">
        <v>1</v>
      </c>
      <c r="J1170" s="16" t="s">
        <v>2189</v>
      </c>
      <c r="K1170" s="134" t="s">
        <v>4566</v>
      </c>
      <c r="M1170" s="21" t="s">
        <v>1734</v>
      </c>
      <c r="N1170" s="21" t="s">
        <v>3782</v>
      </c>
      <c r="O1170"/>
      <c r="P1170" t="str">
        <f t="shared" si="128"/>
        <v>NOT EQUAL</v>
      </c>
      <c r="Q1170"/>
      <c r="R1170"/>
      <c r="S1170" s="151">
        <f t="shared" si="129"/>
        <v>146</v>
      </c>
      <c r="T1170" s="3"/>
      <c r="U1170" s="114"/>
      <c r="V1170" s="114"/>
      <c r="W1170" s="155" t="str">
        <f t="shared" si="130"/>
        <v/>
      </c>
      <c r="X1170" s="105" t="str">
        <f t="shared" si="131"/>
        <v/>
      </c>
      <c r="Y1170" s="2">
        <f t="shared" si="132"/>
        <v>1146</v>
      </c>
      <c r="Z1170" t="str">
        <f t="shared" si="133"/>
        <v>ITM_MA25</v>
      </c>
    </row>
    <row r="1171" spans="1:26">
      <c r="A1171" s="3">
        <f>ROW()</f>
        <v>1171</v>
      </c>
      <c r="B1171" s="183">
        <v>1147</v>
      </c>
      <c r="C1171" s="1" t="s">
        <v>2287</v>
      </c>
      <c r="D1171" s="1" t="s">
        <v>1735</v>
      </c>
      <c r="E1171" s="16" t="s">
        <v>594</v>
      </c>
      <c r="F1171" s="16" t="s">
        <v>594</v>
      </c>
      <c r="G1171" s="56">
        <v>0</v>
      </c>
      <c r="H1171" s="56">
        <v>0</v>
      </c>
      <c r="I1171" s="16" t="s">
        <v>1</v>
      </c>
      <c r="J1171" s="16" t="s">
        <v>2189</v>
      </c>
      <c r="K1171" s="134" t="s">
        <v>4566</v>
      </c>
      <c r="M1171" s="21" t="s">
        <v>1735</v>
      </c>
      <c r="N1171" s="21" t="s">
        <v>3782</v>
      </c>
      <c r="O1171"/>
      <c r="P1171" t="str">
        <f t="shared" si="128"/>
        <v/>
      </c>
      <c r="Q1171"/>
      <c r="R1171"/>
      <c r="S1171" s="151">
        <f t="shared" si="129"/>
        <v>146</v>
      </c>
      <c r="T1171" s="3"/>
      <c r="U1171" s="114"/>
      <c r="V1171" s="114"/>
      <c r="W1171" s="155" t="str">
        <f t="shared" si="130"/>
        <v/>
      </c>
      <c r="X1171" s="105" t="str">
        <f t="shared" si="131"/>
        <v/>
      </c>
      <c r="Y1171" s="2">
        <f t="shared" si="132"/>
        <v>1147</v>
      </c>
      <c r="Z1171" t="str">
        <f t="shared" si="133"/>
        <v>ITM_MA26</v>
      </c>
    </row>
    <row r="1172" spans="1:26">
      <c r="A1172" s="3">
        <f>ROW()</f>
        <v>1172</v>
      </c>
      <c r="B1172" s="183">
        <v>1148</v>
      </c>
      <c r="C1172" s="1" t="s">
        <v>2287</v>
      </c>
      <c r="D1172" s="1" t="s">
        <v>1736</v>
      </c>
      <c r="E1172" s="16" t="s">
        <v>594</v>
      </c>
      <c r="F1172" s="16" t="s">
        <v>594</v>
      </c>
      <c r="G1172" s="56">
        <v>0</v>
      </c>
      <c r="H1172" s="56">
        <v>0</v>
      </c>
      <c r="I1172" s="16" t="s">
        <v>1</v>
      </c>
      <c r="J1172" s="16" t="s">
        <v>2189</v>
      </c>
      <c r="K1172" s="134" t="s">
        <v>4566</v>
      </c>
      <c r="M1172" s="21" t="s">
        <v>1736</v>
      </c>
      <c r="N1172" s="21" t="s">
        <v>3782</v>
      </c>
      <c r="O1172"/>
      <c r="P1172" t="str">
        <f t="shared" si="128"/>
        <v/>
      </c>
      <c r="Q1172"/>
      <c r="R1172"/>
      <c r="S1172" s="151">
        <f t="shared" si="129"/>
        <v>146</v>
      </c>
      <c r="T1172" s="3"/>
      <c r="U1172" s="114"/>
      <c r="V1172" s="114"/>
      <c r="W1172" s="155" t="str">
        <f t="shared" si="130"/>
        <v/>
      </c>
      <c r="X1172" s="105" t="str">
        <f t="shared" si="131"/>
        <v/>
      </c>
      <c r="Y1172" s="2">
        <f t="shared" si="132"/>
        <v>1148</v>
      </c>
      <c r="Z1172" t="str">
        <f t="shared" si="133"/>
        <v>ITM_MA31</v>
      </c>
    </row>
    <row r="1173" spans="1:26">
      <c r="A1173" s="3">
        <f>ROW()</f>
        <v>1173</v>
      </c>
      <c r="B1173" s="183">
        <v>1149</v>
      </c>
      <c r="C1173" s="1" t="s">
        <v>2287</v>
      </c>
      <c r="D1173" s="1" t="s">
        <v>1737</v>
      </c>
      <c r="E1173" s="16" t="s">
        <v>594</v>
      </c>
      <c r="F1173" s="16" t="s">
        <v>594</v>
      </c>
      <c r="G1173" s="56">
        <v>0</v>
      </c>
      <c r="H1173" s="56">
        <v>0</v>
      </c>
      <c r="I1173" s="16" t="s">
        <v>1</v>
      </c>
      <c r="J1173" s="16" t="s">
        <v>2189</v>
      </c>
      <c r="K1173" s="134" t="s">
        <v>4566</v>
      </c>
      <c r="M1173" s="21" t="s">
        <v>1737</v>
      </c>
      <c r="N1173" s="21" t="s">
        <v>3782</v>
      </c>
      <c r="O1173"/>
      <c r="P1173" t="str">
        <f t="shared" si="128"/>
        <v/>
      </c>
      <c r="Q1173"/>
      <c r="R1173"/>
      <c r="S1173" s="151">
        <f t="shared" si="129"/>
        <v>146</v>
      </c>
      <c r="T1173" s="3"/>
      <c r="U1173" s="114"/>
      <c r="V1173" s="114"/>
      <c r="W1173" s="155" t="str">
        <f t="shared" si="130"/>
        <v/>
      </c>
      <c r="X1173" s="105" t="str">
        <f t="shared" si="131"/>
        <v/>
      </c>
      <c r="Y1173" s="2">
        <f t="shared" si="132"/>
        <v>1149</v>
      </c>
      <c r="Z1173" t="str">
        <f t="shared" si="133"/>
        <v>ITM_MA32</v>
      </c>
    </row>
    <row r="1174" spans="1:26">
      <c r="A1174" s="3">
        <f>ROW()</f>
        <v>1174</v>
      </c>
      <c r="B1174" s="183">
        <v>1150</v>
      </c>
      <c r="C1174" s="1" t="s">
        <v>2287</v>
      </c>
      <c r="D1174" s="1" t="s">
        <v>1738</v>
      </c>
      <c r="E1174" s="16" t="s">
        <v>594</v>
      </c>
      <c r="F1174" s="16" t="s">
        <v>594</v>
      </c>
      <c r="G1174" s="56">
        <v>0</v>
      </c>
      <c r="H1174" s="56">
        <v>0</v>
      </c>
      <c r="I1174" s="16" t="s">
        <v>1</v>
      </c>
      <c r="J1174" s="16" t="s">
        <v>2189</v>
      </c>
      <c r="K1174" s="134" t="s">
        <v>4566</v>
      </c>
      <c r="M1174" s="21" t="s">
        <v>1738</v>
      </c>
      <c r="N1174" s="21" t="s">
        <v>3782</v>
      </c>
      <c r="O1174"/>
      <c r="P1174" t="str">
        <f t="shared" si="128"/>
        <v/>
      </c>
      <c r="Q1174"/>
      <c r="R1174"/>
      <c r="S1174" s="151">
        <f t="shared" si="129"/>
        <v>146</v>
      </c>
      <c r="T1174" s="3"/>
      <c r="U1174" s="114"/>
      <c r="V1174" s="114"/>
      <c r="W1174" s="155" t="str">
        <f t="shared" si="130"/>
        <v/>
      </c>
      <c r="X1174" s="105" t="str">
        <f t="shared" si="131"/>
        <v/>
      </c>
      <c r="Y1174" s="2">
        <f t="shared" si="132"/>
        <v>1150</v>
      </c>
      <c r="Z1174" t="str">
        <f t="shared" si="133"/>
        <v>ITM_MA33</v>
      </c>
    </row>
    <row r="1175" spans="1:26">
      <c r="A1175" s="3">
        <f>ROW()</f>
        <v>1175</v>
      </c>
      <c r="B1175" s="183">
        <v>1151</v>
      </c>
      <c r="C1175" s="1" t="s">
        <v>2287</v>
      </c>
      <c r="D1175" s="1" t="s">
        <v>1739</v>
      </c>
      <c r="E1175" s="16" t="s">
        <v>594</v>
      </c>
      <c r="F1175" s="16" t="s">
        <v>594</v>
      </c>
      <c r="G1175" s="56">
        <v>0</v>
      </c>
      <c r="H1175" s="56">
        <v>0</v>
      </c>
      <c r="I1175" s="16" t="s">
        <v>1</v>
      </c>
      <c r="J1175" s="16" t="s">
        <v>2189</v>
      </c>
      <c r="K1175" s="134" t="s">
        <v>4566</v>
      </c>
      <c r="M1175" s="21" t="s">
        <v>1739</v>
      </c>
      <c r="N1175" s="21" t="s">
        <v>3782</v>
      </c>
      <c r="O1175"/>
      <c r="P1175" t="str">
        <f t="shared" si="128"/>
        <v/>
      </c>
      <c r="Q1175"/>
      <c r="R1175"/>
      <c r="S1175" s="151">
        <f t="shared" si="129"/>
        <v>146</v>
      </c>
      <c r="T1175" s="3"/>
      <c r="U1175" s="114"/>
      <c r="V1175" s="114"/>
      <c r="W1175" s="155" t="str">
        <f t="shared" si="130"/>
        <v/>
      </c>
      <c r="X1175" s="105" t="str">
        <f t="shared" si="131"/>
        <v/>
      </c>
      <c r="Y1175" s="2">
        <f t="shared" si="132"/>
        <v>1151</v>
      </c>
      <c r="Z1175" t="str">
        <f t="shared" si="133"/>
        <v>ITM_MA34</v>
      </c>
    </row>
    <row r="1176" spans="1:26">
      <c r="A1176" s="3">
        <f>ROW()</f>
        <v>1176</v>
      </c>
      <c r="B1176" s="183">
        <v>1152</v>
      </c>
      <c r="C1176" s="1" t="s">
        <v>2287</v>
      </c>
      <c r="D1176" s="1" t="s">
        <v>1740</v>
      </c>
      <c r="E1176" s="16" t="s">
        <v>594</v>
      </c>
      <c r="F1176" s="16" t="s">
        <v>594</v>
      </c>
      <c r="G1176" s="56">
        <v>0</v>
      </c>
      <c r="H1176" s="56">
        <v>0</v>
      </c>
      <c r="I1176" s="16" t="s">
        <v>1</v>
      </c>
      <c r="J1176" s="16" t="s">
        <v>2189</v>
      </c>
      <c r="K1176" s="134" t="s">
        <v>4566</v>
      </c>
      <c r="M1176" s="21" t="s">
        <v>1740</v>
      </c>
      <c r="N1176" s="21" t="s">
        <v>3782</v>
      </c>
      <c r="O1176"/>
      <c r="P1176" t="str">
        <f t="shared" si="128"/>
        <v/>
      </c>
      <c r="Q1176"/>
      <c r="R1176"/>
      <c r="S1176" s="151">
        <f t="shared" si="129"/>
        <v>146</v>
      </c>
      <c r="T1176" s="3"/>
      <c r="U1176" s="114"/>
      <c r="V1176" s="114"/>
      <c r="W1176" s="155" t="str">
        <f t="shared" si="130"/>
        <v/>
      </c>
      <c r="X1176" s="105" t="str">
        <f t="shared" si="131"/>
        <v/>
      </c>
      <c r="Y1176" s="2">
        <f t="shared" si="132"/>
        <v>1152</v>
      </c>
      <c r="Z1176" t="str">
        <f t="shared" si="133"/>
        <v>ITM_MA35</v>
      </c>
    </row>
    <row r="1177" spans="1:26">
      <c r="A1177" s="3">
        <f>ROW()</f>
        <v>1177</v>
      </c>
      <c r="B1177" s="183">
        <v>1153</v>
      </c>
      <c r="C1177" s="1" t="s">
        <v>2287</v>
      </c>
      <c r="D1177" s="1" t="s">
        <v>1741</v>
      </c>
      <c r="E1177" s="16" t="s">
        <v>594</v>
      </c>
      <c r="F1177" s="16" t="s">
        <v>594</v>
      </c>
      <c r="G1177" s="56">
        <v>0</v>
      </c>
      <c r="H1177" s="56">
        <v>0</v>
      </c>
      <c r="I1177" s="16" t="s">
        <v>1</v>
      </c>
      <c r="J1177" s="16" t="s">
        <v>2189</v>
      </c>
      <c r="K1177" s="134" t="s">
        <v>4566</v>
      </c>
      <c r="M1177" s="21" t="s">
        <v>1741</v>
      </c>
      <c r="N1177" s="21" t="s">
        <v>3782</v>
      </c>
      <c r="O1177"/>
      <c r="P1177" t="str">
        <f t="shared" ref="P1177:P1246" si="134">IF(E1177=F1177,"","NOT EQUAL")</f>
        <v/>
      </c>
      <c r="Q1177"/>
      <c r="R1177"/>
      <c r="S1177" s="151">
        <f t="shared" si="129"/>
        <v>146</v>
      </c>
      <c r="T1177" s="3"/>
      <c r="U1177" s="114"/>
      <c r="V1177" s="114"/>
      <c r="W1177" s="155" t="str">
        <f t="shared" si="130"/>
        <v/>
      </c>
      <c r="X1177" s="105" t="str">
        <f t="shared" si="131"/>
        <v/>
      </c>
      <c r="Y1177" s="2">
        <f t="shared" si="132"/>
        <v>1153</v>
      </c>
      <c r="Z1177" t="str">
        <f t="shared" si="133"/>
        <v>ITM_MA36</v>
      </c>
    </row>
    <row r="1178" spans="1:26">
      <c r="A1178" s="3">
        <f>ROW()</f>
        <v>1178</v>
      </c>
      <c r="B1178" s="183">
        <v>1154</v>
      </c>
      <c r="C1178" s="1" t="s">
        <v>2287</v>
      </c>
      <c r="D1178" s="1" t="s">
        <v>7</v>
      </c>
      <c r="E1178" s="16" t="s">
        <v>2161</v>
      </c>
      <c r="F1178" s="16" t="s">
        <v>555</v>
      </c>
      <c r="G1178" s="56">
        <v>0</v>
      </c>
      <c r="H1178" s="56">
        <v>0</v>
      </c>
      <c r="I1178" s="16" t="s">
        <v>1</v>
      </c>
      <c r="J1178" s="16" t="s">
        <v>2189</v>
      </c>
      <c r="K1178" s="134" t="s">
        <v>4566</v>
      </c>
      <c r="M1178" s="21" t="s">
        <v>3526</v>
      </c>
      <c r="N1178" s="21" t="s">
        <v>3782</v>
      </c>
      <c r="O1178"/>
      <c r="P1178" t="str">
        <f t="shared" si="134"/>
        <v>NOT EQUAL</v>
      </c>
      <c r="Q1178"/>
      <c r="R1178"/>
      <c r="S1178" s="151">
        <f t="shared" si="129"/>
        <v>146</v>
      </c>
      <c r="T1178" s="3"/>
      <c r="U1178" s="114"/>
      <c r="V1178" s="114"/>
      <c r="W1178" s="155" t="str">
        <f t="shared" si="130"/>
        <v/>
      </c>
      <c r="X1178" s="105" t="str">
        <f t="shared" si="131"/>
        <v/>
      </c>
      <c r="Y1178" s="2">
        <f t="shared" si="132"/>
        <v>1154</v>
      </c>
      <c r="Z1178" t="str">
        <f t="shared" si="133"/>
        <v>ITM_HEX</v>
      </c>
    </row>
    <row r="1179" spans="1:26">
      <c r="A1179" s="3">
        <f>ROW()</f>
        <v>1179</v>
      </c>
      <c r="B1179" s="183">
        <v>1155</v>
      </c>
      <c r="C1179" s="97" t="s">
        <v>2217</v>
      </c>
      <c r="D1179" s="97" t="s">
        <v>7</v>
      </c>
      <c r="E1179" s="157" t="str">
        <f t="shared" ref="E1179:F1188" si="135">""""&amp;TEXT($B1179,"0000")&amp;""""</f>
        <v>"1155"</v>
      </c>
      <c r="F1179" s="157" t="str">
        <f t="shared" si="135"/>
        <v>"1155"</v>
      </c>
      <c r="G1179" s="158">
        <v>0</v>
      </c>
      <c r="H1179" s="158">
        <v>0</v>
      </c>
      <c r="I1179" s="98" t="s">
        <v>30</v>
      </c>
      <c r="J1179" s="98" t="s">
        <v>2189</v>
      </c>
      <c r="K1179" s="159" t="s">
        <v>4566</v>
      </c>
      <c r="L1179" s="99"/>
      <c r="M1179" s="21" t="str">
        <f t="shared" ref="M1179:M1188" si="136">"ITM_"&amp;TEXT($B1179,"0000")</f>
        <v>ITM_1155</v>
      </c>
      <c r="N1179" s="21"/>
      <c r="O1179"/>
      <c r="P1179" t="str">
        <f t="shared" si="134"/>
        <v/>
      </c>
      <c r="Q1179"/>
      <c r="R1179"/>
      <c r="S1179" s="151">
        <f t="shared" si="129"/>
        <v>146</v>
      </c>
      <c r="T1179" s="3"/>
      <c r="U1179" s="114"/>
      <c r="V1179" s="114"/>
      <c r="W1179" s="155" t="str">
        <f t="shared" si="130"/>
        <v/>
      </c>
      <c r="X1179" s="105" t="str">
        <f t="shared" si="131"/>
        <v/>
      </c>
      <c r="Y1179" s="2">
        <f t="shared" si="132"/>
        <v>1155</v>
      </c>
      <c r="Z1179" t="str">
        <f t="shared" si="133"/>
        <v>ITM_1155</v>
      </c>
    </row>
    <row r="1180" spans="1:26">
      <c r="A1180" s="3">
        <f>ROW()</f>
        <v>1180</v>
      </c>
      <c r="B1180" s="183">
        <v>1156</v>
      </c>
      <c r="C1180" s="97" t="s">
        <v>2217</v>
      </c>
      <c r="D1180" s="97" t="s">
        <v>7</v>
      </c>
      <c r="E1180" s="157" t="str">
        <f t="shared" si="135"/>
        <v>"1156"</v>
      </c>
      <c r="F1180" s="157" t="str">
        <f t="shared" si="135"/>
        <v>"1156"</v>
      </c>
      <c r="G1180" s="160">
        <v>0</v>
      </c>
      <c r="H1180" s="160">
        <v>0</v>
      </c>
      <c r="I1180" s="98" t="s">
        <v>30</v>
      </c>
      <c r="J1180" s="98" t="s">
        <v>2189</v>
      </c>
      <c r="K1180" s="159" t="s">
        <v>4566</v>
      </c>
      <c r="L1180" s="99"/>
      <c r="M1180" s="21" t="str">
        <f t="shared" si="136"/>
        <v>ITM_1156</v>
      </c>
      <c r="N1180" s="21"/>
      <c r="O1180"/>
      <c r="P1180" t="str">
        <f t="shared" si="134"/>
        <v/>
      </c>
      <c r="Q1180"/>
      <c r="R1180"/>
      <c r="S1180" s="151">
        <f t="shared" si="129"/>
        <v>146</v>
      </c>
      <c r="T1180" s="3"/>
      <c r="U1180" s="114"/>
      <c r="V1180" s="114"/>
      <c r="W1180" s="155" t="str">
        <f t="shared" si="130"/>
        <v/>
      </c>
      <c r="X1180" s="105" t="str">
        <f t="shared" si="131"/>
        <v/>
      </c>
      <c r="Y1180" s="2">
        <f t="shared" si="132"/>
        <v>1156</v>
      </c>
      <c r="Z1180" t="str">
        <f t="shared" si="133"/>
        <v>ITM_1156</v>
      </c>
    </row>
    <row r="1181" spans="1:26">
      <c r="A1181" s="3">
        <f>ROW()</f>
        <v>1181</v>
      </c>
      <c r="B1181" s="183">
        <v>1157</v>
      </c>
      <c r="C1181" s="97" t="s">
        <v>2217</v>
      </c>
      <c r="D1181" s="97" t="s">
        <v>7</v>
      </c>
      <c r="E1181" s="157" t="str">
        <f t="shared" si="135"/>
        <v>"1157"</v>
      </c>
      <c r="F1181" s="157" t="str">
        <f t="shared" si="135"/>
        <v>"1157"</v>
      </c>
      <c r="G1181" s="160">
        <v>0</v>
      </c>
      <c r="H1181" s="160">
        <v>0</v>
      </c>
      <c r="I1181" s="98" t="s">
        <v>30</v>
      </c>
      <c r="J1181" s="98" t="s">
        <v>2189</v>
      </c>
      <c r="K1181" s="159" t="s">
        <v>4566</v>
      </c>
      <c r="L1181" s="99"/>
      <c r="M1181" s="21" t="str">
        <f t="shared" si="136"/>
        <v>ITM_1157</v>
      </c>
      <c r="N1181" s="21"/>
      <c r="O1181"/>
      <c r="P1181" t="str">
        <f t="shared" si="134"/>
        <v/>
      </c>
      <c r="Q1181"/>
      <c r="R1181"/>
      <c r="S1181" s="151">
        <f t="shared" si="129"/>
        <v>146</v>
      </c>
      <c r="T1181" s="3"/>
      <c r="U1181" s="114"/>
      <c r="V1181" s="114"/>
      <c r="W1181" s="155" t="str">
        <f t="shared" si="130"/>
        <v/>
      </c>
      <c r="X1181" s="105" t="str">
        <f t="shared" si="131"/>
        <v/>
      </c>
      <c r="Y1181" s="2">
        <f t="shared" si="132"/>
        <v>1157</v>
      </c>
      <c r="Z1181" t="str">
        <f t="shared" si="133"/>
        <v>ITM_1157</v>
      </c>
    </row>
    <row r="1182" spans="1:26">
      <c r="A1182" s="3">
        <f>ROW()</f>
        <v>1182</v>
      </c>
      <c r="B1182" s="183">
        <v>1158</v>
      </c>
      <c r="C1182" s="97" t="s">
        <v>2217</v>
      </c>
      <c r="D1182" s="97" t="s">
        <v>7</v>
      </c>
      <c r="E1182" s="157" t="str">
        <f t="shared" si="135"/>
        <v>"1158"</v>
      </c>
      <c r="F1182" s="157" t="str">
        <f t="shared" si="135"/>
        <v>"1158"</v>
      </c>
      <c r="G1182" s="160">
        <v>0</v>
      </c>
      <c r="H1182" s="160">
        <v>0</v>
      </c>
      <c r="I1182" s="98" t="s">
        <v>30</v>
      </c>
      <c r="J1182" s="98" t="s">
        <v>2189</v>
      </c>
      <c r="K1182" s="159" t="s">
        <v>4566</v>
      </c>
      <c r="L1182" s="99"/>
      <c r="M1182" s="21" t="str">
        <f t="shared" si="136"/>
        <v>ITM_1158</v>
      </c>
      <c r="N1182" s="21"/>
      <c r="O1182"/>
      <c r="P1182" t="str">
        <f t="shared" si="134"/>
        <v/>
      </c>
      <c r="Q1182"/>
      <c r="R1182"/>
      <c r="S1182" s="151">
        <f t="shared" si="129"/>
        <v>146</v>
      </c>
      <c r="T1182" s="3"/>
      <c r="U1182" s="114"/>
      <c r="V1182" s="114"/>
      <c r="W1182" s="155" t="str">
        <f t="shared" si="130"/>
        <v/>
      </c>
      <c r="X1182" s="105" t="str">
        <f t="shared" si="131"/>
        <v/>
      </c>
      <c r="Y1182" s="2">
        <f t="shared" si="132"/>
        <v>1158</v>
      </c>
      <c r="Z1182" t="str">
        <f t="shared" si="133"/>
        <v>ITM_1158</v>
      </c>
    </row>
    <row r="1183" spans="1:26">
      <c r="A1183" s="3">
        <f>ROW()</f>
        <v>1183</v>
      </c>
      <c r="B1183" s="183">
        <v>1159</v>
      </c>
      <c r="C1183" s="97" t="s">
        <v>2217</v>
      </c>
      <c r="D1183" s="97" t="s">
        <v>7</v>
      </c>
      <c r="E1183" s="157" t="str">
        <f t="shared" si="135"/>
        <v>"1159"</v>
      </c>
      <c r="F1183" s="157" t="str">
        <f t="shared" si="135"/>
        <v>"1159"</v>
      </c>
      <c r="G1183" s="160">
        <v>0</v>
      </c>
      <c r="H1183" s="160">
        <v>0</v>
      </c>
      <c r="I1183" s="98" t="s">
        <v>30</v>
      </c>
      <c r="J1183" s="98" t="s">
        <v>2189</v>
      </c>
      <c r="K1183" s="159" t="s">
        <v>4566</v>
      </c>
      <c r="L1183" s="99"/>
      <c r="M1183" s="21" t="str">
        <f t="shared" si="136"/>
        <v>ITM_1159</v>
      </c>
      <c r="N1183" s="21"/>
      <c r="O1183"/>
      <c r="P1183" t="str">
        <f t="shared" si="134"/>
        <v/>
      </c>
      <c r="Q1183"/>
      <c r="R1183"/>
      <c r="S1183" s="151">
        <f t="shared" si="129"/>
        <v>146</v>
      </c>
      <c r="T1183" s="3"/>
      <c r="U1183" s="114"/>
      <c r="V1183" s="114"/>
      <c r="W1183" s="155" t="str">
        <f t="shared" si="130"/>
        <v/>
      </c>
      <c r="X1183" s="105" t="str">
        <f t="shared" si="131"/>
        <v/>
      </c>
      <c r="Y1183" s="2">
        <f t="shared" si="132"/>
        <v>1159</v>
      </c>
      <c r="Z1183" t="str">
        <f t="shared" si="133"/>
        <v>ITM_1159</v>
      </c>
    </row>
    <row r="1184" spans="1:26">
      <c r="A1184" s="3">
        <f>ROW()</f>
        <v>1184</v>
      </c>
      <c r="B1184" s="183">
        <v>1160</v>
      </c>
      <c r="C1184" s="97" t="s">
        <v>2217</v>
      </c>
      <c r="D1184" s="97" t="s">
        <v>7</v>
      </c>
      <c r="E1184" s="157" t="str">
        <f t="shared" si="135"/>
        <v>"1160"</v>
      </c>
      <c r="F1184" s="157" t="str">
        <f t="shared" si="135"/>
        <v>"1160"</v>
      </c>
      <c r="G1184" s="160">
        <v>0</v>
      </c>
      <c r="H1184" s="160">
        <v>0</v>
      </c>
      <c r="I1184" s="98" t="s">
        <v>30</v>
      </c>
      <c r="J1184" s="98" t="s">
        <v>2189</v>
      </c>
      <c r="K1184" s="159" t="s">
        <v>4566</v>
      </c>
      <c r="L1184" s="99"/>
      <c r="M1184" s="21" t="str">
        <f t="shared" si="136"/>
        <v>ITM_1160</v>
      </c>
      <c r="N1184" s="21"/>
      <c r="O1184"/>
      <c r="P1184" t="str">
        <f t="shared" si="134"/>
        <v/>
      </c>
      <c r="Q1184"/>
      <c r="R1184"/>
      <c r="S1184" s="151">
        <f t="shared" si="129"/>
        <v>146</v>
      </c>
      <c r="T1184" s="3"/>
      <c r="U1184" s="114"/>
      <c r="V1184" s="114"/>
      <c r="W1184" s="155" t="str">
        <f t="shared" si="130"/>
        <v/>
      </c>
      <c r="X1184" s="105" t="str">
        <f t="shared" si="131"/>
        <v/>
      </c>
      <c r="Y1184" s="2">
        <f t="shared" si="132"/>
        <v>1160</v>
      </c>
      <c r="Z1184" t="str">
        <f t="shared" si="133"/>
        <v>ITM_1160</v>
      </c>
    </row>
    <row r="1185" spans="1:26">
      <c r="A1185" s="3">
        <f>ROW()</f>
        <v>1185</v>
      </c>
      <c r="B1185" s="183">
        <v>1161</v>
      </c>
      <c r="C1185" s="97" t="s">
        <v>2217</v>
      </c>
      <c r="D1185" s="97" t="s">
        <v>7</v>
      </c>
      <c r="E1185" s="157" t="str">
        <f t="shared" si="135"/>
        <v>"1161"</v>
      </c>
      <c r="F1185" s="157" t="str">
        <f t="shared" si="135"/>
        <v>"1161"</v>
      </c>
      <c r="G1185" s="160">
        <v>0</v>
      </c>
      <c r="H1185" s="160">
        <v>0</v>
      </c>
      <c r="I1185" s="98" t="s">
        <v>30</v>
      </c>
      <c r="J1185" s="98" t="s">
        <v>2189</v>
      </c>
      <c r="K1185" s="159" t="s">
        <v>4566</v>
      </c>
      <c r="L1185" s="99"/>
      <c r="M1185" s="21" t="str">
        <f t="shared" si="136"/>
        <v>ITM_1161</v>
      </c>
      <c r="N1185" s="21"/>
      <c r="O1185"/>
      <c r="P1185" t="str">
        <f t="shared" si="134"/>
        <v/>
      </c>
      <c r="Q1185"/>
      <c r="R1185"/>
      <c r="S1185" s="151">
        <f t="shared" si="129"/>
        <v>146</v>
      </c>
      <c r="T1185" s="3"/>
      <c r="U1185" s="114"/>
      <c r="V1185" s="114"/>
      <c r="W1185" s="155" t="str">
        <f t="shared" si="130"/>
        <v/>
      </c>
      <c r="X1185" s="105" t="str">
        <f t="shared" si="131"/>
        <v/>
      </c>
      <c r="Y1185" s="2">
        <f t="shared" si="132"/>
        <v>1161</v>
      </c>
      <c r="Z1185" t="str">
        <f t="shared" si="133"/>
        <v>ITM_1161</v>
      </c>
    </row>
    <row r="1186" spans="1:26">
      <c r="A1186" s="3">
        <f>ROW()</f>
        <v>1186</v>
      </c>
      <c r="B1186" s="183">
        <v>1162</v>
      </c>
      <c r="C1186" s="97" t="s">
        <v>2217</v>
      </c>
      <c r="D1186" s="97" t="s">
        <v>7</v>
      </c>
      <c r="E1186" s="157" t="str">
        <f t="shared" si="135"/>
        <v>"1162"</v>
      </c>
      <c r="F1186" s="157" t="str">
        <f t="shared" si="135"/>
        <v>"1162"</v>
      </c>
      <c r="G1186" s="160">
        <v>0</v>
      </c>
      <c r="H1186" s="160">
        <v>0</v>
      </c>
      <c r="I1186" s="98" t="s">
        <v>30</v>
      </c>
      <c r="J1186" s="98" t="s">
        <v>2189</v>
      </c>
      <c r="K1186" s="159" t="s">
        <v>4566</v>
      </c>
      <c r="L1186" s="99"/>
      <c r="M1186" s="21" t="str">
        <f t="shared" si="136"/>
        <v>ITM_1162</v>
      </c>
      <c r="N1186" s="21"/>
      <c r="O1186"/>
      <c r="P1186" t="str">
        <f t="shared" si="134"/>
        <v/>
      </c>
      <c r="Q1186"/>
      <c r="R1186"/>
      <c r="S1186" s="151">
        <f t="shared" si="129"/>
        <v>146</v>
      </c>
      <c r="T1186" s="3"/>
      <c r="U1186" s="114"/>
      <c r="V1186" s="114"/>
      <c r="W1186" s="155" t="str">
        <f t="shared" si="130"/>
        <v/>
      </c>
      <c r="X1186" s="105" t="str">
        <f t="shared" si="131"/>
        <v/>
      </c>
      <c r="Y1186" s="2">
        <f t="shared" si="132"/>
        <v>1162</v>
      </c>
      <c r="Z1186" t="str">
        <f t="shared" si="133"/>
        <v>ITM_1162</v>
      </c>
    </row>
    <row r="1187" spans="1:26">
      <c r="A1187" s="3">
        <f>ROW()</f>
        <v>1187</v>
      </c>
      <c r="B1187" s="183">
        <v>1163</v>
      </c>
      <c r="C1187" s="97" t="s">
        <v>2217</v>
      </c>
      <c r="D1187" s="97" t="s">
        <v>7</v>
      </c>
      <c r="E1187" s="157" t="str">
        <f t="shared" si="135"/>
        <v>"1163"</v>
      </c>
      <c r="F1187" s="157" t="str">
        <f t="shared" si="135"/>
        <v>"1163"</v>
      </c>
      <c r="G1187" s="160">
        <v>0</v>
      </c>
      <c r="H1187" s="160">
        <v>0</v>
      </c>
      <c r="I1187" s="98" t="s">
        <v>30</v>
      </c>
      <c r="J1187" s="98" t="s">
        <v>2189</v>
      </c>
      <c r="K1187" s="159" t="s">
        <v>4566</v>
      </c>
      <c r="L1187" s="99"/>
      <c r="M1187" s="21" t="str">
        <f t="shared" si="136"/>
        <v>ITM_1163</v>
      </c>
      <c r="N1187" s="21"/>
      <c r="O1187"/>
      <c r="P1187" t="str">
        <f t="shared" si="134"/>
        <v/>
      </c>
      <c r="Q1187"/>
      <c r="R1187"/>
      <c r="S1187" s="151">
        <f t="shared" si="129"/>
        <v>146</v>
      </c>
      <c r="T1187" s="3"/>
      <c r="U1187" s="114"/>
      <c r="V1187" s="114"/>
      <c r="W1187" s="155" t="str">
        <f t="shared" si="130"/>
        <v/>
      </c>
      <c r="X1187" s="105" t="str">
        <f t="shared" si="131"/>
        <v/>
      </c>
      <c r="Y1187" s="2">
        <f t="shared" si="132"/>
        <v>1163</v>
      </c>
      <c r="Z1187" t="str">
        <f t="shared" si="133"/>
        <v>ITM_1163</v>
      </c>
    </row>
    <row r="1188" spans="1:26">
      <c r="A1188" s="3">
        <f>ROW()</f>
        <v>1188</v>
      </c>
      <c r="B1188" s="183">
        <v>1164</v>
      </c>
      <c r="C1188" s="97" t="s">
        <v>2217</v>
      </c>
      <c r="D1188" s="97" t="s">
        <v>7</v>
      </c>
      <c r="E1188" s="157" t="str">
        <f t="shared" si="135"/>
        <v>"1164"</v>
      </c>
      <c r="F1188" s="157" t="str">
        <f t="shared" si="135"/>
        <v>"1164"</v>
      </c>
      <c r="G1188" s="160">
        <v>0</v>
      </c>
      <c r="H1188" s="160">
        <v>0</v>
      </c>
      <c r="I1188" s="98" t="s">
        <v>30</v>
      </c>
      <c r="J1188" s="98" t="s">
        <v>2189</v>
      </c>
      <c r="K1188" s="159" t="s">
        <v>4566</v>
      </c>
      <c r="L1188" s="99"/>
      <c r="M1188" s="21" t="str">
        <f t="shared" si="136"/>
        <v>ITM_1164</v>
      </c>
      <c r="N1188" s="21"/>
      <c r="O1188"/>
      <c r="P1188" t="str">
        <f t="shared" si="134"/>
        <v/>
      </c>
      <c r="Q1188"/>
      <c r="R1188"/>
      <c r="S1188" s="151">
        <f t="shared" si="129"/>
        <v>146</v>
      </c>
      <c r="T1188" s="3"/>
      <c r="U1188" s="114"/>
      <c r="V1188" s="114"/>
      <c r="W1188" s="155" t="str">
        <f t="shared" si="130"/>
        <v/>
      </c>
      <c r="X1188" s="105" t="str">
        <f t="shared" si="131"/>
        <v/>
      </c>
      <c r="Y1188" s="2">
        <f t="shared" si="132"/>
        <v>1164</v>
      </c>
      <c r="Z1188" t="str">
        <f t="shared" si="133"/>
        <v>ITM_1164</v>
      </c>
    </row>
    <row r="1189" spans="1:26" s="169" customFormat="1">
      <c r="A1189" s="168"/>
      <c r="B1189" s="180">
        <v>1164.0999999999999</v>
      </c>
      <c r="D1189" s="170"/>
      <c r="E1189" s="171"/>
      <c r="F1189" s="171"/>
      <c r="G1189" s="172"/>
      <c r="H1189" s="172"/>
      <c r="I1189" s="173"/>
      <c r="J1189" s="173"/>
      <c r="K1189" s="174"/>
      <c r="M1189" s="171"/>
      <c r="N1189" s="171"/>
      <c r="O1189" s="175"/>
      <c r="P1189" s="175"/>
      <c r="Q1189" s="175"/>
      <c r="R1189" s="175"/>
      <c r="S1189" s="151">
        <f t="shared" si="129"/>
        <v>146</v>
      </c>
      <c r="T1189" s="176"/>
      <c r="U1189" s="177"/>
      <c r="V1189" s="177"/>
      <c r="W1189" s="155" t="str">
        <f t="shared" si="130"/>
        <v/>
      </c>
      <c r="X1189" s="105" t="str">
        <f t="shared" si="131"/>
        <v/>
      </c>
      <c r="Y1189" s="2">
        <f t="shared" si="132"/>
        <v>1164.0999999999999</v>
      </c>
      <c r="Z1189">
        <f t="shared" si="133"/>
        <v>0</v>
      </c>
    </row>
    <row r="1190" spans="1:26" s="169" customFormat="1">
      <c r="A1190" s="168"/>
      <c r="B1190" s="180">
        <v>1164.2</v>
      </c>
      <c r="D1190" s="170"/>
      <c r="E1190" s="171"/>
      <c r="F1190" s="171"/>
      <c r="G1190" s="172"/>
      <c r="H1190" s="172"/>
      <c r="I1190" s="173"/>
      <c r="J1190" s="173"/>
      <c r="K1190" s="174"/>
      <c r="M1190" s="171"/>
      <c r="N1190" s="171"/>
      <c r="O1190" s="175"/>
      <c r="P1190" s="175"/>
      <c r="Q1190" s="175"/>
      <c r="R1190" s="175"/>
      <c r="S1190" s="151">
        <f t="shared" si="129"/>
        <v>146</v>
      </c>
      <c r="T1190" s="176"/>
      <c r="U1190" s="177"/>
      <c r="V1190" s="177"/>
      <c r="W1190" s="155" t="str">
        <f t="shared" si="130"/>
        <v/>
      </c>
      <c r="X1190" s="105" t="str">
        <f t="shared" si="131"/>
        <v/>
      </c>
      <c r="Y1190" s="2">
        <f t="shared" si="132"/>
        <v>1164.2</v>
      </c>
      <c r="Z1190">
        <f t="shared" si="133"/>
        <v>0</v>
      </c>
    </row>
    <row r="1191" spans="1:26" s="169" customFormat="1">
      <c r="A1191" s="168"/>
      <c r="B1191" s="180">
        <v>1164.3</v>
      </c>
      <c r="C1191" s="169" t="s">
        <v>4602</v>
      </c>
      <c r="D1191" s="170"/>
      <c r="E1191" s="171"/>
      <c r="F1191" s="171"/>
      <c r="G1191" s="172"/>
      <c r="H1191" s="172"/>
      <c r="I1191" s="173"/>
      <c r="J1191" s="173"/>
      <c r="K1191" s="174"/>
      <c r="M1191" s="171"/>
      <c r="N1191" s="171"/>
      <c r="O1191" s="175"/>
      <c r="P1191" s="175"/>
      <c r="Q1191" s="175"/>
      <c r="R1191" s="175"/>
      <c r="S1191" s="151">
        <f t="shared" si="129"/>
        <v>146</v>
      </c>
      <c r="T1191" s="176"/>
      <c r="U1191" s="177"/>
      <c r="V1191" s="177"/>
      <c r="W1191" s="155" t="str">
        <f t="shared" si="130"/>
        <v/>
      </c>
      <c r="X1191" s="105" t="str">
        <f t="shared" si="131"/>
        <v/>
      </c>
      <c r="Y1191" s="2">
        <f t="shared" si="132"/>
        <v>1164.3</v>
      </c>
      <c r="Z1191">
        <f t="shared" si="133"/>
        <v>0</v>
      </c>
    </row>
    <row r="1192" spans="1:26">
      <c r="A1192" s="3">
        <f>ROW()</f>
        <v>1192</v>
      </c>
      <c r="B1192" s="183">
        <v>1165</v>
      </c>
      <c r="C1192" s="1" t="s">
        <v>2287</v>
      </c>
      <c r="D1192" s="1" t="s">
        <v>1334</v>
      </c>
      <c r="E1192" s="16" t="s">
        <v>150</v>
      </c>
      <c r="F1192" s="16" t="s">
        <v>150</v>
      </c>
      <c r="G1192" s="151">
        <v>0</v>
      </c>
      <c r="H1192" s="151">
        <v>0</v>
      </c>
      <c r="I1192" s="16" t="s">
        <v>121</v>
      </c>
      <c r="J1192" s="16" t="s">
        <v>2189</v>
      </c>
      <c r="K1192" s="134" t="s">
        <v>4566</v>
      </c>
      <c r="M1192" s="21" t="s">
        <v>2663</v>
      </c>
      <c r="N1192" s="21" t="s">
        <v>3782</v>
      </c>
      <c r="O1192"/>
      <c r="P1192" t="str">
        <f t="shared" si="134"/>
        <v/>
      </c>
      <c r="Q1192"/>
      <c r="R1192"/>
      <c r="S1192" s="151">
        <f t="shared" si="129"/>
        <v>146</v>
      </c>
      <c r="T1192" s="3"/>
      <c r="U1192" s="114"/>
      <c r="V1192" s="114"/>
      <c r="W1192" s="155" t="str">
        <f t="shared" si="130"/>
        <v/>
      </c>
      <c r="X1192" s="105" t="str">
        <f t="shared" si="131"/>
        <v/>
      </c>
      <c r="Y1192" s="2">
        <f t="shared" si="132"/>
        <v>1165</v>
      </c>
      <c r="Z1192" t="str">
        <f t="shared" si="133"/>
        <v>ITM_REGI</v>
      </c>
    </row>
    <row r="1193" spans="1:26">
      <c r="A1193" s="3">
        <f>ROW()</f>
        <v>1193</v>
      </c>
      <c r="B1193" s="183">
        <v>1166</v>
      </c>
      <c r="C1193" s="1" t="s">
        <v>2287</v>
      </c>
      <c r="D1193" s="1" t="s">
        <v>1335</v>
      </c>
      <c r="E1193" s="16" t="s">
        <v>164</v>
      </c>
      <c r="F1193" s="16" t="s">
        <v>164</v>
      </c>
      <c r="G1193" s="114">
        <v>0</v>
      </c>
      <c r="H1193" s="114">
        <v>0</v>
      </c>
      <c r="I1193" s="16" t="s">
        <v>121</v>
      </c>
      <c r="J1193" s="16" t="s">
        <v>2189</v>
      </c>
      <c r="K1193" s="134" t="s">
        <v>4566</v>
      </c>
      <c r="M1193" s="21" t="s">
        <v>2685</v>
      </c>
      <c r="N1193" s="21" t="s">
        <v>3782</v>
      </c>
      <c r="O1193"/>
      <c r="P1193" t="str">
        <f t="shared" si="134"/>
        <v/>
      </c>
      <c r="Q1193"/>
      <c r="R1193"/>
      <c r="S1193" s="151">
        <f t="shared" si="129"/>
        <v>146</v>
      </c>
      <c r="T1193" s="3"/>
      <c r="U1193" s="114"/>
      <c r="V1193" s="114"/>
      <c r="W1193" s="155" t="str">
        <f t="shared" si="130"/>
        <v/>
      </c>
      <c r="X1193" s="105" t="str">
        <f t="shared" si="131"/>
        <v/>
      </c>
      <c r="Y1193" s="2">
        <f t="shared" si="132"/>
        <v>1166</v>
      </c>
      <c r="Z1193" t="str">
        <f t="shared" si="133"/>
        <v>ITM_REGJ</v>
      </c>
    </row>
    <row r="1194" spans="1:26">
      <c r="A1194" s="3">
        <f>ROW()</f>
        <v>1194</v>
      </c>
      <c r="B1194" s="183">
        <v>1167</v>
      </c>
      <c r="C1194" s="1" t="s">
        <v>2287</v>
      </c>
      <c r="D1194" s="1" t="s">
        <v>1336</v>
      </c>
      <c r="E1194" s="16" t="s">
        <v>171</v>
      </c>
      <c r="F1194" s="16" t="s">
        <v>171</v>
      </c>
      <c r="G1194" s="114">
        <v>0</v>
      </c>
      <c r="H1194" s="114">
        <v>0</v>
      </c>
      <c r="I1194" s="16" t="s">
        <v>121</v>
      </c>
      <c r="J1194" s="16" t="s">
        <v>2189</v>
      </c>
      <c r="K1194" s="134" t="s">
        <v>4566</v>
      </c>
      <c r="M1194" s="21" t="s">
        <v>2694</v>
      </c>
      <c r="N1194" s="21" t="s">
        <v>3782</v>
      </c>
      <c r="O1194"/>
      <c r="P1194" t="str">
        <f t="shared" si="134"/>
        <v/>
      </c>
      <c r="Q1194"/>
      <c r="R1194"/>
      <c r="S1194" s="151">
        <f t="shared" si="129"/>
        <v>146</v>
      </c>
      <c r="T1194" s="3"/>
      <c r="U1194" s="114"/>
      <c r="V1194" s="114"/>
      <c r="W1194" s="155" t="str">
        <f t="shared" si="130"/>
        <v/>
      </c>
      <c r="X1194" s="105" t="str">
        <f t="shared" si="131"/>
        <v/>
      </c>
      <c r="Y1194" s="2">
        <f t="shared" si="132"/>
        <v>1167</v>
      </c>
      <c r="Z1194" t="str">
        <f t="shared" si="133"/>
        <v>ITM_REGK</v>
      </c>
    </row>
    <row r="1195" spans="1:26">
      <c r="A1195" s="3">
        <f>ROW()</f>
        <v>1195</v>
      </c>
      <c r="B1195" s="183">
        <v>1168</v>
      </c>
      <c r="C1195" s="1" t="s">
        <v>2287</v>
      </c>
      <c r="D1195" s="1" t="s">
        <v>1337</v>
      </c>
      <c r="E1195" s="16" t="s">
        <v>186</v>
      </c>
      <c r="F1195" s="16" t="s">
        <v>186</v>
      </c>
      <c r="G1195" s="114">
        <v>0</v>
      </c>
      <c r="H1195" s="114">
        <v>0</v>
      </c>
      <c r="I1195" s="16" t="s">
        <v>121</v>
      </c>
      <c r="J1195" s="16" t="s">
        <v>2189</v>
      </c>
      <c r="K1195" s="134" t="s">
        <v>4566</v>
      </c>
      <c r="M1195" s="21" t="s">
        <v>2710</v>
      </c>
      <c r="N1195" s="21" t="s">
        <v>3782</v>
      </c>
      <c r="O1195"/>
      <c r="P1195" t="str">
        <f t="shared" si="134"/>
        <v/>
      </c>
      <c r="Q1195"/>
      <c r="R1195"/>
      <c r="S1195" s="151">
        <f t="shared" si="129"/>
        <v>146</v>
      </c>
      <c r="T1195" s="3"/>
      <c r="U1195" s="114"/>
      <c r="V1195" s="114"/>
      <c r="W1195" s="155" t="str">
        <f t="shared" si="130"/>
        <v/>
      </c>
      <c r="X1195" s="105" t="str">
        <f t="shared" si="131"/>
        <v/>
      </c>
      <c r="Y1195" s="2">
        <f t="shared" si="132"/>
        <v>1168</v>
      </c>
      <c r="Z1195" t="str">
        <f t="shared" si="133"/>
        <v>ITM_REGL</v>
      </c>
    </row>
    <row r="1196" spans="1:26">
      <c r="A1196" s="3">
        <f>ROW()</f>
        <v>1196</v>
      </c>
      <c r="B1196" s="183">
        <v>1169</v>
      </c>
      <c r="C1196" s="1" t="s">
        <v>2217</v>
      </c>
      <c r="D1196" s="1" t="s">
        <v>7</v>
      </c>
      <c r="E1196" s="16" t="s">
        <v>385</v>
      </c>
      <c r="F1196" s="16" t="s">
        <v>385</v>
      </c>
      <c r="G1196" s="114">
        <v>0</v>
      </c>
      <c r="H1196" s="114">
        <v>0</v>
      </c>
      <c r="I1196" s="16" t="s">
        <v>121</v>
      </c>
      <c r="J1196" s="16" t="s">
        <v>2189</v>
      </c>
      <c r="K1196" s="134" t="s">
        <v>4566</v>
      </c>
      <c r="M1196" s="21" t="s">
        <v>2443</v>
      </c>
      <c r="N1196" s="21" t="s">
        <v>3782</v>
      </c>
      <c r="O1196"/>
      <c r="P1196" t="str">
        <f t="shared" si="134"/>
        <v/>
      </c>
      <c r="Q1196"/>
      <c r="R1196"/>
      <c r="S1196" s="151">
        <f t="shared" si="129"/>
        <v>146</v>
      </c>
      <c r="T1196" s="3"/>
      <c r="U1196" s="114"/>
      <c r="V1196" s="114"/>
      <c r="W1196" s="155" t="str">
        <f t="shared" si="130"/>
        <v/>
      </c>
      <c r="X1196" s="105" t="str">
        <f t="shared" si="131"/>
        <v/>
      </c>
      <c r="Y1196" s="2">
        <f t="shared" si="132"/>
        <v>1169</v>
      </c>
      <c r="Z1196" t="str">
        <f t="shared" si="133"/>
        <v>ITM_REGA</v>
      </c>
    </row>
    <row r="1197" spans="1:26">
      <c r="A1197" s="3">
        <f>ROW()</f>
        <v>1197</v>
      </c>
      <c r="B1197" s="183">
        <v>1170</v>
      </c>
      <c r="C1197" s="1" t="s">
        <v>2217</v>
      </c>
      <c r="D1197" s="1" t="s">
        <v>7</v>
      </c>
      <c r="E1197" s="16" t="s">
        <v>1797</v>
      </c>
      <c r="F1197" s="16" t="s">
        <v>1797</v>
      </c>
      <c r="G1197" s="114">
        <v>0</v>
      </c>
      <c r="H1197" s="114">
        <v>0</v>
      </c>
      <c r="I1197" s="16" t="s">
        <v>121</v>
      </c>
      <c r="J1197" s="16" t="s">
        <v>2189</v>
      </c>
      <c r="K1197" s="134" t="s">
        <v>4566</v>
      </c>
      <c r="M1197" s="21" t="s">
        <v>2447</v>
      </c>
      <c r="N1197" s="21" t="s">
        <v>3782</v>
      </c>
      <c r="O1197"/>
      <c r="P1197" t="str">
        <f t="shared" si="134"/>
        <v/>
      </c>
      <c r="Q1197"/>
      <c r="R1197"/>
      <c r="S1197" s="151">
        <f t="shared" si="129"/>
        <v>146</v>
      </c>
      <c r="T1197" s="3"/>
      <c r="U1197" s="114"/>
      <c r="V1197" s="114"/>
      <c r="W1197" s="155" t="str">
        <f t="shared" si="130"/>
        <v/>
      </c>
      <c r="X1197" s="105" t="str">
        <f t="shared" si="131"/>
        <v/>
      </c>
      <c r="Y1197" s="2">
        <f t="shared" si="132"/>
        <v>1170</v>
      </c>
      <c r="Z1197" t="str">
        <f t="shared" si="133"/>
        <v>ITM_ACC</v>
      </c>
    </row>
    <row r="1198" spans="1:26">
      <c r="A1198" s="3">
        <f>ROW()</f>
        <v>1198</v>
      </c>
      <c r="B1198" s="183">
        <v>1171</v>
      </c>
      <c r="C1198" s="1" t="s">
        <v>2217</v>
      </c>
      <c r="D1198" s="1" t="s">
        <v>7</v>
      </c>
      <c r="E1198" s="16" t="s">
        <v>387</v>
      </c>
      <c r="F1198" s="16" t="s">
        <v>387</v>
      </c>
      <c r="G1198" s="114">
        <v>0</v>
      </c>
      <c r="H1198" s="114">
        <v>0</v>
      </c>
      <c r="I1198" s="16" t="s">
        <v>121</v>
      </c>
      <c r="J1198" s="16" t="s">
        <v>2189</v>
      </c>
      <c r="K1198" s="134" t="s">
        <v>4566</v>
      </c>
      <c r="M1198" s="21" t="s">
        <v>2469</v>
      </c>
      <c r="N1198" s="21" t="s">
        <v>3782</v>
      </c>
      <c r="O1198"/>
      <c r="P1198" t="str">
        <f t="shared" si="134"/>
        <v/>
      </c>
      <c r="Q1198"/>
      <c r="R1198"/>
      <c r="S1198" s="151">
        <f t="shared" si="129"/>
        <v>146</v>
      </c>
      <c r="T1198" s="3"/>
      <c r="U1198" s="114"/>
      <c r="V1198" s="114"/>
      <c r="W1198" s="155" t="str">
        <f t="shared" si="130"/>
        <v/>
      </c>
      <c r="X1198" s="105" t="str">
        <f t="shared" si="131"/>
        <v/>
      </c>
      <c r="Y1198" s="2">
        <f t="shared" si="132"/>
        <v>1171</v>
      </c>
      <c r="Z1198" t="str">
        <f t="shared" si="133"/>
        <v>ITM_REGB</v>
      </c>
    </row>
    <row r="1199" spans="1:26">
      <c r="A1199" s="3">
        <f>ROW()</f>
        <v>1199</v>
      </c>
      <c r="B1199" s="183">
        <v>1172</v>
      </c>
      <c r="C1199" s="1" t="s">
        <v>2217</v>
      </c>
      <c r="D1199" s="1" t="s">
        <v>7</v>
      </c>
      <c r="E1199" s="16" t="s">
        <v>389</v>
      </c>
      <c r="F1199" s="16" t="s">
        <v>389</v>
      </c>
      <c r="G1199" s="114">
        <v>0</v>
      </c>
      <c r="H1199" s="114">
        <v>0</v>
      </c>
      <c r="I1199" s="16" t="s">
        <v>121</v>
      </c>
      <c r="J1199" s="16" t="s">
        <v>2189</v>
      </c>
      <c r="K1199" s="134" t="s">
        <v>4566</v>
      </c>
      <c r="M1199" s="21" t="s">
        <v>2487</v>
      </c>
      <c r="N1199" s="21" t="s">
        <v>3782</v>
      </c>
      <c r="O1199"/>
      <c r="P1199" t="str">
        <f t="shared" si="134"/>
        <v/>
      </c>
      <c r="Q1199"/>
      <c r="R1199"/>
      <c r="S1199" s="151">
        <f t="shared" si="129"/>
        <v>146</v>
      </c>
      <c r="T1199" s="3"/>
      <c r="U1199" s="114"/>
      <c r="V1199" s="114"/>
      <c r="W1199" s="155" t="str">
        <f t="shared" si="130"/>
        <v/>
      </c>
      <c r="X1199" s="105" t="str">
        <f t="shared" si="131"/>
        <v/>
      </c>
      <c r="Y1199" s="2">
        <f t="shared" si="132"/>
        <v>1172</v>
      </c>
      <c r="Z1199" t="str">
        <f t="shared" si="133"/>
        <v>ITM_REGC</v>
      </c>
    </row>
    <row r="1200" spans="1:26">
      <c r="A1200" s="3">
        <f>ROW()</f>
        <v>1200</v>
      </c>
      <c r="B1200" s="183">
        <v>1173</v>
      </c>
      <c r="C1200" s="1" t="s">
        <v>2217</v>
      </c>
      <c r="D1200" s="1" t="s">
        <v>7</v>
      </c>
      <c r="E1200" s="16" t="s">
        <v>391</v>
      </c>
      <c r="F1200" s="16" t="s">
        <v>391</v>
      </c>
      <c r="G1200" s="114">
        <v>0</v>
      </c>
      <c r="H1200" s="114">
        <v>0</v>
      </c>
      <c r="I1200" s="16" t="s">
        <v>121</v>
      </c>
      <c r="J1200" s="16" t="s">
        <v>2189</v>
      </c>
      <c r="K1200" s="134" t="s">
        <v>4566</v>
      </c>
      <c r="M1200" s="21" t="s">
        <v>2531</v>
      </c>
      <c r="N1200" s="21" t="s">
        <v>3782</v>
      </c>
      <c r="O1200"/>
      <c r="P1200" t="str">
        <f t="shared" si="134"/>
        <v/>
      </c>
      <c r="Q1200"/>
      <c r="R1200"/>
      <c r="S1200" s="151">
        <f t="shared" si="129"/>
        <v>146</v>
      </c>
      <c r="T1200" s="3"/>
      <c r="U1200" s="114"/>
      <c r="V1200" s="114"/>
      <c r="W1200" s="155" t="str">
        <f t="shared" si="130"/>
        <v/>
      </c>
      <c r="X1200" s="105" t="str">
        <f t="shared" si="131"/>
        <v/>
      </c>
      <c r="Y1200" s="2">
        <f t="shared" si="132"/>
        <v>1173</v>
      </c>
      <c r="Z1200" t="str">
        <f t="shared" si="133"/>
        <v>ITM_REGD</v>
      </c>
    </row>
    <row r="1201" spans="1:26">
      <c r="A1201" s="3">
        <f>ROW()</f>
        <v>1201</v>
      </c>
      <c r="B1201" s="183">
        <v>1174</v>
      </c>
      <c r="C1201" s="1" t="s">
        <v>2217</v>
      </c>
      <c r="D1201" s="1" t="s">
        <v>7</v>
      </c>
      <c r="E1201" s="16" t="s">
        <v>120</v>
      </c>
      <c r="F1201" s="16" t="s">
        <v>120</v>
      </c>
      <c r="G1201" s="114">
        <v>0</v>
      </c>
      <c r="H1201" s="114">
        <v>0</v>
      </c>
      <c r="I1201" s="16" t="s">
        <v>121</v>
      </c>
      <c r="J1201" s="16" t="s">
        <v>2189</v>
      </c>
      <c r="K1201" s="134" t="s">
        <v>4566</v>
      </c>
      <c r="M1201" s="21" t="s">
        <v>2619</v>
      </c>
      <c r="N1201" s="21" t="s">
        <v>3782</v>
      </c>
      <c r="O1201"/>
      <c r="P1201" t="str">
        <f t="shared" si="134"/>
        <v/>
      </c>
      <c r="Q1201"/>
      <c r="R1201"/>
      <c r="S1201" s="151">
        <f t="shared" si="129"/>
        <v>146</v>
      </c>
      <c r="T1201" s="3"/>
      <c r="U1201" s="114"/>
      <c r="V1201" s="114"/>
      <c r="W1201" s="155" t="str">
        <f t="shared" si="130"/>
        <v/>
      </c>
      <c r="X1201" s="105" t="str">
        <f t="shared" si="131"/>
        <v/>
      </c>
      <c r="Y1201" s="2">
        <f t="shared" si="132"/>
        <v>1174</v>
      </c>
      <c r="Z1201" t="str">
        <f t="shared" si="133"/>
        <v>ITM_FV</v>
      </c>
    </row>
    <row r="1202" spans="1:26">
      <c r="A1202" s="3">
        <f>ROW()</f>
        <v>1202</v>
      </c>
      <c r="B1202" s="183">
        <v>1175</v>
      </c>
      <c r="C1202" s="1" t="s">
        <v>2217</v>
      </c>
      <c r="D1202" s="1" t="s">
        <v>7</v>
      </c>
      <c r="E1202" s="16" t="s">
        <v>163</v>
      </c>
      <c r="F1202" s="16" t="s">
        <v>163</v>
      </c>
      <c r="G1202" s="114">
        <v>0</v>
      </c>
      <c r="H1202" s="114">
        <v>0</v>
      </c>
      <c r="I1202" s="16" t="s">
        <v>121</v>
      </c>
      <c r="J1202" s="16" t="s">
        <v>2189</v>
      </c>
      <c r="K1202" s="134" t="s">
        <v>4566</v>
      </c>
      <c r="M1202" s="21" t="s">
        <v>2684</v>
      </c>
      <c r="N1202" s="21" t="s">
        <v>3782</v>
      </c>
      <c r="O1202"/>
      <c r="P1202" t="str">
        <f t="shared" si="134"/>
        <v/>
      </c>
      <c r="Q1202"/>
      <c r="R1202"/>
      <c r="S1202" s="151">
        <f t="shared" si="129"/>
        <v>146</v>
      </c>
      <c r="T1202" s="3"/>
      <c r="U1202" s="114"/>
      <c r="V1202" s="114"/>
      <c r="W1202" s="155" t="str">
        <f t="shared" si="130"/>
        <v/>
      </c>
      <c r="X1202" s="105" t="str">
        <f t="shared" si="131"/>
        <v/>
      </c>
      <c r="Y1202" s="2">
        <f t="shared" si="132"/>
        <v>1175</v>
      </c>
      <c r="Z1202" t="str">
        <f t="shared" si="133"/>
        <v>ITM_IPCA</v>
      </c>
    </row>
    <row r="1203" spans="1:26">
      <c r="A1203" s="3">
        <f>ROW()</f>
        <v>1203</v>
      </c>
      <c r="B1203" s="183">
        <v>1176</v>
      </c>
      <c r="C1203" s="1" t="s">
        <v>2217</v>
      </c>
      <c r="D1203" s="1" t="s">
        <v>7</v>
      </c>
      <c r="E1203" s="16" t="s">
        <v>1941</v>
      </c>
      <c r="F1203" s="16" t="s">
        <v>1942</v>
      </c>
      <c r="G1203" s="114">
        <v>0</v>
      </c>
      <c r="H1203" s="114">
        <v>0</v>
      </c>
      <c r="I1203" s="16" t="s">
        <v>121</v>
      </c>
      <c r="J1203" s="16" t="s">
        <v>2189</v>
      </c>
      <c r="K1203" s="134" t="s">
        <v>4566</v>
      </c>
      <c r="M1203" s="21" t="s">
        <v>2763</v>
      </c>
      <c r="N1203" s="21" t="s">
        <v>3782</v>
      </c>
      <c r="O1203"/>
      <c r="P1203" t="str">
        <f t="shared" si="134"/>
        <v>NOT EQUAL</v>
      </c>
      <c r="Q1203"/>
      <c r="R1203"/>
      <c r="S1203" s="151">
        <f t="shared" si="129"/>
        <v>146</v>
      </c>
      <c r="T1203" s="3"/>
      <c r="U1203" s="114"/>
      <c r="V1203" s="114"/>
      <c r="W1203" s="155" t="str">
        <f t="shared" si="130"/>
        <v/>
      </c>
      <c r="X1203" s="105" t="str">
        <f t="shared" si="131"/>
        <v/>
      </c>
      <c r="Y1203" s="2">
        <f t="shared" si="132"/>
        <v>1176</v>
      </c>
      <c r="Z1203" t="str">
        <f t="shared" si="133"/>
        <v>ITM_MATA</v>
      </c>
    </row>
    <row r="1204" spans="1:26">
      <c r="A1204" s="3">
        <f>ROW()</f>
        <v>1204</v>
      </c>
      <c r="B1204" s="183">
        <v>1177</v>
      </c>
      <c r="C1204" s="1" t="s">
        <v>2217</v>
      </c>
      <c r="D1204" s="1" t="s">
        <v>7</v>
      </c>
      <c r="E1204" s="16" t="s">
        <v>1943</v>
      </c>
      <c r="F1204" s="16" t="s">
        <v>1944</v>
      </c>
      <c r="G1204" s="114">
        <v>0</v>
      </c>
      <c r="H1204" s="114">
        <v>0</v>
      </c>
      <c r="I1204" s="16" t="s">
        <v>121</v>
      </c>
      <c r="J1204" s="16" t="s">
        <v>2189</v>
      </c>
      <c r="K1204" s="134" t="s">
        <v>4566</v>
      </c>
      <c r="M1204" s="21" t="s">
        <v>2764</v>
      </c>
      <c r="N1204" s="21" t="s">
        <v>3782</v>
      </c>
      <c r="O1204"/>
      <c r="P1204" t="str">
        <f t="shared" si="134"/>
        <v>NOT EQUAL</v>
      </c>
      <c r="Q1204"/>
      <c r="R1204"/>
      <c r="S1204" s="151">
        <f t="shared" si="129"/>
        <v>146</v>
      </c>
      <c r="T1204" s="3"/>
      <c r="U1204" s="114"/>
      <c r="V1204" s="114"/>
      <c r="W1204" s="155" t="str">
        <f t="shared" si="130"/>
        <v/>
      </c>
      <c r="X1204" s="105" t="str">
        <f t="shared" si="131"/>
        <v/>
      </c>
      <c r="Y1204" s="2">
        <f t="shared" si="132"/>
        <v>1177</v>
      </c>
      <c r="Z1204" t="str">
        <f t="shared" si="133"/>
        <v>ITM_MATB</v>
      </c>
    </row>
    <row r="1205" spans="1:26">
      <c r="A1205" s="3">
        <f>ROW()</f>
        <v>1205</v>
      </c>
      <c r="B1205" s="183">
        <v>1178</v>
      </c>
      <c r="C1205" s="1" t="s">
        <v>2217</v>
      </c>
      <c r="D1205" s="1" t="s">
        <v>7</v>
      </c>
      <c r="E1205" s="16" t="s">
        <v>1982</v>
      </c>
      <c r="F1205" s="16" t="s">
        <v>272</v>
      </c>
      <c r="G1205" s="114">
        <v>0</v>
      </c>
      <c r="H1205" s="114">
        <v>0</v>
      </c>
      <c r="I1205" s="16" t="s">
        <v>121</v>
      </c>
      <c r="J1205" s="16" t="s">
        <v>2189</v>
      </c>
      <c r="K1205" s="134" t="s">
        <v>4566</v>
      </c>
      <c r="M1205" s="21" t="s">
        <v>2839</v>
      </c>
      <c r="N1205" s="21" t="s">
        <v>3782</v>
      </c>
      <c r="O1205"/>
      <c r="P1205" t="str">
        <f t="shared" si="134"/>
        <v>NOT EQUAL</v>
      </c>
      <c r="Q1205"/>
      <c r="R1205"/>
      <c r="S1205" s="151">
        <f t="shared" si="129"/>
        <v>146</v>
      </c>
      <c r="T1205" s="3"/>
      <c r="U1205" s="114"/>
      <c r="V1205" s="114"/>
      <c r="W1205" s="155" t="str">
        <f t="shared" si="130"/>
        <v/>
      </c>
      <c r="X1205" s="105" t="str">
        <f t="shared" si="131"/>
        <v/>
      </c>
      <c r="Y1205" s="2">
        <f t="shared" si="132"/>
        <v>1178</v>
      </c>
      <c r="Z1205" t="str">
        <f t="shared" si="133"/>
        <v>ITM_NPER</v>
      </c>
    </row>
    <row r="1206" spans="1:26">
      <c r="A1206" s="3">
        <f>ROW()</f>
        <v>1206</v>
      </c>
      <c r="B1206" s="183">
        <v>1179</v>
      </c>
      <c r="C1206" s="1" t="s">
        <v>2217</v>
      </c>
      <c r="D1206" s="1" t="s">
        <v>7</v>
      </c>
      <c r="E1206" s="16" t="s">
        <v>1989</v>
      </c>
      <c r="F1206" s="16" t="s">
        <v>1990</v>
      </c>
      <c r="G1206" s="114">
        <v>0</v>
      </c>
      <c r="H1206" s="114">
        <v>0</v>
      </c>
      <c r="I1206" s="16" t="s">
        <v>121</v>
      </c>
      <c r="J1206" s="16" t="s">
        <v>2189</v>
      </c>
      <c r="K1206" s="134" t="s">
        <v>4566</v>
      </c>
      <c r="M1206" s="21" t="s">
        <v>2858</v>
      </c>
      <c r="N1206" s="21" t="s">
        <v>3782</v>
      </c>
      <c r="O1206"/>
      <c r="P1206" t="str">
        <f t="shared" si="134"/>
        <v/>
      </c>
      <c r="Q1206"/>
      <c r="R1206"/>
      <c r="S1206" s="151">
        <f t="shared" si="129"/>
        <v>146</v>
      </c>
      <c r="T1206" s="3"/>
      <c r="U1206" s="114"/>
      <c r="V1206" s="114"/>
      <c r="W1206" s="155" t="str">
        <f t="shared" si="130"/>
        <v/>
      </c>
      <c r="X1206" s="105" t="str">
        <f t="shared" si="131"/>
        <v/>
      </c>
      <c r="Y1206" s="2">
        <f t="shared" si="132"/>
        <v>1179</v>
      </c>
      <c r="Z1206" t="str">
        <f t="shared" si="133"/>
        <v>ITM_PERonA</v>
      </c>
    </row>
    <row r="1207" spans="1:26">
      <c r="A1207" s="3">
        <f>ROW()</f>
        <v>1207</v>
      </c>
      <c r="B1207" s="183">
        <v>1180</v>
      </c>
      <c r="C1207" s="1" t="s">
        <v>2217</v>
      </c>
      <c r="D1207" s="1" t="s">
        <v>7</v>
      </c>
      <c r="E1207" s="16" t="s">
        <v>1992</v>
      </c>
      <c r="F1207" s="16" t="s">
        <v>1992</v>
      </c>
      <c r="G1207" s="114">
        <v>0</v>
      </c>
      <c r="H1207" s="114">
        <v>0</v>
      </c>
      <c r="I1207" s="16" t="s">
        <v>121</v>
      </c>
      <c r="J1207" s="16" t="s">
        <v>2189</v>
      </c>
      <c r="K1207" s="134" t="s">
        <v>4566</v>
      </c>
      <c r="M1207" s="21" t="s">
        <v>2863</v>
      </c>
      <c r="N1207" s="21" t="s">
        <v>3782</v>
      </c>
      <c r="O1207"/>
      <c r="P1207" t="str">
        <f t="shared" si="134"/>
        <v/>
      </c>
      <c r="Q1207"/>
      <c r="R1207"/>
      <c r="S1207" s="151">
        <f t="shared" si="129"/>
        <v>146</v>
      </c>
      <c r="T1207" s="3"/>
      <c r="U1207" s="114"/>
      <c r="V1207" s="114"/>
      <c r="W1207" s="155" t="str">
        <f t="shared" si="130"/>
        <v/>
      </c>
      <c r="X1207" s="105" t="str">
        <f t="shared" si="131"/>
        <v/>
      </c>
      <c r="Y1207" s="2">
        <f t="shared" si="132"/>
        <v>1180</v>
      </c>
      <c r="Z1207" t="str">
        <f t="shared" si="133"/>
        <v>ITM_PMT</v>
      </c>
    </row>
    <row r="1208" spans="1:26">
      <c r="A1208" s="3">
        <f>ROW()</f>
        <v>1208</v>
      </c>
      <c r="B1208" s="183">
        <v>1181</v>
      </c>
      <c r="C1208" s="1" t="s">
        <v>2217</v>
      </c>
      <c r="D1208" s="1" t="s">
        <v>7</v>
      </c>
      <c r="E1208" s="16" t="s">
        <v>304</v>
      </c>
      <c r="F1208" s="16" t="s">
        <v>304</v>
      </c>
      <c r="G1208" s="114">
        <v>0</v>
      </c>
      <c r="H1208" s="114">
        <v>0</v>
      </c>
      <c r="I1208" s="16" t="s">
        <v>121</v>
      </c>
      <c r="J1208" s="16" t="s">
        <v>2189</v>
      </c>
      <c r="K1208" s="134" t="s">
        <v>4566</v>
      </c>
      <c r="M1208" s="21" t="s">
        <v>2883</v>
      </c>
      <c r="N1208" s="21" t="s">
        <v>3782</v>
      </c>
      <c r="O1208"/>
      <c r="P1208" t="str">
        <f t="shared" si="134"/>
        <v/>
      </c>
      <c r="Q1208"/>
      <c r="R1208"/>
      <c r="S1208" s="151">
        <f t="shared" si="129"/>
        <v>146</v>
      </c>
      <c r="T1208" s="3"/>
      <c r="U1208" s="114"/>
      <c r="V1208" s="114"/>
      <c r="W1208" s="155" t="str">
        <f t="shared" si="130"/>
        <v/>
      </c>
      <c r="X1208" s="105" t="str">
        <f t="shared" si="131"/>
        <v/>
      </c>
      <c r="Y1208" s="2">
        <f t="shared" si="132"/>
        <v>1181</v>
      </c>
      <c r="Z1208" t="str">
        <f t="shared" si="133"/>
        <v>ITM_PV</v>
      </c>
    </row>
    <row r="1209" spans="1:26">
      <c r="A1209" s="3">
        <f>ROW()</f>
        <v>1209</v>
      </c>
      <c r="B1209" s="183">
        <v>1182</v>
      </c>
      <c r="C1209" s="1" t="s">
        <v>2217</v>
      </c>
      <c r="D1209" s="1" t="s">
        <v>7</v>
      </c>
      <c r="E1209" s="16" t="s">
        <v>322</v>
      </c>
      <c r="F1209" s="16" t="s">
        <v>322</v>
      </c>
      <c r="G1209" s="114">
        <v>0</v>
      </c>
      <c r="H1209" s="114">
        <v>0</v>
      </c>
      <c r="I1209" s="16" t="s">
        <v>121</v>
      </c>
      <c r="J1209" s="16" t="s">
        <v>2189</v>
      </c>
      <c r="K1209" s="134" t="s">
        <v>4566</v>
      </c>
      <c r="M1209" s="21" t="s">
        <v>2912</v>
      </c>
      <c r="N1209" s="21" t="s">
        <v>3782</v>
      </c>
      <c r="O1209"/>
      <c r="P1209" t="str">
        <f t="shared" si="134"/>
        <v/>
      </c>
      <c r="Q1209"/>
      <c r="R1209"/>
      <c r="S1209" s="151">
        <f t="shared" si="129"/>
        <v>146</v>
      </c>
      <c r="T1209" s="3"/>
      <c r="U1209" s="114"/>
      <c r="V1209" s="114"/>
      <c r="W1209" s="155" t="str">
        <f t="shared" si="130"/>
        <v/>
      </c>
      <c r="X1209" s="105" t="str">
        <f t="shared" si="131"/>
        <v/>
      </c>
      <c r="Y1209" s="2">
        <f t="shared" si="132"/>
        <v>1182</v>
      </c>
      <c r="Z1209" t="str">
        <f t="shared" si="133"/>
        <v>ITM_REGS</v>
      </c>
    </row>
    <row r="1210" spans="1:26">
      <c r="A1210" s="3">
        <f>ROW()</f>
        <v>1210</v>
      </c>
      <c r="B1210" s="183">
        <v>1183</v>
      </c>
      <c r="C1210" s="1" t="s">
        <v>2217</v>
      </c>
      <c r="D1210" s="1" t="s">
        <v>7</v>
      </c>
      <c r="E1210" s="16" t="s">
        <v>499</v>
      </c>
      <c r="F1210" s="16" t="s">
        <v>499</v>
      </c>
      <c r="G1210" s="114">
        <v>0</v>
      </c>
      <c r="H1210" s="114">
        <v>0</v>
      </c>
      <c r="I1210" s="16" t="s">
        <v>121</v>
      </c>
      <c r="J1210" s="16" t="s">
        <v>2189</v>
      </c>
      <c r="K1210" s="134" t="s">
        <v>4566</v>
      </c>
      <c r="M1210" s="21" t="s">
        <v>3185</v>
      </c>
      <c r="N1210" s="21" t="s">
        <v>3782</v>
      </c>
      <c r="O1210"/>
      <c r="P1210" t="str">
        <f t="shared" si="134"/>
        <v/>
      </c>
      <c r="Q1210"/>
      <c r="R1210"/>
      <c r="S1210" s="151">
        <f t="shared" si="129"/>
        <v>146</v>
      </c>
      <c r="T1210" s="3"/>
      <c r="U1210" s="114"/>
      <c r="V1210" s="114"/>
      <c r="W1210" s="155" t="str">
        <f t="shared" si="130"/>
        <v/>
      </c>
      <c r="X1210" s="105" t="str">
        <f t="shared" si="131"/>
        <v/>
      </c>
      <c r="Y1210" s="2">
        <f t="shared" si="132"/>
        <v>1183</v>
      </c>
      <c r="Z1210" t="str">
        <f t="shared" si="133"/>
        <v>ITM_ULIM</v>
      </c>
    </row>
    <row r="1211" spans="1:26">
      <c r="A1211" s="3">
        <f>ROW()</f>
        <v>1211</v>
      </c>
      <c r="B1211" s="183">
        <v>1184</v>
      </c>
      <c r="C1211" s="1" t="s">
        <v>2217</v>
      </c>
      <c r="D1211" s="1" t="s">
        <v>7</v>
      </c>
      <c r="E1211" s="16" t="s">
        <v>500</v>
      </c>
      <c r="F1211" s="16" t="s">
        <v>500</v>
      </c>
      <c r="G1211" s="114">
        <v>0</v>
      </c>
      <c r="H1211" s="114">
        <v>0</v>
      </c>
      <c r="I1211" s="16" t="s">
        <v>121</v>
      </c>
      <c r="J1211" s="16" t="s">
        <v>2189</v>
      </c>
      <c r="K1211" s="134" t="s">
        <v>4566</v>
      </c>
      <c r="M1211" s="21" t="s">
        <v>3186</v>
      </c>
      <c r="N1211" s="21" t="s">
        <v>3782</v>
      </c>
      <c r="O1211"/>
      <c r="P1211" t="str">
        <f t="shared" si="134"/>
        <v/>
      </c>
      <c r="Q1211"/>
      <c r="R1211"/>
      <c r="S1211" s="151">
        <f t="shared" si="129"/>
        <v>146</v>
      </c>
      <c r="T1211" s="3"/>
      <c r="U1211" s="114"/>
      <c r="V1211" s="114"/>
      <c r="W1211" s="155" t="str">
        <f t="shared" si="130"/>
        <v/>
      </c>
      <c r="X1211" s="105" t="str">
        <f t="shared" si="131"/>
        <v/>
      </c>
      <c r="Y1211" s="2">
        <f t="shared" si="132"/>
        <v>1184</v>
      </c>
      <c r="Z1211" t="str">
        <f t="shared" si="133"/>
        <v>ITM_DLIM</v>
      </c>
    </row>
    <row r="1212" spans="1:26">
      <c r="A1212" s="3">
        <f>ROW()</f>
        <v>1212</v>
      </c>
      <c r="B1212" s="183">
        <v>1185</v>
      </c>
      <c r="C1212" s="1" t="s">
        <v>2217</v>
      </c>
      <c r="D1212" s="1" t="s">
        <v>7</v>
      </c>
      <c r="E1212" s="16" t="s">
        <v>788</v>
      </c>
      <c r="F1212" s="16" t="s">
        <v>788</v>
      </c>
      <c r="G1212" s="56">
        <v>0</v>
      </c>
      <c r="H1212" s="56">
        <v>0</v>
      </c>
      <c r="I1212" s="16" t="s">
        <v>30</v>
      </c>
      <c r="J1212" s="16" t="s">
        <v>2189</v>
      </c>
      <c r="K1212" s="134" t="s">
        <v>4566</v>
      </c>
      <c r="M1212" s="21" t="s">
        <v>3274</v>
      </c>
      <c r="N1212" s="21" t="s">
        <v>3782</v>
      </c>
      <c r="O1212"/>
      <c r="P1212" t="str">
        <f t="shared" si="134"/>
        <v/>
      </c>
      <c r="Q1212"/>
      <c r="R1212"/>
      <c r="S1212" s="151">
        <f t="shared" si="129"/>
        <v>146</v>
      </c>
      <c r="T1212" s="3"/>
      <c r="U1212" s="114"/>
      <c r="V1212" s="114"/>
      <c r="W1212" s="155" t="str">
        <f t="shared" si="130"/>
        <v/>
      </c>
      <c r="X1212" s="105" t="str">
        <f t="shared" si="131"/>
        <v/>
      </c>
      <c r="Y1212" s="2">
        <f t="shared" si="132"/>
        <v>1185</v>
      </c>
      <c r="Z1212" t="str">
        <f t="shared" si="133"/>
        <v>CHR_1185</v>
      </c>
    </row>
    <row r="1213" spans="1:26">
      <c r="A1213" s="3">
        <f>ROW()</f>
        <v>1213</v>
      </c>
      <c r="B1213" s="183">
        <v>1186</v>
      </c>
      <c r="C1213" s="1" t="s">
        <v>2217</v>
      </c>
      <c r="D1213" s="1" t="s">
        <v>7</v>
      </c>
      <c r="E1213" s="16" t="s">
        <v>789</v>
      </c>
      <c r="F1213" s="16" t="s">
        <v>789</v>
      </c>
      <c r="G1213" s="56">
        <v>0</v>
      </c>
      <c r="H1213" s="56">
        <v>0</v>
      </c>
      <c r="I1213" s="16" t="s">
        <v>30</v>
      </c>
      <c r="J1213" s="16" t="s">
        <v>2189</v>
      </c>
      <c r="K1213" s="134" t="s">
        <v>4566</v>
      </c>
      <c r="M1213" s="21" t="s">
        <v>3275</v>
      </c>
      <c r="N1213" s="21" t="s">
        <v>3782</v>
      </c>
      <c r="O1213"/>
      <c r="P1213" t="str">
        <f t="shared" si="134"/>
        <v/>
      </c>
      <c r="Q1213"/>
      <c r="R1213"/>
      <c r="S1213" s="151">
        <f t="shared" si="129"/>
        <v>146</v>
      </c>
      <c r="T1213" s="3"/>
      <c r="U1213" s="114"/>
      <c r="V1213" s="114"/>
      <c r="W1213" s="155" t="str">
        <f t="shared" si="130"/>
        <v/>
      </c>
      <c r="X1213" s="105" t="str">
        <f t="shared" si="131"/>
        <v/>
      </c>
      <c r="Y1213" s="2">
        <f t="shared" si="132"/>
        <v>1186</v>
      </c>
      <c r="Z1213" t="str">
        <f t="shared" si="133"/>
        <v>CHR_1186</v>
      </c>
    </row>
    <row r="1214" spans="1:26">
      <c r="A1214" s="3">
        <f>ROW()</f>
        <v>1214</v>
      </c>
      <c r="B1214" s="183">
        <v>1187</v>
      </c>
      <c r="C1214" s="1" t="s">
        <v>2217</v>
      </c>
      <c r="D1214" s="1" t="s">
        <v>7</v>
      </c>
      <c r="E1214" s="16" t="s">
        <v>790</v>
      </c>
      <c r="F1214" s="16" t="s">
        <v>790</v>
      </c>
      <c r="G1214" s="56">
        <v>0</v>
      </c>
      <c r="H1214" s="56">
        <v>0</v>
      </c>
      <c r="I1214" s="16" t="s">
        <v>30</v>
      </c>
      <c r="J1214" s="16" t="s">
        <v>2189</v>
      </c>
      <c r="K1214" s="134" t="s">
        <v>4566</v>
      </c>
      <c r="M1214" s="21" t="s">
        <v>3276</v>
      </c>
      <c r="N1214" s="21" t="s">
        <v>3782</v>
      </c>
      <c r="O1214"/>
      <c r="P1214" t="str">
        <f t="shared" si="134"/>
        <v/>
      </c>
      <c r="Q1214"/>
      <c r="R1214"/>
      <c r="S1214" s="151">
        <f t="shared" si="129"/>
        <v>146</v>
      </c>
      <c r="T1214" s="3"/>
      <c r="U1214" s="114"/>
      <c r="V1214" s="114"/>
      <c r="W1214" s="155" t="str">
        <f t="shared" si="130"/>
        <v/>
      </c>
      <c r="X1214" s="105" t="str">
        <f t="shared" si="131"/>
        <v/>
      </c>
      <c r="Y1214" s="2">
        <f t="shared" si="132"/>
        <v>1187</v>
      </c>
      <c r="Z1214" t="str">
        <f t="shared" si="133"/>
        <v>CHR_1187</v>
      </c>
    </row>
    <row r="1215" spans="1:26">
      <c r="A1215" s="3">
        <f>ROW()</f>
        <v>1215</v>
      </c>
      <c r="B1215" s="183">
        <v>1188</v>
      </c>
      <c r="C1215" s="1" t="s">
        <v>2217</v>
      </c>
      <c r="D1215" s="1" t="s">
        <v>7</v>
      </c>
      <c r="E1215" s="16" t="s">
        <v>791</v>
      </c>
      <c r="F1215" s="16" t="s">
        <v>791</v>
      </c>
      <c r="G1215" s="56">
        <v>0</v>
      </c>
      <c r="H1215" s="56">
        <v>0</v>
      </c>
      <c r="I1215" s="16" t="s">
        <v>30</v>
      </c>
      <c r="J1215" s="16" t="s">
        <v>2189</v>
      </c>
      <c r="K1215" s="134" t="s">
        <v>4566</v>
      </c>
      <c r="M1215" s="21" t="s">
        <v>3277</v>
      </c>
      <c r="N1215" s="21" t="s">
        <v>3782</v>
      </c>
      <c r="O1215"/>
      <c r="P1215" t="str">
        <f t="shared" si="134"/>
        <v/>
      </c>
      <c r="Q1215"/>
      <c r="R1215"/>
      <c r="S1215" s="151">
        <f t="shared" si="129"/>
        <v>146</v>
      </c>
      <c r="T1215" s="3"/>
      <c r="U1215" s="114"/>
      <c r="V1215" s="114"/>
      <c r="W1215" s="155" t="str">
        <f t="shared" si="130"/>
        <v/>
      </c>
      <c r="X1215" s="105" t="str">
        <f t="shared" si="131"/>
        <v/>
      </c>
      <c r="Y1215" s="2">
        <f t="shared" si="132"/>
        <v>1188</v>
      </c>
      <c r="Z1215" t="str">
        <f t="shared" si="133"/>
        <v>CHR_1188</v>
      </c>
    </row>
    <row r="1216" spans="1:26">
      <c r="A1216" s="3">
        <f>ROW()</f>
        <v>1216</v>
      </c>
      <c r="B1216" s="183">
        <v>1189</v>
      </c>
      <c r="C1216" s="1" t="s">
        <v>2217</v>
      </c>
      <c r="D1216" s="1" t="s">
        <v>7</v>
      </c>
      <c r="E1216" s="16" t="s">
        <v>792</v>
      </c>
      <c r="F1216" s="16" t="s">
        <v>792</v>
      </c>
      <c r="G1216" s="56">
        <v>0</v>
      </c>
      <c r="H1216" s="56">
        <v>0</v>
      </c>
      <c r="I1216" s="16" t="s">
        <v>30</v>
      </c>
      <c r="J1216" s="16" t="s">
        <v>2189</v>
      </c>
      <c r="K1216" s="134" t="s">
        <v>4566</v>
      </c>
      <c r="M1216" s="21" t="s">
        <v>3278</v>
      </c>
      <c r="N1216" s="21" t="s">
        <v>3782</v>
      </c>
      <c r="O1216"/>
      <c r="P1216" t="str">
        <f t="shared" si="134"/>
        <v/>
      </c>
      <c r="Q1216"/>
      <c r="R1216"/>
      <c r="S1216" s="151">
        <f t="shared" si="129"/>
        <v>146</v>
      </c>
      <c r="T1216" s="3"/>
      <c r="U1216" s="114"/>
      <c r="V1216" s="114"/>
      <c r="W1216" s="155" t="str">
        <f t="shared" si="130"/>
        <v/>
      </c>
      <c r="X1216" s="105" t="str">
        <f t="shared" si="131"/>
        <v/>
      </c>
      <c r="Y1216" s="2">
        <f t="shared" si="132"/>
        <v>1189</v>
      </c>
      <c r="Z1216" t="str">
        <f t="shared" si="133"/>
        <v>CHR_1189</v>
      </c>
    </row>
    <row r="1217" spans="1:26">
      <c r="A1217" s="3">
        <f>ROW()</f>
        <v>1217</v>
      </c>
      <c r="B1217" s="183">
        <v>1190</v>
      </c>
      <c r="C1217" s="97" t="s">
        <v>2217</v>
      </c>
      <c r="D1217" s="97" t="s">
        <v>7</v>
      </c>
      <c r="E1217" s="157" t="str">
        <f t="shared" ref="E1217:F1223" si="137">""""&amp;TEXT($B1217,"0000")&amp;""""</f>
        <v>"1190"</v>
      </c>
      <c r="F1217" s="157" t="str">
        <f t="shared" si="137"/>
        <v>"1190"</v>
      </c>
      <c r="G1217" s="158">
        <v>0</v>
      </c>
      <c r="H1217" s="158">
        <v>0</v>
      </c>
      <c r="I1217" s="98" t="s">
        <v>30</v>
      </c>
      <c r="J1217" s="98" t="s">
        <v>2189</v>
      </c>
      <c r="K1217" s="159" t="s">
        <v>4566</v>
      </c>
      <c r="L1217" s="99"/>
      <c r="M1217" s="21" t="str">
        <f t="shared" ref="M1217:M1223" si="138">"CHR_"&amp;TEXT($B1217,"0000")</f>
        <v>CHR_1190</v>
      </c>
      <c r="N1217" s="21"/>
      <c r="O1217"/>
      <c r="P1217" t="str">
        <f t="shared" si="134"/>
        <v/>
      </c>
      <c r="Q1217"/>
      <c r="R1217"/>
      <c r="S1217" s="151">
        <f t="shared" si="129"/>
        <v>146</v>
      </c>
      <c r="T1217" s="3"/>
      <c r="U1217" s="114"/>
      <c r="V1217" s="114"/>
      <c r="W1217" s="155" t="str">
        <f t="shared" si="130"/>
        <v/>
      </c>
      <c r="X1217" s="105" t="str">
        <f t="shared" si="131"/>
        <v/>
      </c>
      <c r="Y1217" s="2">
        <f t="shared" si="132"/>
        <v>1190</v>
      </c>
      <c r="Z1217" t="str">
        <f t="shared" si="133"/>
        <v>CHR_1190</v>
      </c>
    </row>
    <row r="1218" spans="1:26">
      <c r="A1218" s="3">
        <f>ROW()</f>
        <v>1218</v>
      </c>
      <c r="B1218" s="183">
        <v>1191</v>
      </c>
      <c r="C1218" s="97" t="s">
        <v>2217</v>
      </c>
      <c r="D1218" s="97" t="s">
        <v>7</v>
      </c>
      <c r="E1218" s="157" t="str">
        <f t="shared" si="137"/>
        <v>"1191"</v>
      </c>
      <c r="F1218" s="157" t="str">
        <f t="shared" si="137"/>
        <v>"1191"</v>
      </c>
      <c r="G1218" s="160">
        <v>0</v>
      </c>
      <c r="H1218" s="160">
        <v>0</v>
      </c>
      <c r="I1218" s="98" t="s">
        <v>30</v>
      </c>
      <c r="J1218" s="98" t="s">
        <v>2189</v>
      </c>
      <c r="K1218" s="159" t="s">
        <v>4566</v>
      </c>
      <c r="L1218" s="99"/>
      <c r="M1218" s="21" t="str">
        <f t="shared" si="138"/>
        <v>CHR_1191</v>
      </c>
      <c r="N1218" s="21"/>
      <c r="O1218"/>
      <c r="P1218" t="str">
        <f t="shared" si="134"/>
        <v/>
      </c>
      <c r="Q1218"/>
      <c r="R1218"/>
      <c r="S1218" s="151">
        <f t="shared" si="129"/>
        <v>146</v>
      </c>
      <c r="T1218" s="3"/>
      <c r="U1218" s="114"/>
      <c r="V1218" s="114"/>
      <c r="W1218" s="155" t="str">
        <f t="shared" si="130"/>
        <v/>
      </c>
      <c r="X1218" s="105" t="str">
        <f t="shared" si="131"/>
        <v/>
      </c>
      <c r="Y1218" s="2">
        <f t="shared" si="132"/>
        <v>1191</v>
      </c>
      <c r="Z1218" t="str">
        <f t="shared" si="133"/>
        <v>CHR_1191</v>
      </c>
    </row>
    <row r="1219" spans="1:26">
      <c r="A1219" s="3">
        <f>ROW()</f>
        <v>1219</v>
      </c>
      <c r="B1219" s="183">
        <v>1192</v>
      </c>
      <c r="C1219" s="97" t="s">
        <v>2217</v>
      </c>
      <c r="D1219" s="97" t="s">
        <v>7</v>
      </c>
      <c r="E1219" s="157" t="str">
        <f t="shared" si="137"/>
        <v>"1192"</v>
      </c>
      <c r="F1219" s="157" t="str">
        <f t="shared" si="137"/>
        <v>"1192"</v>
      </c>
      <c r="G1219" s="160">
        <v>0</v>
      </c>
      <c r="H1219" s="160">
        <v>0</v>
      </c>
      <c r="I1219" s="98" t="s">
        <v>30</v>
      </c>
      <c r="J1219" s="98" t="s">
        <v>2189</v>
      </c>
      <c r="K1219" s="159" t="s">
        <v>4566</v>
      </c>
      <c r="L1219" s="99"/>
      <c r="M1219" s="21" t="str">
        <f t="shared" si="138"/>
        <v>CHR_1192</v>
      </c>
      <c r="N1219" s="21"/>
      <c r="O1219"/>
      <c r="P1219" t="str">
        <f t="shared" si="134"/>
        <v/>
      </c>
      <c r="Q1219"/>
      <c r="R1219"/>
      <c r="S1219" s="151">
        <f t="shared" si="129"/>
        <v>146</v>
      </c>
      <c r="T1219" s="3"/>
      <c r="U1219" s="114"/>
      <c r="V1219" s="114"/>
      <c r="W1219" s="155" t="str">
        <f t="shared" si="130"/>
        <v/>
      </c>
      <c r="X1219" s="105" t="str">
        <f t="shared" si="131"/>
        <v/>
      </c>
      <c r="Y1219" s="2">
        <f t="shared" si="132"/>
        <v>1192</v>
      </c>
      <c r="Z1219" t="str">
        <f t="shared" si="133"/>
        <v>CHR_1192</v>
      </c>
    </row>
    <row r="1220" spans="1:26">
      <c r="A1220" s="3">
        <f>ROW()</f>
        <v>1220</v>
      </c>
      <c r="B1220" s="183">
        <v>1193</v>
      </c>
      <c r="C1220" s="97" t="s">
        <v>2217</v>
      </c>
      <c r="D1220" s="97" t="s">
        <v>7</v>
      </c>
      <c r="E1220" s="157" t="str">
        <f t="shared" si="137"/>
        <v>"1193"</v>
      </c>
      <c r="F1220" s="157" t="str">
        <f t="shared" si="137"/>
        <v>"1193"</v>
      </c>
      <c r="G1220" s="160">
        <v>0</v>
      </c>
      <c r="H1220" s="160">
        <v>0</v>
      </c>
      <c r="I1220" s="98" t="s">
        <v>30</v>
      </c>
      <c r="J1220" s="98" t="s">
        <v>2189</v>
      </c>
      <c r="K1220" s="159" t="s">
        <v>4566</v>
      </c>
      <c r="L1220" s="99"/>
      <c r="M1220" s="21" t="str">
        <f t="shared" si="138"/>
        <v>CHR_1193</v>
      </c>
      <c r="N1220" s="21"/>
      <c r="O1220"/>
      <c r="P1220" t="str">
        <f t="shared" si="134"/>
        <v/>
      </c>
      <c r="Q1220"/>
      <c r="R1220"/>
      <c r="S1220" s="151">
        <f t="shared" si="129"/>
        <v>146</v>
      </c>
      <c r="T1220" s="3"/>
      <c r="U1220" s="114"/>
      <c r="V1220" s="114"/>
      <c r="W1220" s="155" t="str">
        <f t="shared" si="130"/>
        <v/>
      </c>
      <c r="X1220" s="105" t="str">
        <f t="shared" si="131"/>
        <v/>
      </c>
      <c r="Y1220" s="2">
        <f t="shared" si="132"/>
        <v>1193</v>
      </c>
      <c r="Z1220" t="str">
        <f t="shared" si="133"/>
        <v>CHR_1193</v>
      </c>
    </row>
    <row r="1221" spans="1:26">
      <c r="A1221" s="3">
        <f>ROW()</f>
        <v>1221</v>
      </c>
      <c r="B1221" s="183">
        <v>1194</v>
      </c>
      <c r="C1221" s="97" t="s">
        <v>2217</v>
      </c>
      <c r="D1221" s="97" t="s">
        <v>7</v>
      </c>
      <c r="E1221" s="157" t="str">
        <f t="shared" si="137"/>
        <v>"1194"</v>
      </c>
      <c r="F1221" s="157" t="str">
        <f t="shared" si="137"/>
        <v>"1194"</v>
      </c>
      <c r="G1221" s="160">
        <v>0</v>
      </c>
      <c r="H1221" s="160">
        <v>0</v>
      </c>
      <c r="I1221" s="98" t="s">
        <v>30</v>
      </c>
      <c r="J1221" s="98" t="s">
        <v>2189</v>
      </c>
      <c r="K1221" s="159" t="s">
        <v>4566</v>
      </c>
      <c r="L1221" s="99"/>
      <c r="M1221" s="21" t="str">
        <f t="shared" si="138"/>
        <v>CHR_1194</v>
      </c>
      <c r="N1221" s="21"/>
      <c r="O1221"/>
      <c r="P1221" t="str">
        <f t="shared" si="134"/>
        <v/>
      </c>
      <c r="Q1221"/>
      <c r="R1221"/>
      <c r="S1221" s="151">
        <f t="shared" si="129"/>
        <v>146</v>
      </c>
      <c r="T1221" s="3"/>
      <c r="U1221" s="114"/>
      <c r="V1221" s="114"/>
      <c r="W1221" s="155" t="str">
        <f t="shared" si="130"/>
        <v/>
      </c>
      <c r="X1221" s="105" t="str">
        <f t="shared" si="131"/>
        <v/>
      </c>
      <c r="Y1221" s="2">
        <f t="shared" si="132"/>
        <v>1194</v>
      </c>
      <c r="Z1221" t="str">
        <f t="shared" si="133"/>
        <v>CHR_1194</v>
      </c>
    </row>
    <row r="1222" spans="1:26">
      <c r="A1222" s="3">
        <f>ROW()</f>
        <v>1222</v>
      </c>
      <c r="B1222" s="183">
        <v>1195</v>
      </c>
      <c r="C1222" s="97" t="s">
        <v>2217</v>
      </c>
      <c r="D1222" s="97" t="s">
        <v>7</v>
      </c>
      <c r="E1222" s="157" t="str">
        <f t="shared" si="137"/>
        <v>"1195"</v>
      </c>
      <c r="F1222" s="157" t="str">
        <f t="shared" si="137"/>
        <v>"1195"</v>
      </c>
      <c r="G1222" s="160">
        <v>0</v>
      </c>
      <c r="H1222" s="160">
        <v>0</v>
      </c>
      <c r="I1222" s="98" t="s">
        <v>30</v>
      </c>
      <c r="J1222" s="98" t="s">
        <v>2189</v>
      </c>
      <c r="K1222" s="159" t="s">
        <v>4566</v>
      </c>
      <c r="L1222" s="99"/>
      <c r="M1222" s="21" t="str">
        <f t="shared" si="138"/>
        <v>CHR_1195</v>
      </c>
      <c r="N1222" s="21"/>
      <c r="O1222"/>
      <c r="P1222" t="str">
        <f t="shared" si="134"/>
        <v/>
      </c>
      <c r="Q1222"/>
      <c r="R1222"/>
      <c r="S1222" s="151">
        <f t="shared" si="129"/>
        <v>146</v>
      </c>
      <c r="T1222" s="3"/>
      <c r="U1222" s="114"/>
      <c r="V1222" s="114"/>
      <c r="W1222" s="155" t="str">
        <f t="shared" si="130"/>
        <v/>
      </c>
      <c r="X1222" s="105" t="str">
        <f t="shared" si="131"/>
        <v/>
      </c>
      <c r="Y1222" s="2">
        <f t="shared" si="132"/>
        <v>1195</v>
      </c>
      <c r="Z1222" t="str">
        <f t="shared" si="133"/>
        <v>CHR_1195</v>
      </c>
    </row>
    <row r="1223" spans="1:26">
      <c r="A1223" s="3">
        <f>ROW()</f>
        <v>1223</v>
      </c>
      <c r="B1223" s="183">
        <v>1196</v>
      </c>
      <c r="C1223" s="97" t="s">
        <v>2217</v>
      </c>
      <c r="D1223" s="97" t="s">
        <v>7</v>
      </c>
      <c r="E1223" s="157" t="str">
        <f t="shared" si="137"/>
        <v>"1196"</v>
      </c>
      <c r="F1223" s="157" t="str">
        <f t="shared" si="137"/>
        <v>"1196"</v>
      </c>
      <c r="G1223" s="160">
        <v>0</v>
      </c>
      <c r="H1223" s="160">
        <v>0</v>
      </c>
      <c r="I1223" s="98" t="s">
        <v>30</v>
      </c>
      <c r="J1223" s="98" t="s">
        <v>2189</v>
      </c>
      <c r="K1223" s="159" t="s">
        <v>4566</v>
      </c>
      <c r="L1223" s="99"/>
      <c r="M1223" s="21" t="str">
        <f t="shared" si="138"/>
        <v>CHR_1196</v>
      </c>
      <c r="N1223" s="21"/>
      <c r="O1223"/>
      <c r="P1223" t="str">
        <f t="shared" si="134"/>
        <v/>
      </c>
      <c r="Q1223"/>
      <c r="R1223"/>
      <c r="S1223" s="151">
        <f t="shared" ref="S1223:S1286" si="139">IF(X1223&lt;&gt;"",S1222+1,S1222)</f>
        <v>146</v>
      </c>
      <c r="T1223" s="3"/>
      <c r="U1223" s="114"/>
      <c r="V1223" s="114"/>
      <c r="W1223" s="155" t="str">
        <f t="shared" ref="W1223:W1286" si="140">IF( OR(U1223="CNST", I1223="CAT_REGS"),(E1223),
IF(U1223="YES",UPPER(E1223),
IF(   AND(U1223&lt;&gt;"NO",I1223="CAT_FNCT",D1223&lt;&gt;"multiply", D1223&lt;&gt;"divide"),IF(J1223="SLS_ENABLED",   UPPER(E1223),""),"")))</f>
        <v/>
      </c>
      <c r="X1223" s="105" t="str">
        <f t="shared" ref="X1223:X1286" si="141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2">
        <f t="shared" ref="Y1223:Y1286" si="142">B1223</f>
        <v>1196</v>
      </c>
      <c r="Z1223" t="str">
        <f t="shared" ref="Z1223:Z1286" si="143">M1223</f>
        <v>CHR_1196</v>
      </c>
    </row>
    <row r="1224" spans="1:26" s="169" customFormat="1">
      <c r="A1224" s="168"/>
      <c r="B1224" s="180">
        <v>1196.0999999999999</v>
      </c>
      <c r="D1224" s="170"/>
      <c r="E1224" s="171"/>
      <c r="F1224" s="171"/>
      <c r="G1224" s="172"/>
      <c r="H1224" s="172"/>
      <c r="I1224" s="173"/>
      <c r="J1224" s="173"/>
      <c r="K1224" s="174"/>
      <c r="M1224" s="171"/>
      <c r="N1224" s="171"/>
      <c r="O1224" s="175"/>
      <c r="P1224" s="175"/>
      <c r="Q1224" s="175"/>
      <c r="R1224" s="175"/>
      <c r="S1224" s="151">
        <f t="shared" si="139"/>
        <v>146</v>
      </c>
      <c r="T1224" s="176"/>
      <c r="U1224" s="177"/>
      <c r="V1224" s="177"/>
      <c r="W1224" s="155" t="str">
        <f t="shared" si="140"/>
        <v/>
      </c>
      <c r="X1224" s="105" t="str">
        <f t="shared" si="141"/>
        <v/>
      </c>
      <c r="Y1224" s="2">
        <f t="shared" si="142"/>
        <v>1196.0999999999999</v>
      </c>
      <c r="Z1224">
        <f t="shared" si="143"/>
        <v>0</v>
      </c>
    </row>
    <row r="1225" spans="1:26" s="169" customFormat="1">
      <c r="A1225" s="168"/>
      <c r="B1225" s="180">
        <v>1196.2</v>
      </c>
      <c r="D1225" s="170"/>
      <c r="E1225" s="171"/>
      <c r="F1225" s="171"/>
      <c r="G1225" s="172"/>
      <c r="H1225" s="172"/>
      <c r="I1225" s="173"/>
      <c r="J1225" s="173"/>
      <c r="K1225" s="174"/>
      <c r="M1225" s="171"/>
      <c r="N1225" s="171"/>
      <c r="O1225" s="175"/>
      <c r="P1225" s="175"/>
      <c r="Q1225" s="175"/>
      <c r="R1225" s="175"/>
      <c r="S1225" s="151">
        <f t="shared" si="139"/>
        <v>146</v>
      </c>
      <c r="T1225" s="176"/>
      <c r="U1225" s="177"/>
      <c r="V1225" s="177"/>
      <c r="W1225" s="155" t="str">
        <f t="shared" si="140"/>
        <v/>
      </c>
      <c r="X1225" s="105" t="str">
        <f t="shared" si="141"/>
        <v/>
      </c>
      <c r="Y1225" s="2">
        <f t="shared" si="142"/>
        <v>1196.2</v>
      </c>
      <c r="Z1225">
        <f t="shared" si="143"/>
        <v>0</v>
      </c>
    </row>
    <row r="1226" spans="1:26" s="169" customFormat="1">
      <c r="A1226" s="168"/>
      <c r="B1226" s="180">
        <v>1196.3</v>
      </c>
      <c r="C1226" s="169" t="s">
        <v>4603</v>
      </c>
      <c r="D1226" s="170"/>
      <c r="E1226" s="171"/>
      <c r="F1226" s="171"/>
      <c r="G1226" s="172"/>
      <c r="H1226" s="172"/>
      <c r="I1226" s="173"/>
      <c r="J1226" s="173"/>
      <c r="K1226" s="174"/>
      <c r="M1226" s="171"/>
      <c r="N1226" s="171"/>
      <c r="O1226" s="175"/>
      <c r="P1226" s="175"/>
      <c r="Q1226" s="175"/>
      <c r="R1226" s="175"/>
      <c r="S1226" s="151">
        <f t="shared" si="139"/>
        <v>146</v>
      </c>
      <c r="T1226" s="176"/>
      <c r="U1226" s="177"/>
      <c r="V1226" s="177"/>
      <c r="W1226" s="155" t="str">
        <f t="shared" si="140"/>
        <v/>
      </c>
      <c r="X1226" s="105" t="str">
        <f t="shared" si="141"/>
        <v/>
      </c>
      <c r="Y1226" s="2">
        <f t="shared" si="142"/>
        <v>1196.3</v>
      </c>
      <c r="Z1226">
        <f t="shared" si="143"/>
        <v>0</v>
      </c>
    </row>
    <row r="1227" spans="1:26">
      <c r="A1227" s="3">
        <f>ROW()</f>
        <v>1227</v>
      </c>
      <c r="B1227" s="183">
        <v>1197</v>
      </c>
      <c r="C1227" s="1" t="s">
        <v>2217</v>
      </c>
      <c r="D1227" s="1" t="s">
        <v>7</v>
      </c>
      <c r="E1227" s="16" t="s">
        <v>35</v>
      </c>
      <c r="F1227" s="16" t="s">
        <v>35</v>
      </c>
      <c r="G1227" s="151">
        <v>0</v>
      </c>
      <c r="H1227" s="151">
        <v>0</v>
      </c>
      <c r="I1227" s="16" t="s">
        <v>18</v>
      </c>
      <c r="J1227" s="16" t="s">
        <v>2189</v>
      </c>
      <c r="K1227" s="134" t="s">
        <v>4566</v>
      </c>
      <c r="M1227" s="21" t="s">
        <v>2481</v>
      </c>
      <c r="N1227" s="21" t="s">
        <v>3782</v>
      </c>
      <c r="O1227"/>
      <c r="P1227" t="str">
        <f t="shared" si="134"/>
        <v/>
      </c>
      <c r="Q1227"/>
      <c r="R1227"/>
      <c r="S1227" s="151">
        <f t="shared" si="139"/>
        <v>146</v>
      </c>
      <c r="T1227" s="3"/>
      <c r="U1227" s="114"/>
      <c r="V1227" s="114"/>
      <c r="W1227" s="155" t="str">
        <f t="shared" si="140"/>
        <v/>
      </c>
      <c r="X1227" s="105" t="str">
        <f t="shared" si="141"/>
        <v/>
      </c>
      <c r="Y1227" s="2">
        <f t="shared" si="142"/>
        <v>1197</v>
      </c>
      <c r="Z1227" t="str">
        <f t="shared" si="143"/>
        <v>MNU_BINOM</v>
      </c>
    </row>
    <row r="1228" spans="1:26">
      <c r="A1228" s="3">
        <f>ROW()</f>
        <v>1228</v>
      </c>
      <c r="B1228" s="183">
        <v>1198</v>
      </c>
      <c r="C1228" s="1" t="s">
        <v>2217</v>
      </c>
      <c r="D1228" s="1" t="s">
        <v>7</v>
      </c>
      <c r="E1228" s="17" t="s">
        <v>1812</v>
      </c>
      <c r="F1228" s="17" t="s">
        <v>1812</v>
      </c>
      <c r="G1228" s="114">
        <v>0</v>
      </c>
      <c r="H1228" s="114">
        <v>0</v>
      </c>
      <c r="I1228" s="16" t="s">
        <v>3</v>
      </c>
      <c r="J1228" s="16" t="s">
        <v>2189</v>
      </c>
      <c r="K1228" s="134" t="s">
        <v>4567</v>
      </c>
      <c r="M1228" s="44" t="s">
        <v>2478</v>
      </c>
      <c r="N1228" s="21" t="s">
        <v>3782</v>
      </c>
      <c r="O1228"/>
      <c r="P1228" t="str">
        <f t="shared" si="134"/>
        <v/>
      </c>
      <c r="Q1228"/>
      <c r="R1228"/>
      <c r="S1228" s="151">
        <f t="shared" si="139"/>
        <v>146</v>
      </c>
      <c r="T1228" s="3"/>
      <c r="U1228" s="114"/>
      <c r="V1228" s="114"/>
      <c r="W1228" s="155" t="str">
        <f t="shared" si="140"/>
        <v/>
      </c>
      <c r="X1228" s="105" t="str">
        <f t="shared" si="141"/>
        <v/>
      </c>
      <c r="Y1228" s="2">
        <f t="shared" si="142"/>
        <v>1198</v>
      </c>
      <c r="Z1228" t="str">
        <f t="shared" si="143"/>
        <v>ITM_BINOMP</v>
      </c>
    </row>
    <row r="1229" spans="1:26">
      <c r="A1229" s="3">
        <f>ROW()</f>
        <v>1229</v>
      </c>
      <c r="B1229" s="183">
        <v>1199</v>
      </c>
      <c r="C1229" s="1" t="s">
        <v>2217</v>
      </c>
      <c r="D1229" s="1" t="s">
        <v>7</v>
      </c>
      <c r="E1229" s="17" t="s">
        <v>4043</v>
      </c>
      <c r="F1229" s="17" t="s">
        <v>4043</v>
      </c>
      <c r="G1229" s="114">
        <v>0</v>
      </c>
      <c r="H1229" s="114">
        <v>0</v>
      </c>
      <c r="I1229" s="16" t="s">
        <v>3</v>
      </c>
      <c r="J1229" s="16" t="s">
        <v>2189</v>
      </c>
      <c r="K1229" s="134" t="s">
        <v>4567</v>
      </c>
      <c r="M1229" s="44" t="s">
        <v>2477</v>
      </c>
      <c r="N1229" s="21" t="s">
        <v>3782</v>
      </c>
      <c r="O1229"/>
      <c r="P1229" t="str">
        <f t="shared" si="134"/>
        <v/>
      </c>
      <c r="Q1229"/>
      <c r="R1229"/>
      <c r="S1229" s="151">
        <f t="shared" si="139"/>
        <v>146</v>
      </c>
      <c r="T1229" s="3"/>
      <c r="U1229" s="114"/>
      <c r="V1229" s="114"/>
      <c r="W1229" s="155" t="str">
        <f t="shared" si="140"/>
        <v/>
      </c>
      <c r="X1229" s="105" t="str">
        <f t="shared" si="141"/>
        <v/>
      </c>
      <c r="Y1229" s="2">
        <f t="shared" si="142"/>
        <v>1199</v>
      </c>
      <c r="Z1229" t="str">
        <f t="shared" si="143"/>
        <v>ITM_BINOM</v>
      </c>
    </row>
    <row r="1230" spans="1:26">
      <c r="A1230" s="3">
        <f>ROW()</f>
        <v>1230</v>
      </c>
      <c r="B1230" s="183">
        <v>1200</v>
      </c>
      <c r="C1230" s="1" t="s">
        <v>2217</v>
      </c>
      <c r="D1230" s="1" t="s">
        <v>7</v>
      </c>
      <c r="E1230" s="17" t="s">
        <v>4044</v>
      </c>
      <c r="F1230" s="17" t="s">
        <v>4044</v>
      </c>
      <c r="G1230" s="114">
        <v>0</v>
      </c>
      <c r="H1230" s="114">
        <v>0</v>
      </c>
      <c r="I1230" s="16" t="s">
        <v>3</v>
      </c>
      <c r="J1230" s="16" t="s">
        <v>2189</v>
      </c>
      <c r="K1230" s="134" t="s">
        <v>4567</v>
      </c>
      <c r="M1230" s="21" t="s">
        <v>2479</v>
      </c>
      <c r="N1230" s="21" t="s">
        <v>3782</v>
      </c>
      <c r="O1230"/>
      <c r="P1230" t="str">
        <f t="shared" si="134"/>
        <v/>
      </c>
      <c r="Q1230"/>
      <c r="R1230"/>
      <c r="S1230" s="151">
        <f t="shared" si="139"/>
        <v>146</v>
      </c>
      <c r="T1230" s="3"/>
      <c r="U1230" s="114"/>
      <c r="V1230" s="114"/>
      <c r="W1230" s="155" t="str">
        <f t="shared" si="140"/>
        <v/>
      </c>
      <c r="X1230" s="105" t="str">
        <f t="shared" si="141"/>
        <v/>
      </c>
      <c r="Y1230" s="2">
        <f t="shared" si="142"/>
        <v>1200</v>
      </c>
      <c r="Z1230" t="str">
        <f t="shared" si="143"/>
        <v>ITM_BINOMU</v>
      </c>
    </row>
    <row r="1231" spans="1:26">
      <c r="A1231" s="3">
        <f>ROW()</f>
        <v>1231</v>
      </c>
      <c r="B1231" s="183">
        <v>1201</v>
      </c>
      <c r="C1231" s="1" t="s">
        <v>2217</v>
      </c>
      <c r="D1231" s="1" t="s">
        <v>7</v>
      </c>
      <c r="E1231" s="16" t="s">
        <v>1813</v>
      </c>
      <c r="F1231" s="16" t="s">
        <v>1813</v>
      </c>
      <c r="G1231" s="114">
        <v>0</v>
      </c>
      <c r="H1231" s="114">
        <v>0</v>
      </c>
      <c r="I1231" s="16" t="s">
        <v>3</v>
      </c>
      <c r="J1231" s="16" t="s">
        <v>2189</v>
      </c>
      <c r="K1231" s="134" t="s">
        <v>4567</v>
      </c>
      <c r="M1231" s="21" t="s">
        <v>2480</v>
      </c>
      <c r="N1231" s="21" t="s">
        <v>3782</v>
      </c>
      <c r="O1231"/>
      <c r="P1231" t="str">
        <f t="shared" si="134"/>
        <v/>
      </c>
      <c r="Q1231"/>
      <c r="R1231"/>
      <c r="S1231" s="151">
        <f t="shared" si="139"/>
        <v>146</v>
      </c>
      <c r="T1231" s="3"/>
      <c r="U1231" s="114"/>
      <c r="V1231" s="114"/>
      <c r="W1231" s="155" t="str">
        <f t="shared" si="140"/>
        <v/>
      </c>
      <c r="X1231" s="105" t="str">
        <f t="shared" si="141"/>
        <v/>
      </c>
      <c r="Y1231" s="2">
        <f t="shared" si="142"/>
        <v>1201</v>
      </c>
      <c r="Z1231" t="str">
        <f t="shared" si="143"/>
        <v>ITM_BINOMM1</v>
      </c>
    </row>
    <row r="1232" spans="1:26">
      <c r="A1232" s="3">
        <f>ROW()</f>
        <v>1232</v>
      </c>
      <c r="B1232" s="183">
        <v>1202</v>
      </c>
      <c r="C1232" s="1" t="s">
        <v>2217</v>
      </c>
      <c r="D1232" s="1" t="s">
        <v>7</v>
      </c>
      <c r="E1232" s="16" t="s">
        <v>41</v>
      </c>
      <c r="F1232" s="16" t="s">
        <v>41</v>
      </c>
      <c r="G1232" s="114">
        <v>0</v>
      </c>
      <c r="H1232" s="114">
        <v>0</v>
      </c>
      <c r="I1232" s="16" t="s">
        <v>18</v>
      </c>
      <c r="J1232" s="16" t="s">
        <v>2189</v>
      </c>
      <c r="K1232" s="134" t="s">
        <v>4566</v>
      </c>
      <c r="M1232" s="21" t="s">
        <v>2498</v>
      </c>
      <c r="N1232" s="21" t="s">
        <v>3782</v>
      </c>
      <c r="O1232"/>
      <c r="P1232" t="str">
        <f t="shared" si="134"/>
        <v/>
      </c>
      <c r="Q1232"/>
      <c r="R1232"/>
      <c r="S1232" s="151">
        <f t="shared" si="139"/>
        <v>146</v>
      </c>
      <c r="T1232" s="3"/>
      <c r="U1232" s="114"/>
      <c r="V1232" s="114"/>
      <c r="W1232" s="155" t="str">
        <f t="shared" si="140"/>
        <v/>
      </c>
      <c r="X1232" s="105" t="str">
        <f t="shared" si="141"/>
        <v/>
      </c>
      <c r="Y1232" s="2">
        <f t="shared" si="142"/>
        <v>1202</v>
      </c>
      <c r="Z1232" t="str">
        <f t="shared" si="143"/>
        <v>MNU_CAUCH</v>
      </c>
    </row>
    <row r="1233" spans="1:26">
      <c r="A1233" s="3">
        <f>ROW()</f>
        <v>1233</v>
      </c>
      <c r="B1233" s="183">
        <v>1203</v>
      </c>
      <c r="C1233" s="1" t="s">
        <v>2217</v>
      </c>
      <c r="D1233" s="1" t="s">
        <v>7</v>
      </c>
      <c r="E1233" s="17" t="s">
        <v>1820</v>
      </c>
      <c r="F1233" s="17" t="s">
        <v>1820</v>
      </c>
      <c r="G1233" s="114">
        <v>0</v>
      </c>
      <c r="H1233" s="114">
        <v>0</v>
      </c>
      <c r="I1233" s="16" t="s">
        <v>3</v>
      </c>
      <c r="J1233" s="16" t="s">
        <v>2189</v>
      </c>
      <c r="K1233" s="134" t="s">
        <v>4567</v>
      </c>
      <c r="M1233" s="44" t="s">
        <v>2495</v>
      </c>
      <c r="N1233" s="21" t="s">
        <v>3782</v>
      </c>
      <c r="O1233"/>
      <c r="P1233" t="str">
        <f t="shared" si="134"/>
        <v/>
      </c>
      <c r="Q1233"/>
      <c r="R1233"/>
      <c r="S1233" s="151">
        <f t="shared" si="139"/>
        <v>146</v>
      </c>
      <c r="T1233" s="3"/>
      <c r="U1233" s="114"/>
      <c r="V1233" s="114"/>
      <c r="W1233" s="155" t="str">
        <f t="shared" si="140"/>
        <v/>
      </c>
      <c r="X1233" s="105" t="str">
        <f t="shared" si="141"/>
        <v/>
      </c>
      <c r="Y1233" s="2">
        <f t="shared" si="142"/>
        <v>1203</v>
      </c>
      <c r="Z1233" t="str">
        <f t="shared" si="143"/>
        <v>ITM_CAUCHP</v>
      </c>
    </row>
    <row r="1234" spans="1:26">
      <c r="A1234" s="3">
        <f>ROW()</f>
        <v>1234</v>
      </c>
      <c r="B1234" s="183">
        <v>1204</v>
      </c>
      <c r="C1234" s="1" t="s">
        <v>2217</v>
      </c>
      <c r="D1234" s="1" t="s">
        <v>7</v>
      </c>
      <c r="E1234" s="17" t="s">
        <v>4045</v>
      </c>
      <c r="F1234" s="17" t="s">
        <v>4045</v>
      </c>
      <c r="G1234" s="114">
        <v>0</v>
      </c>
      <c r="H1234" s="114">
        <v>0</v>
      </c>
      <c r="I1234" s="16" t="s">
        <v>3</v>
      </c>
      <c r="J1234" s="16" t="s">
        <v>2189</v>
      </c>
      <c r="K1234" s="134" t="s">
        <v>4567</v>
      </c>
      <c r="M1234" s="44" t="s">
        <v>2494</v>
      </c>
      <c r="N1234" s="21" t="s">
        <v>3782</v>
      </c>
      <c r="O1234"/>
      <c r="P1234" t="str">
        <f t="shared" si="134"/>
        <v/>
      </c>
      <c r="Q1234"/>
      <c r="R1234"/>
      <c r="S1234" s="151">
        <f t="shared" si="139"/>
        <v>146</v>
      </c>
      <c r="T1234" s="3"/>
      <c r="U1234" s="114"/>
      <c r="V1234" s="114"/>
      <c r="W1234" s="155" t="str">
        <f t="shared" si="140"/>
        <v/>
      </c>
      <c r="X1234" s="105" t="str">
        <f t="shared" si="141"/>
        <v/>
      </c>
      <c r="Y1234" s="2">
        <f t="shared" si="142"/>
        <v>1204</v>
      </c>
      <c r="Z1234" t="str">
        <f t="shared" si="143"/>
        <v>ITM_CAUCH</v>
      </c>
    </row>
    <row r="1235" spans="1:26">
      <c r="A1235" s="3">
        <f>ROW()</f>
        <v>1235</v>
      </c>
      <c r="B1235" s="183">
        <v>1205</v>
      </c>
      <c r="C1235" s="1" t="s">
        <v>2217</v>
      </c>
      <c r="D1235" s="1" t="s">
        <v>7</v>
      </c>
      <c r="E1235" s="17" t="s">
        <v>4046</v>
      </c>
      <c r="F1235" s="17" t="s">
        <v>4046</v>
      </c>
      <c r="G1235" s="114">
        <v>0</v>
      </c>
      <c r="H1235" s="114">
        <v>0</v>
      </c>
      <c r="I1235" s="16" t="s">
        <v>3</v>
      </c>
      <c r="J1235" s="16" t="s">
        <v>2189</v>
      </c>
      <c r="K1235" s="134" t="s">
        <v>4567</v>
      </c>
      <c r="M1235" s="21" t="s">
        <v>2496</v>
      </c>
      <c r="N1235" s="21" t="s">
        <v>3782</v>
      </c>
      <c r="O1235"/>
      <c r="P1235" t="str">
        <f t="shared" si="134"/>
        <v/>
      </c>
      <c r="Q1235"/>
      <c r="R1235"/>
      <c r="S1235" s="151">
        <f t="shared" si="139"/>
        <v>146</v>
      </c>
      <c r="T1235" s="3"/>
      <c r="U1235" s="114"/>
      <c r="V1235" s="114"/>
      <c r="W1235" s="155" t="str">
        <f t="shared" si="140"/>
        <v/>
      </c>
      <c r="X1235" s="105" t="str">
        <f t="shared" si="141"/>
        <v/>
      </c>
      <c r="Y1235" s="2">
        <f t="shared" si="142"/>
        <v>1205</v>
      </c>
      <c r="Z1235" t="str">
        <f t="shared" si="143"/>
        <v>ITM_CAUCHU</v>
      </c>
    </row>
    <row r="1236" spans="1:26">
      <c r="A1236" s="3">
        <f>ROW()</f>
        <v>1236</v>
      </c>
      <c r="B1236" s="183">
        <v>1206</v>
      </c>
      <c r="C1236" s="1" t="s">
        <v>2217</v>
      </c>
      <c r="D1236" s="1" t="s">
        <v>7</v>
      </c>
      <c r="E1236" s="16" t="s">
        <v>1821</v>
      </c>
      <c r="F1236" s="16" t="s">
        <v>1821</v>
      </c>
      <c r="G1236" s="114">
        <v>0</v>
      </c>
      <c r="H1236" s="114">
        <v>0</v>
      </c>
      <c r="I1236" s="16" t="s">
        <v>3</v>
      </c>
      <c r="J1236" s="16" t="s">
        <v>2189</v>
      </c>
      <c r="K1236" s="134" t="s">
        <v>4567</v>
      </c>
      <c r="M1236" s="21" t="s">
        <v>2497</v>
      </c>
      <c r="N1236" s="21" t="s">
        <v>3782</v>
      </c>
      <c r="O1236"/>
      <c r="P1236" t="str">
        <f t="shared" si="134"/>
        <v/>
      </c>
      <c r="Q1236"/>
      <c r="R1236"/>
      <c r="S1236" s="151">
        <f t="shared" si="139"/>
        <v>146</v>
      </c>
      <c r="T1236" s="3"/>
      <c r="U1236" s="114"/>
      <c r="V1236" s="114"/>
      <c r="W1236" s="155" t="str">
        <f t="shared" si="140"/>
        <v/>
      </c>
      <c r="X1236" s="105" t="str">
        <f t="shared" si="141"/>
        <v/>
      </c>
      <c r="Y1236" s="2">
        <f t="shared" si="142"/>
        <v>1206</v>
      </c>
      <c r="Z1236" t="str">
        <f t="shared" si="143"/>
        <v>ITM_CAUCHM1</v>
      </c>
    </row>
    <row r="1237" spans="1:26">
      <c r="A1237" s="3">
        <f>ROW()</f>
        <v>1237</v>
      </c>
      <c r="B1237" s="183">
        <v>1207</v>
      </c>
      <c r="C1237" s="1" t="s">
        <v>2217</v>
      </c>
      <c r="D1237" s="1" t="s">
        <v>7</v>
      </c>
      <c r="E1237" s="16" t="s">
        <v>99</v>
      </c>
      <c r="F1237" s="16" t="s">
        <v>99</v>
      </c>
      <c r="G1237" s="114">
        <v>0</v>
      </c>
      <c r="H1237" s="114">
        <v>0</v>
      </c>
      <c r="I1237" s="16" t="s">
        <v>18</v>
      </c>
      <c r="J1237" s="16" t="s">
        <v>2189</v>
      </c>
      <c r="K1237" s="134" t="s">
        <v>4566</v>
      </c>
      <c r="M1237" s="21" t="s">
        <v>2585</v>
      </c>
      <c r="N1237" s="21" t="s">
        <v>3782</v>
      </c>
      <c r="O1237"/>
      <c r="P1237" t="str">
        <f t="shared" si="134"/>
        <v/>
      </c>
      <c r="Q1237"/>
      <c r="R1237"/>
      <c r="S1237" s="151">
        <f t="shared" si="139"/>
        <v>146</v>
      </c>
      <c r="T1237" s="3"/>
      <c r="U1237" s="114"/>
      <c r="V1237" s="114"/>
      <c r="W1237" s="155" t="str">
        <f t="shared" si="140"/>
        <v/>
      </c>
      <c r="X1237" s="105" t="str">
        <f t="shared" si="141"/>
        <v/>
      </c>
      <c r="Y1237" s="2">
        <f t="shared" si="142"/>
        <v>1207</v>
      </c>
      <c r="Z1237" t="str">
        <f t="shared" si="143"/>
        <v>MNU_EXPON</v>
      </c>
    </row>
    <row r="1238" spans="1:26">
      <c r="A1238" s="3">
        <f>ROW()</f>
        <v>1238</v>
      </c>
      <c r="B1238" s="183">
        <v>1208</v>
      </c>
      <c r="C1238" s="1" t="s">
        <v>2217</v>
      </c>
      <c r="D1238" s="1" t="s">
        <v>7</v>
      </c>
      <c r="E1238" s="17" t="s">
        <v>1874</v>
      </c>
      <c r="F1238" s="17" t="s">
        <v>1874</v>
      </c>
      <c r="G1238" s="114">
        <v>0</v>
      </c>
      <c r="H1238" s="114">
        <v>0</v>
      </c>
      <c r="I1238" s="16" t="s">
        <v>3</v>
      </c>
      <c r="J1238" s="16" t="s">
        <v>2189</v>
      </c>
      <c r="K1238" s="134" t="s">
        <v>4567</v>
      </c>
      <c r="M1238" s="44" t="s">
        <v>2582</v>
      </c>
      <c r="N1238" s="21" t="s">
        <v>3782</v>
      </c>
      <c r="O1238"/>
      <c r="P1238" t="str">
        <f t="shared" si="134"/>
        <v/>
      </c>
      <c r="Q1238"/>
      <c r="R1238"/>
      <c r="S1238" s="151">
        <f t="shared" si="139"/>
        <v>146</v>
      </c>
      <c r="T1238" s="3"/>
      <c r="U1238" s="114"/>
      <c r="V1238" s="114"/>
      <c r="W1238" s="155" t="str">
        <f t="shared" si="140"/>
        <v/>
      </c>
      <c r="X1238" s="105" t="str">
        <f t="shared" si="141"/>
        <v/>
      </c>
      <c r="Y1238" s="2">
        <f t="shared" si="142"/>
        <v>1208</v>
      </c>
      <c r="Z1238" t="str">
        <f t="shared" si="143"/>
        <v>ITM_EXPONP</v>
      </c>
    </row>
    <row r="1239" spans="1:26">
      <c r="A1239" s="3">
        <f>ROW()</f>
        <v>1239</v>
      </c>
      <c r="B1239" s="183">
        <v>1209</v>
      </c>
      <c r="C1239" s="1" t="s">
        <v>2217</v>
      </c>
      <c r="D1239" s="1" t="s">
        <v>7</v>
      </c>
      <c r="E1239" s="17" t="s">
        <v>4047</v>
      </c>
      <c r="F1239" s="17" t="s">
        <v>4047</v>
      </c>
      <c r="G1239" s="114">
        <v>0</v>
      </c>
      <c r="H1239" s="114">
        <v>0</v>
      </c>
      <c r="I1239" s="16" t="s">
        <v>3</v>
      </c>
      <c r="J1239" s="16" t="s">
        <v>2189</v>
      </c>
      <c r="K1239" s="134" t="s">
        <v>4567</v>
      </c>
      <c r="M1239" s="44" t="s">
        <v>2581</v>
      </c>
      <c r="N1239" s="21" t="s">
        <v>3782</v>
      </c>
      <c r="O1239"/>
      <c r="P1239" t="str">
        <f t="shared" si="134"/>
        <v/>
      </c>
      <c r="Q1239"/>
      <c r="R1239"/>
      <c r="S1239" s="151">
        <f t="shared" si="139"/>
        <v>146</v>
      </c>
      <c r="T1239" s="3"/>
      <c r="U1239" s="114"/>
      <c r="V1239" s="114"/>
      <c r="W1239" s="155" t="str">
        <f t="shared" si="140"/>
        <v/>
      </c>
      <c r="X1239" s="105" t="str">
        <f t="shared" si="141"/>
        <v/>
      </c>
      <c r="Y1239" s="2">
        <f t="shared" si="142"/>
        <v>1209</v>
      </c>
      <c r="Z1239" t="str">
        <f t="shared" si="143"/>
        <v>ITM_EXPON</v>
      </c>
    </row>
    <row r="1240" spans="1:26">
      <c r="A1240" s="3">
        <f>ROW()</f>
        <v>1240</v>
      </c>
      <c r="B1240" s="183">
        <v>1210</v>
      </c>
      <c r="C1240" s="1" t="s">
        <v>2217</v>
      </c>
      <c r="D1240" s="1" t="s">
        <v>7</v>
      </c>
      <c r="E1240" s="17" t="s">
        <v>4048</v>
      </c>
      <c r="F1240" s="17" t="s">
        <v>4048</v>
      </c>
      <c r="G1240" s="114">
        <v>0</v>
      </c>
      <c r="H1240" s="114">
        <v>0</v>
      </c>
      <c r="I1240" s="16" t="s">
        <v>3</v>
      </c>
      <c r="J1240" s="16" t="s">
        <v>2189</v>
      </c>
      <c r="K1240" s="134" t="s">
        <v>4567</v>
      </c>
      <c r="M1240" s="21" t="s">
        <v>2583</v>
      </c>
      <c r="N1240" s="21" t="s">
        <v>3782</v>
      </c>
      <c r="O1240"/>
      <c r="P1240" t="str">
        <f t="shared" si="134"/>
        <v/>
      </c>
      <c r="Q1240"/>
      <c r="R1240"/>
      <c r="S1240" s="151">
        <f t="shared" si="139"/>
        <v>146</v>
      </c>
      <c r="T1240" s="3"/>
      <c r="U1240" s="114"/>
      <c r="V1240" s="114"/>
      <c r="W1240" s="155" t="str">
        <f t="shared" si="140"/>
        <v/>
      </c>
      <c r="X1240" s="105" t="str">
        <f t="shared" si="141"/>
        <v/>
      </c>
      <c r="Y1240" s="2">
        <f t="shared" si="142"/>
        <v>1210</v>
      </c>
      <c r="Z1240" t="str">
        <f t="shared" si="143"/>
        <v>ITM_EXPONU</v>
      </c>
    </row>
    <row r="1241" spans="1:26">
      <c r="A1241" s="3">
        <f>ROW()</f>
        <v>1241</v>
      </c>
      <c r="B1241" s="183">
        <v>1211</v>
      </c>
      <c r="C1241" s="1" t="s">
        <v>2217</v>
      </c>
      <c r="D1241" s="1" t="s">
        <v>7</v>
      </c>
      <c r="E1241" s="16" t="s">
        <v>1875</v>
      </c>
      <c r="F1241" s="16" t="s">
        <v>1875</v>
      </c>
      <c r="G1241" s="114">
        <v>0</v>
      </c>
      <c r="H1241" s="114">
        <v>0</v>
      </c>
      <c r="I1241" s="16" t="s">
        <v>3</v>
      </c>
      <c r="J1241" s="16" t="s">
        <v>2189</v>
      </c>
      <c r="K1241" s="134" t="s">
        <v>4567</v>
      </c>
      <c r="M1241" s="21" t="s">
        <v>2584</v>
      </c>
      <c r="N1241" s="21" t="s">
        <v>3782</v>
      </c>
      <c r="O1241"/>
      <c r="P1241" t="str">
        <f t="shared" si="134"/>
        <v/>
      </c>
      <c r="Q1241"/>
      <c r="R1241"/>
      <c r="S1241" s="151">
        <f t="shared" si="139"/>
        <v>146</v>
      </c>
      <c r="T1241" s="3"/>
      <c r="U1241" s="114"/>
      <c r="V1241" s="114"/>
      <c r="W1241" s="155" t="str">
        <f t="shared" si="140"/>
        <v/>
      </c>
      <c r="X1241" s="105" t="str">
        <f t="shared" si="141"/>
        <v/>
      </c>
      <c r="Y1241" s="2">
        <f t="shared" si="142"/>
        <v>1211</v>
      </c>
      <c r="Z1241" t="str">
        <f t="shared" si="143"/>
        <v>ITM_EXPONM1</v>
      </c>
    </row>
    <row r="1242" spans="1:26">
      <c r="A1242" s="3">
        <f>ROW()</f>
        <v>1242</v>
      </c>
      <c r="B1242" s="183">
        <v>1212</v>
      </c>
      <c r="C1242" s="1" t="s">
        <v>2217</v>
      </c>
      <c r="D1242" s="1" t="s">
        <v>7</v>
      </c>
      <c r="E1242" s="16" t="s">
        <v>126</v>
      </c>
      <c r="F1242" s="16" t="s">
        <v>126</v>
      </c>
      <c r="G1242" s="114">
        <v>0</v>
      </c>
      <c r="H1242" s="114">
        <v>0</v>
      </c>
      <c r="I1242" s="16" t="s">
        <v>18</v>
      </c>
      <c r="J1242" s="16" t="s">
        <v>2189</v>
      </c>
      <c r="K1242" s="134" t="s">
        <v>4566</v>
      </c>
      <c r="M1242" s="21" t="s">
        <v>2624</v>
      </c>
      <c r="N1242" s="21" t="s">
        <v>3782</v>
      </c>
      <c r="O1242"/>
      <c r="P1242" t="str">
        <f t="shared" si="134"/>
        <v/>
      </c>
      <c r="Q1242"/>
      <c r="R1242"/>
      <c r="S1242" s="151">
        <f t="shared" si="139"/>
        <v>146</v>
      </c>
      <c r="T1242" s="3"/>
      <c r="U1242" s="114"/>
      <c r="V1242" s="114"/>
      <c r="W1242" s="155" t="str">
        <f t="shared" si="140"/>
        <v/>
      </c>
      <c r="X1242" s="105" t="str">
        <f t="shared" si="141"/>
        <v/>
      </c>
      <c r="Y1242" s="2">
        <f t="shared" si="142"/>
        <v>1212</v>
      </c>
      <c r="Z1242" t="str">
        <f t="shared" si="143"/>
        <v>MNU_F</v>
      </c>
    </row>
    <row r="1243" spans="1:26">
      <c r="A1243" s="3">
        <f>ROW()</f>
        <v>1243</v>
      </c>
      <c r="B1243" s="183">
        <v>1213</v>
      </c>
      <c r="C1243" s="1" t="s">
        <v>2217</v>
      </c>
      <c r="D1243" s="1" t="s">
        <v>7</v>
      </c>
      <c r="E1243" s="16" t="s">
        <v>1883</v>
      </c>
      <c r="F1243" s="16" t="s">
        <v>1883</v>
      </c>
      <c r="G1243" s="114">
        <v>0</v>
      </c>
      <c r="H1243" s="114">
        <v>0</v>
      </c>
      <c r="I1243" s="16" t="s">
        <v>3</v>
      </c>
      <c r="J1243" s="16" t="s">
        <v>2189</v>
      </c>
      <c r="K1243" s="134" t="s">
        <v>4567</v>
      </c>
      <c r="M1243" s="21" t="s">
        <v>2609</v>
      </c>
      <c r="N1243" s="21" t="s">
        <v>3782</v>
      </c>
      <c r="O1243"/>
      <c r="P1243" t="str">
        <f t="shared" si="134"/>
        <v/>
      </c>
      <c r="Q1243"/>
      <c r="R1243"/>
      <c r="S1243" s="151">
        <f t="shared" si="139"/>
        <v>146</v>
      </c>
      <c r="T1243" s="3"/>
      <c r="U1243" s="114"/>
      <c r="V1243" s="114"/>
      <c r="W1243" s="155" t="str">
        <f t="shared" si="140"/>
        <v/>
      </c>
      <c r="X1243" s="105" t="str">
        <f t="shared" si="141"/>
        <v/>
      </c>
      <c r="Y1243" s="2">
        <f t="shared" si="142"/>
        <v>1213</v>
      </c>
      <c r="Z1243" t="str">
        <f t="shared" si="143"/>
        <v>ITM_FPX</v>
      </c>
    </row>
    <row r="1244" spans="1:26">
      <c r="A1244" s="3">
        <f>ROW()</f>
        <v>1244</v>
      </c>
      <c r="B1244" s="183">
        <v>1214</v>
      </c>
      <c r="C1244" s="1" t="s">
        <v>2217</v>
      </c>
      <c r="D1244" s="1" t="s">
        <v>7</v>
      </c>
      <c r="E1244" s="17" t="s">
        <v>4049</v>
      </c>
      <c r="F1244" s="17" t="s">
        <v>4049</v>
      </c>
      <c r="G1244" s="114">
        <v>0</v>
      </c>
      <c r="H1244" s="114">
        <v>0</v>
      </c>
      <c r="I1244" s="16" t="s">
        <v>3</v>
      </c>
      <c r="J1244" s="16" t="s">
        <v>2189</v>
      </c>
      <c r="K1244" s="134" t="s">
        <v>4567</v>
      </c>
      <c r="M1244" s="44" t="s">
        <v>2611</v>
      </c>
      <c r="N1244" s="21" t="s">
        <v>3782</v>
      </c>
      <c r="O1244"/>
      <c r="P1244" t="str">
        <f t="shared" si="134"/>
        <v/>
      </c>
      <c r="Q1244"/>
      <c r="R1244"/>
      <c r="S1244" s="151">
        <f t="shared" si="139"/>
        <v>146</v>
      </c>
      <c r="T1244" s="3"/>
      <c r="U1244" s="114"/>
      <c r="V1244" s="114"/>
      <c r="W1244" s="155" t="str">
        <f t="shared" si="140"/>
        <v/>
      </c>
      <c r="X1244" s="105" t="str">
        <f t="shared" si="141"/>
        <v/>
      </c>
      <c r="Y1244" s="2">
        <f t="shared" si="142"/>
        <v>1214</v>
      </c>
      <c r="Z1244" t="str">
        <f t="shared" si="143"/>
        <v>ITM_FX</v>
      </c>
    </row>
    <row r="1245" spans="1:26">
      <c r="A1245" s="3">
        <f>ROW()</f>
        <v>1245</v>
      </c>
      <c r="B1245" s="183">
        <v>1215</v>
      </c>
      <c r="C1245" s="1" t="s">
        <v>2217</v>
      </c>
      <c r="D1245" s="1" t="s">
        <v>7</v>
      </c>
      <c r="E1245" s="17" t="s">
        <v>4050</v>
      </c>
      <c r="F1245" s="17" t="s">
        <v>4050</v>
      </c>
      <c r="G1245" s="114">
        <v>0</v>
      </c>
      <c r="H1245" s="114">
        <v>0</v>
      </c>
      <c r="I1245" s="16" t="s">
        <v>3</v>
      </c>
      <c r="J1245" s="16" t="s">
        <v>2189</v>
      </c>
      <c r="K1245" s="134" t="s">
        <v>4567</v>
      </c>
      <c r="M1245" s="44" t="s">
        <v>2610</v>
      </c>
      <c r="N1245" s="21" t="s">
        <v>3782</v>
      </c>
      <c r="O1245"/>
      <c r="P1245" t="str">
        <f t="shared" si="134"/>
        <v/>
      </c>
      <c r="Q1245"/>
      <c r="R1245"/>
      <c r="S1245" s="151">
        <f t="shared" si="139"/>
        <v>146</v>
      </c>
      <c r="T1245" s="3"/>
      <c r="U1245" s="114"/>
      <c r="V1245" s="114"/>
      <c r="W1245" s="155" t="str">
        <f t="shared" si="140"/>
        <v/>
      </c>
      <c r="X1245" s="105" t="str">
        <f t="shared" si="141"/>
        <v/>
      </c>
      <c r="Y1245" s="2">
        <f t="shared" si="142"/>
        <v>1215</v>
      </c>
      <c r="Z1245" t="str">
        <f t="shared" si="143"/>
        <v>ITM_FUX</v>
      </c>
    </row>
    <row r="1246" spans="1:26">
      <c r="A1246" s="3">
        <f>ROW()</f>
        <v>1246</v>
      </c>
      <c r="B1246" s="183">
        <v>1216</v>
      </c>
      <c r="C1246" s="1" t="s">
        <v>2217</v>
      </c>
      <c r="D1246" s="1" t="s">
        <v>7</v>
      </c>
      <c r="E1246" s="16" t="s">
        <v>1884</v>
      </c>
      <c r="F1246" s="16" t="s">
        <v>1884</v>
      </c>
      <c r="G1246" s="114">
        <v>0</v>
      </c>
      <c r="H1246" s="114">
        <v>0</v>
      </c>
      <c r="I1246" s="16" t="s">
        <v>3</v>
      </c>
      <c r="J1246" s="16" t="s">
        <v>2189</v>
      </c>
      <c r="K1246" s="134" t="s">
        <v>4567</v>
      </c>
      <c r="M1246" s="21" t="s">
        <v>2612</v>
      </c>
      <c r="N1246" s="21" t="s">
        <v>3782</v>
      </c>
      <c r="O1246"/>
      <c r="P1246" t="str">
        <f t="shared" si="134"/>
        <v/>
      </c>
      <c r="Q1246"/>
      <c r="R1246"/>
      <c r="S1246" s="151">
        <f t="shared" si="139"/>
        <v>146</v>
      </c>
      <c r="T1246" s="3"/>
      <c r="U1246" s="114"/>
      <c r="V1246" s="114"/>
      <c r="W1246" s="155" t="str">
        <f t="shared" si="140"/>
        <v/>
      </c>
      <c r="X1246" s="105" t="str">
        <f t="shared" si="141"/>
        <v/>
      </c>
      <c r="Y1246" s="2">
        <f t="shared" si="142"/>
        <v>1216</v>
      </c>
      <c r="Z1246" t="str">
        <f t="shared" si="143"/>
        <v>ITM_FM1P</v>
      </c>
    </row>
    <row r="1247" spans="1:26">
      <c r="A1247" s="3">
        <f>ROW()</f>
        <v>1247</v>
      </c>
      <c r="B1247" s="183">
        <v>1217</v>
      </c>
      <c r="C1247" s="1" t="s">
        <v>2217</v>
      </c>
      <c r="D1247" s="1" t="s">
        <v>7</v>
      </c>
      <c r="E1247" s="16" t="s">
        <v>1895</v>
      </c>
      <c r="F1247" s="16" t="s">
        <v>1895</v>
      </c>
      <c r="G1247" s="114">
        <v>0</v>
      </c>
      <c r="H1247" s="114">
        <v>0</v>
      </c>
      <c r="I1247" s="16" t="s">
        <v>18</v>
      </c>
      <c r="J1247" s="16" t="s">
        <v>2189</v>
      </c>
      <c r="K1247" s="134" t="s">
        <v>4566</v>
      </c>
      <c r="M1247" s="21" t="s">
        <v>2642</v>
      </c>
      <c r="N1247" s="21" t="s">
        <v>3782</v>
      </c>
      <c r="O1247"/>
      <c r="P1247" t="str">
        <f t="shared" ref="P1247:P1310" si="144">IF(E1247=F1247,"","NOT EQUAL")</f>
        <v/>
      </c>
      <c r="Q1247"/>
      <c r="R1247"/>
      <c r="S1247" s="151">
        <f t="shared" si="139"/>
        <v>146</v>
      </c>
      <c r="T1247" s="3"/>
      <c r="U1247" s="114"/>
      <c r="V1247" s="114"/>
      <c r="W1247" s="155" t="str">
        <f t="shared" si="140"/>
        <v/>
      </c>
      <c r="X1247" s="105" t="str">
        <f t="shared" si="141"/>
        <v/>
      </c>
      <c r="Y1247" s="2">
        <f t="shared" si="142"/>
        <v>1217</v>
      </c>
      <c r="Z1247" t="str">
        <f t="shared" si="143"/>
        <v>MNU_GEOM</v>
      </c>
    </row>
    <row r="1248" spans="1:26">
      <c r="A1248" s="3">
        <f>ROW()</f>
        <v>1248</v>
      </c>
      <c r="B1248" s="183">
        <v>1218</v>
      </c>
      <c r="C1248" s="1" t="s">
        <v>2217</v>
      </c>
      <c r="D1248" s="1" t="s">
        <v>7</v>
      </c>
      <c r="E1248" s="17" t="s">
        <v>135</v>
      </c>
      <c r="F1248" s="17" t="s">
        <v>135</v>
      </c>
      <c r="G1248" s="114">
        <v>0</v>
      </c>
      <c r="H1248" s="114">
        <v>0</v>
      </c>
      <c r="I1248" s="16" t="s">
        <v>3</v>
      </c>
      <c r="J1248" s="16" t="s">
        <v>2189</v>
      </c>
      <c r="K1248" s="134" t="s">
        <v>4567</v>
      </c>
      <c r="M1248" s="44" t="s">
        <v>2639</v>
      </c>
      <c r="N1248" s="21" t="s">
        <v>3782</v>
      </c>
      <c r="O1248"/>
      <c r="P1248" t="str">
        <f t="shared" si="144"/>
        <v/>
      </c>
      <c r="Q1248"/>
      <c r="R1248"/>
      <c r="S1248" s="151">
        <f t="shared" si="139"/>
        <v>146</v>
      </c>
      <c r="T1248" s="3"/>
      <c r="U1248" s="114"/>
      <c r="V1248" s="114"/>
      <c r="W1248" s="155" t="str">
        <f t="shared" si="140"/>
        <v/>
      </c>
      <c r="X1248" s="105" t="str">
        <f t="shared" si="141"/>
        <v/>
      </c>
      <c r="Y1248" s="2">
        <f t="shared" si="142"/>
        <v>1218</v>
      </c>
      <c r="Z1248" t="str">
        <f t="shared" si="143"/>
        <v>ITM_GEOMP</v>
      </c>
    </row>
    <row r="1249" spans="1:26">
      <c r="A1249" s="3">
        <f>ROW()</f>
        <v>1249</v>
      </c>
      <c r="B1249" s="183">
        <v>1219</v>
      </c>
      <c r="C1249" s="1" t="s">
        <v>2217</v>
      </c>
      <c r="D1249" s="1" t="s">
        <v>7</v>
      </c>
      <c r="E1249" s="17" t="s">
        <v>4051</v>
      </c>
      <c r="F1249" s="17" t="s">
        <v>4051</v>
      </c>
      <c r="G1249" s="114">
        <v>0</v>
      </c>
      <c r="H1249" s="114">
        <v>0</v>
      </c>
      <c r="I1249" s="16" t="s">
        <v>3</v>
      </c>
      <c r="J1249" s="16" t="s">
        <v>2189</v>
      </c>
      <c r="K1249" s="134" t="s">
        <v>4567</v>
      </c>
      <c r="M1249" s="44" t="s">
        <v>2638</v>
      </c>
      <c r="N1249" s="21" t="s">
        <v>3782</v>
      </c>
      <c r="O1249"/>
      <c r="P1249" t="str">
        <f t="shared" si="144"/>
        <v/>
      </c>
      <c r="Q1249"/>
      <c r="R1249"/>
      <c r="S1249" s="151">
        <f t="shared" si="139"/>
        <v>146</v>
      </c>
      <c r="T1249" s="3"/>
      <c r="U1249" s="114"/>
      <c r="V1249" s="114"/>
      <c r="W1249" s="155" t="str">
        <f t="shared" si="140"/>
        <v/>
      </c>
      <c r="X1249" s="105" t="str">
        <f t="shared" si="141"/>
        <v/>
      </c>
      <c r="Y1249" s="2">
        <f t="shared" si="142"/>
        <v>1219</v>
      </c>
      <c r="Z1249" t="str">
        <f t="shared" si="143"/>
        <v>ITM_GEOM</v>
      </c>
    </row>
    <row r="1250" spans="1:26">
      <c r="A1250" s="3">
        <f>ROW()</f>
        <v>1250</v>
      </c>
      <c r="B1250" s="183">
        <v>1220</v>
      </c>
      <c r="C1250" s="1" t="s">
        <v>2217</v>
      </c>
      <c r="D1250" s="1" t="s">
        <v>7</v>
      </c>
      <c r="E1250" s="17" t="s">
        <v>4052</v>
      </c>
      <c r="F1250" s="17" t="s">
        <v>4052</v>
      </c>
      <c r="G1250" s="114">
        <v>0</v>
      </c>
      <c r="H1250" s="114">
        <v>0</v>
      </c>
      <c r="I1250" s="16" t="s">
        <v>3</v>
      </c>
      <c r="J1250" s="16" t="s">
        <v>2189</v>
      </c>
      <c r="K1250" s="134" t="s">
        <v>4567</v>
      </c>
      <c r="M1250" s="21" t="s">
        <v>2640</v>
      </c>
      <c r="N1250" s="21" t="s">
        <v>3782</v>
      </c>
      <c r="O1250"/>
      <c r="P1250" t="str">
        <f t="shared" si="144"/>
        <v/>
      </c>
      <c r="Q1250"/>
      <c r="R1250"/>
      <c r="S1250" s="151">
        <f t="shared" si="139"/>
        <v>146</v>
      </c>
      <c r="T1250" s="3"/>
      <c r="U1250" s="114"/>
      <c r="V1250" s="114"/>
      <c r="W1250" s="155" t="str">
        <f t="shared" si="140"/>
        <v/>
      </c>
      <c r="X1250" s="105" t="str">
        <f t="shared" si="141"/>
        <v/>
      </c>
      <c r="Y1250" s="2">
        <f t="shared" si="142"/>
        <v>1220</v>
      </c>
      <c r="Z1250" t="str">
        <f t="shared" si="143"/>
        <v>ITM_GEOMU</v>
      </c>
    </row>
    <row r="1251" spans="1:26">
      <c r="A1251" s="3">
        <f>ROW()</f>
        <v>1251</v>
      </c>
      <c r="B1251" s="183">
        <v>1221</v>
      </c>
      <c r="C1251" s="1" t="s">
        <v>2217</v>
      </c>
      <c r="D1251" s="1" t="s">
        <v>7</v>
      </c>
      <c r="E1251" s="16" t="s">
        <v>136</v>
      </c>
      <c r="F1251" s="16" t="s">
        <v>136</v>
      </c>
      <c r="G1251" s="114">
        <v>0</v>
      </c>
      <c r="H1251" s="114">
        <v>0</v>
      </c>
      <c r="I1251" s="16" t="s">
        <v>3</v>
      </c>
      <c r="J1251" s="16" t="s">
        <v>2189</v>
      </c>
      <c r="K1251" s="134" t="s">
        <v>4567</v>
      </c>
      <c r="M1251" s="21" t="s">
        <v>2641</v>
      </c>
      <c r="N1251" s="21" t="s">
        <v>3782</v>
      </c>
      <c r="O1251"/>
      <c r="P1251" t="str">
        <f t="shared" si="144"/>
        <v/>
      </c>
      <c r="Q1251"/>
      <c r="R1251"/>
      <c r="S1251" s="151">
        <f t="shared" si="139"/>
        <v>146</v>
      </c>
      <c r="T1251" s="3"/>
      <c r="U1251" s="114"/>
      <c r="V1251" s="114"/>
      <c r="W1251" s="155" t="str">
        <f t="shared" si="140"/>
        <v/>
      </c>
      <c r="X1251" s="105" t="str">
        <f t="shared" si="141"/>
        <v/>
      </c>
      <c r="Y1251" s="2">
        <f t="shared" si="142"/>
        <v>1221</v>
      </c>
      <c r="Z1251" t="str">
        <f t="shared" si="143"/>
        <v>ITM_GEOMM1</v>
      </c>
    </row>
    <row r="1252" spans="1:26">
      <c r="A1252" s="3">
        <f>ROW()</f>
        <v>1252</v>
      </c>
      <c r="B1252" s="183">
        <v>1222</v>
      </c>
      <c r="C1252" s="1" t="s">
        <v>2217</v>
      </c>
      <c r="D1252" s="1" t="s">
        <v>7</v>
      </c>
      <c r="E1252" s="16" t="s">
        <v>148</v>
      </c>
      <c r="F1252" s="16" t="s">
        <v>148</v>
      </c>
      <c r="G1252" s="114">
        <v>0</v>
      </c>
      <c r="H1252" s="114">
        <v>0</v>
      </c>
      <c r="I1252" s="16" t="s">
        <v>18</v>
      </c>
      <c r="J1252" s="16" t="s">
        <v>2189</v>
      </c>
      <c r="K1252" s="134" t="s">
        <v>4566</v>
      </c>
      <c r="M1252" s="21" t="s">
        <v>2661</v>
      </c>
      <c r="N1252" s="21" t="s">
        <v>3782</v>
      </c>
      <c r="O1252"/>
      <c r="P1252" t="str">
        <f t="shared" si="144"/>
        <v/>
      </c>
      <c r="Q1252"/>
      <c r="R1252"/>
      <c r="S1252" s="151">
        <f t="shared" si="139"/>
        <v>146</v>
      </c>
      <c r="T1252" s="3"/>
      <c r="U1252" s="114"/>
      <c r="V1252" s="114"/>
      <c r="W1252" s="155" t="str">
        <f t="shared" si="140"/>
        <v/>
      </c>
      <c r="X1252" s="105" t="str">
        <f t="shared" si="141"/>
        <v/>
      </c>
      <c r="Y1252" s="2">
        <f t="shared" si="142"/>
        <v>1222</v>
      </c>
      <c r="Z1252" t="str">
        <f t="shared" si="143"/>
        <v>MNU_HYPER</v>
      </c>
    </row>
    <row r="1253" spans="1:26">
      <c r="A1253" s="3">
        <f>ROW()</f>
        <v>1253</v>
      </c>
      <c r="B1253" s="183">
        <v>1223</v>
      </c>
      <c r="C1253" s="1" t="s">
        <v>2217</v>
      </c>
      <c r="D1253" s="1" t="s">
        <v>7</v>
      </c>
      <c r="E1253" s="43" t="s">
        <v>1899</v>
      </c>
      <c r="F1253" s="43" t="s">
        <v>1899</v>
      </c>
      <c r="G1253" s="114">
        <v>0</v>
      </c>
      <c r="H1253" s="114">
        <v>0</v>
      </c>
      <c r="I1253" s="16" t="s">
        <v>3</v>
      </c>
      <c r="J1253" s="16" t="s">
        <v>2189</v>
      </c>
      <c r="K1253" s="134" t="s">
        <v>4567</v>
      </c>
      <c r="M1253" s="44" t="s">
        <v>2658</v>
      </c>
      <c r="N1253" s="21" t="s">
        <v>3782</v>
      </c>
      <c r="O1253"/>
      <c r="P1253" t="str">
        <f t="shared" si="144"/>
        <v/>
      </c>
      <c r="Q1253"/>
      <c r="R1253"/>
      <c r="S1253" s="151">
        <f t="shared" si="139"/>
        <v>146</v>
      </c>
      <c r="T1253" s="3"/>
      <c r="U1253" s="114"/>
      <c r="V1253" s="114"/>
      <c r="W1253" s="155" t="str">
        <f t="shared" si="140"/>
        <v/>
      </c>
      <c r="X1253" s="105" t="str">
        <f t="shared" si="141"/>
        <v/>
      </c>
      <c r="Y1253" s="2">
        <f t="shared" si="142"/>
        <v>1223</v>
      </c>
      <c r="Z1253" t="str">
        <f t="shared" si="143"/>
        <v>ITM_HYPERP</v>
      </c>
    </row>
    <row r="1254" spans="1:26">
      <c r="A1254" s="3">
        <f>ROW()</f>
        <v>1254</v>
      </c>
      <c r="B1254" s="183">
        <v>1224</v>
      </c>
      <c r="C1254" s="1" t="s">
        <v>2217</v>
      </c>
      <c r="D1254" s="1" t="s">
        <v>7</v>
      </c>
      <c r="E1254" s="43" t="s">
        <v>4053</v>
      </c>
      <c r="F1254" s="43" t="s">
        <v>4053</v>
      </c>
      <c r="G1254" s="114">
        <v>0</v>
      </c>
      <c r="H1254" s="114">
        <v>0</v>
      </c>
      <c r="I1254" s="16" t="s">
        <v>3</v>
      </c>
      <c r="J1254" s="16" t="s">
        <v>2189</v>
      </c>
      <c r="K1254" s="134" t="s">
        <v>4567</v>
      </c>
      <c r="M1254" s="44" t="s">
        <v>2657</v>
      </c>
      <c r="N1254" s="21" t="s">
        <v>3782</v>
      </c>
      <c r="O1254"/>
      <c r="P1254" t="str">
        <f t="shared" si="144"/>
        <v/>
      </c>
      <c r="Q1254"/>
      <c r="R1254"/>
      <c r="S1254" s="151">
        <f t="shared" si="139"/>
        <v>146</v>
      </c>
      <c r="T1254" s="3"/>
      <c r="U1254" s="114"/>
      <c r="V1254" s="114"/>
      <c r="W1254" s="155" t="str">
        <f t="shared" si="140"/>
        <v/>
      </c>
      <c r="X1254" s="105" t="str">
        <f t="shared" si="141"/>
        <v/>
      </c>
      <c r="Y1254" s="2">
        <f t="shared" si="142"/>
        <v>1224</v>
      </c>
      <c r="Z1254" t="str">
        <f t="shared" si="143"/>
        <v>ITM_HYPER</v>
      </c>
    </row>
    <row r="1255" spans="1:26">
      <c r="A1255" s="3">
        <f>ROW()</f>
        <v>1255</v>
      </c>
      <c r="B1255" s="183">
        <v>1225</v>
      </c>
      <c r="C1255" s="1" t="s">
        <v>2217</v>
      </c>
      <c r="D1255" s="1" t="s">
        <v>7</v>
      </c>
      <c r="E1255" s="43" t="s">
        <v>4054</v>
      </c>
      <c r="F1255" s="43" t="s">
        <v>4054</v>
      </c>
      <c r="G1255" s="114">
        <v>0</v>
      </c>
      <c r="H1255" s="114">
        <v>0</v>
      </c>
      <c r="I1255" s="16" t="s">
        <v>3</v>
      </c>
      <c r="J1255" s="16" t="s">
        <v>2189</v>
      </c>
      <c r="K1255" s="134" t="s">
        <v>4567</v>
      </c>
      <c r="M1255" s="21" t="s">
        <v>2659</v>
      </c>
      <c r="N1255" s="21" t="s">
        <v>3782</v>
      </c>
      <c r="O1255"/>
      <c r="P1255" t="str">
        <f t="shared" si="144"/>
        <v/>
      </c>
      <c r="Q1255"/>
      <c r="R1255"/>
      <c r="S1255" s="151">
        <f t="shared" si="139"/>
        <v>146</v>
      </c>
      <c r="T1255" s="3"/>
      <c r="U1255" s="114"/>
      <c r="V1255" s="114"/>
      <c r="W1255" s="155" t="str">
        <f t="shared" si="140"/>
        <v/>
      </c>
      <c r="X1255" s="105" t="str">
        <f t="shared" si="141"/>
        <v/>
      </c>
      <c r="Y1255" s="2">
        <f t="shared" si="142"/>
        <v>1225</v>
      </c>
      <c r="Z1255" t="str">
        <f t="shared" si="143"/>
        <v>ITM_HYPERU</v>
      </c>
    </row>
    <row r="1256" spans="1:26">
      <c r="A1256" s="3">
        <f>ROW()</f>
        <v>1256</v>
      </c>
      <c r="B1256" s="183">
        <v>1226</v>
      </c>
      <c r="C1256" s="1" t="s">
        <v>2217</v>
      </c>
      <c r="D1256" s="1" t="s">
        <v>7</v>
      </c>
      <c r="E1256" s="16" t="s">
        <v>1900</v>
      </c>
      <c r="F1256" s="16" t="s">
        <v>1900</v>
      </c>
      <c r="G1256" s="114">
        <v>0</v>
      </c>
      <c r="H1256" s="114">
        <v>0</v>
      </c>
      <c r="I1256" s="16" t="s">
        <v>3</v>
      </c>
      <c r="J1256" s="16" t="s">
        <v>2189</v>
      </c>
      <c r="K1256" s="134" t="s">
        <v>4567</v>
      </c>
      <c r="M1256" s="21" t="s">
        <v>2660</v>
      </c>
      <c r="N1256" s="21" t="s">
        <v>3782</v>
      </c>
      <c r="O1256"/>
      <c r="P1256" t="str">
        <f t="shared" si="144"/>
        <v/>
      </c>
      <c r="Q1256"/>
      <c r="R1256"/>
      <c r="S1256" s="151">
        <f t="shared" si="139"/>
        <v>146</v>
      </c>
      <c r="T1256" s="3"/>
      <c r="U1256" s="114"/>
      <c r="V1256" s="114"/>
      <c r="W1256" s="155" t="str">
        <f t="shared" si="140"/>
        <v/>
      </c>
      <c r="X1256" s="105" t="str">
        <f t="shared" si="141"/>
        <v/>
      </c>
      <c r="Y1256" s="2">
        <f t="shared" si="142"/>
        <v>1226</v>
      </c>
      <c r="Z1256" t="str">
        <f t="shared" si="143"/>
        <v>ITM_HYPERM1</v>
      </c>
    </row>
    <row r="1257" spans="1:26">
      <c r="A1257" s="3">
        <f>ROW()</f>
        <v>1257</v>
      </c>
      <c r="B1257" s="183">
        <v>1227</v>
      </c>
      <c r="C1257" s="1" t="s">
        <v>2217</v>
      </c>
      <c r="D1257" s="1" t="s">
        <v>7</v>
      </c>
      <c r="E1257" s="16" t="s">
        <v>190</v>
      </c>
      <c r="F1257" s="16" t="s">
        <v>190</v>
      </c>
      <c r="G1257" s="114">
        <v>0</v>
      </c>
      <c r="H1257" s="114">
        <v>0</v>
      </c>
      <c r="I1257" s="16" t="s">
        <v>18</v>
      </c>
      <c r="J1257" s="16" t="s">
        <v>2189</v>
      </c>
      <c r="K1257" s="134" t="s">
        <v>4566</v>
      </c>
      <c r="M1257" s="21" t="s">
        <v>2722</v>
      </c>
      <c r="N1257" s="21" t="s">
        <v>3782</v>
      </c>
      <c r="O1257"/>
      <c r="P1257" t="str">
        <f t="shared" si="144"/>
        <v/>
      </c>
      <c r="Q1257"/>
      <c r="R1257"/>
      <c r="S1257" s="151">
        <f t="shared" si="139"/>
        <v>146</v>
      </c>
      <c r="T1257" s="3"/>
      <c r="U1257" s="114"/>
      <c r="V1257" s="114"/>
      <c r="W1257" s="155" t="str">
        <f t="shared" si="140"/>
        <v/>
      </c>
      <c r="X1257" s="105" t="str">
        <f t="shared" si="141"/>
        <v/>
      </c>
      <c r="Y1257" s="2">
        <f t="shared" si="142"/>
        <v>1227</v>
      </c>
      <c r="Z1257" t="str">
        <f t="shared" si="143"/>
        <v>MNU_LGNRM</v>
      </c>
    </row>
    <row r="1258" spans="1:26">
      <c r="A1258" s="3">
        <f>ROW()</f>
        <v>1258</v>
      </c>
      <c r="B1258" s="183">
        <v>1228</v>
      </c>
      <c r="C1258" s="1" t="s">
        <v>2217</v>
      </c>
      <c r="D1258" s="1" t="s">
        <v>7</v>
      </c>
      <c r="E1258" s="27" t="s">
        <v>1919</v>
      </c>
      <c r="F1258" s="27" t="s">
        <v>1919</v>
      </c>
      <c r="G1258" s="114">
        <v>0</v>
      </c>
      <c r="H1258" s="114">
        <v>0</v>
      </c>
      <c r="I1258" s="16" t="s">
        <v>3</v>
      </c>
      <c r="J1258" s="16" t="s">
        <v>2189</v>
      </c>
      <c r="K1258" s="134" t="s">
        <v>4567</v>
      </c>
      <c r="M1258" s="44" t="s">
        <v>2719</v>
      </c>
      <c r="N1258" s="21" t="s">
        <v>3782</v>
      </c>
      <c r="O1258"/>
      <c r="P1258" t="str">
        <f t="shared" si="144"/>
        <v/>
      </c>
      <c r="Q1258"/>
      <c r="R1258"/>
      <c r="S1258" s="151">
        <f t="shared" si="139"/>
        <v>146</v>
      </c>
      <c r="T1258" s="3"/>
      <c r="U1258" s="114"/>
      <c r="V1258" s="114"/>
      <c r="W1258" s="155" t="str">
        <f t="shared" si="140"/>
        <v/>
      </c>
      <c r="X1258" s="105" t="str">
        <f t="shared" si="141"/>
        <v/>
      </c>
      <c r="Y1258" s="2">
        <f t="shared" si="142"/>
        <v>1228</v>
      </c>
      <c r="Z1258" t="str">
        <f t="shared" si="143"/>
        <v>ITM_LGNRMP</v>
      </c>
    </row>
    <row r="1259" spans="1:26">
      <c r="A1259" s="3">
        <f>ROW()</f>
        <v>1259</v>
      </c>
      <c r="B1259" s="183">
        <v>1229</v>
      </c>
      <c r="C1259" s="1" t="s">
        <v>2217</v>
      </c>
      <c r="D1259" s="1" t="s">
        <v>7</v>
      </c>
      <c r="E1259" s="27" t="s">
        <v>4089</v>
      </c>
      <c r="F1259" s="27" t="s">
        <v>4089</v>
      </c>
      <c r="G1259" s="114">
        <v>0</v>
      </c>
      <c r="H1259" s="114">
        <v>0</v>
      </c>
      <c r="I1259" s="16" t="s">
        <v>3</v>
      </c>
      <c r="J1259" s="16" t="s">
        <v>2189</v>
      </c>
      <c r="K1259" s="134" t="s">
        <v>4567</v>
      </c>
      <c r="M1259" s="44" t="s">
        <v>2718</v>
      </c>
      <c r="N1259" s="21" t="s">
        <v>3782</v>
      </c>
      <c r="O1259"/>
      <c r="P1259" t="str">
        <f t="shared" si="144"/>
        <v/>
      </c>
      <c r="Q1259"/>
      <c r="R1259"/>
      <c r="S1259" s="151">
        <f t="shared" si="139"/>
        <v>146</v>
      </c>
      <c r="T1259" s="3"/>
      <c r="U1259" s="114"/>
      <c r="V1259" s="114"/>
      <c r="W1259" s="155" t="str">
        <f t="shared" si="140"/>
        <v/>
      </c>
      <c r="X1259" s="105" t="str">
        <f t="shared" si="141"/>
        <v/>
      </c>
      <c r="Y1259" s="2">
        <f t="shared" si="142"/>
        <v>1229</v>
      </c>
      <c r="Z1259" t="str">
        <f t="shared" si="143"/>
        <v>ITM_LGNRM</v>
      </c>
    </row>
    <row r="1260" spans="1:26">
      <c r="A1260" s="3">
        <f>ROW()</f>
        <v>1260</v>
      </c>
      <c r="B1260" s="183">
        <v>1230</v>
      </c>
      <c r="C1260" s="1" t="s">
        <v>2217</v>
      </c>
      <c r="D1260" s="1" t="s">
        <v>7</v>
      </c>
      <c r="E1260" s="27" t="s">
        <v>4090</v>
      </c>
      <c r="F1260" s="27" t="s">
        <v>4090</v>
      </c>
      <c r="G1260" s="114">
        <v>0</v>
      </c>
      <c r="H1260" s="114">
        <v>0</v>
      </c>
      <c r="I1260" s="16" t="s">
        <v>3</v>
      </c>
      <c r="J1260" s="16" t="s">
        <v>2189</v>
      </c>
      <c r="K1260" s="134" t="s">
        <v>4567</v>
      </c>
      <c r="M1260" s="21" t="s">
        <v>2720</v>
      </c>
      <c r="N1260" s="21" t="s">
        <v>3782</v>
      </c>
      <c r="O1260"/>
      <c r="P1260" t="str">
        <f t="shared" si="144"/>
        <v/>
      </c>
      <c r="Q1260"/>
      <c r="R1260"/>
      <c r="S1260" s="151">
        <f t="shared" si="139"/>
        <v>146</v>
      </c>
      <c r="T1260" s="3"/>
      <c r="U1260" s="114"/>
      <c r="V1260" s="114"/>
      <c r="W1260" s="155" t="str">
        <f t="shared" si="140"/>
        <v/>
      </c>
      <c r="X1260" s="105" t="str">
        <f t="shared" si="141"/>
        <v/>
      </c>
      <c r="Y1260" s="2">
        <f t="shared" si="142"/>
        <v>1230</v>
      </c>
      <c r="Z1260" t="str">
        <f t="shared" si="143"/>
        <v>ITM_LGNRMU</v>
      </c>
    </row>
    <row r="1261" spans="1:26">
      <c r="A1261" s="3">
        <f>ROW()</f>
        <v>1261</v>
      </c>
      <c r="B1261" s="183">
        <v>1231</v>
      </c>
      <c r="C1261" s="1" t="s">
        <v>2217</v>
      </c>
      <c r="D1261" s="1" t="s">
        <v>7</v>
      </c>
      <c r="E1261" s="16" t="s">
        <v>1920</v>
      </c>
      <c r="F1261" s="16" t="s">
        <v>1920</v>
      </c>
      <c r="G1261" s="114">
        <v>0</v>
      </c>
      <c r="H1261" s="114">
        <v>0</v>
      </c>
      <c r="I1261" s="16" t="s">
        <v>3</v>
      </c>
      <c r="J1261" s="16" t="s">
        <v>2189</v>
      </c>
      <c r="K1261" s="134" t="s">
        <v>4567</v>
      </c>
      <c r="M1261" s="21" t="s">
        <v>2721</v>
      </c>
      <c r="N1261" s="21" t="s">
        <v>3782</v>
      </c>
      <c r="O1261"/>
      <c r="P1261" t="str">
        <f t="shared" si="144"/>
        <v/>
      </c>
      <c r="Q1261"/>
      <c r="R1261"/>
      <c r="S1261" s="151">
        <f t="shared" si="139"/>
        <v>146</v>
      </c>
      <c r="T1261" s="3"/>
      <c r="U1261" s="114"/>
      <c r="V1261" s="114"/>
      <c r="W1261" s="155" t="str">
        <f t="shared" si="140"/>
        <v/>
      </c>
      <c r="X1261" s="105" t="str">
        <f t="shared" si="141"/>
        <v/>
      </c>
      <c r="Y1261" s="2">
        <f t="shared" si="142"/>
        <v>1231</v>
      </c>
      <c r="Z1261" t="str">
        <f t="shared" si="143"/>
        <v>ITM_LGNRMM1</v>
      </c>
    </row>
    <row r="1262" spans="1:26">
      <c r="A1262" s="3">
        <f>ROW()</f>
        <v>1262</v>
      </c>
      <c r="B1262" s="183">
        <v>1232</v>
      </c>
      <c r="C1262" s="1" t="s">
        <v>2217</v>
      </c>
      <c r="D1262" s="1" t="s">
        <v>7</v>
      </c>
      <c r="E1262" s="16" t="s">
        <v>206</v>
      </c>
      <c r="F1262" s="16" t="s">
        <v>206</v>
      </c>
      <c r="G1262" s="114">
        <v>0</v>
      </c>
      <c r="H1262" s="114">
        <v>0</v>
      </c>
      <c r="I1262" s="16" t="s">
        <v>18</v>
      </c>
      <c r="J1262" s="16" t="s">
        <v>2189</v>
      </c>
      <c r="K1262" s="134" t="s">
        <v>4566</v>
      </c>
      <c r="M1262" s="21" t="s">
        <v>2745</v>
      </c>
      <c r="N1262" s="21" t="s">
        <v>3782</v>
      </c>
      <c r="O1262"/>
      <c r="P1262" t="str">
        <f t="shared" si="144"/>
        <v/>
      </c>
      <c r="Q1262"/>
      <c r="R1262"/>
      <c r="S1262" s="151">
        <f t="shared" si="139"/>
        <v>146</v>
      </c>
      <c r="T1262" s="3"/>
      <c r="U1262" s="114"/>
      <c r="V1262" s="114"/>
      <c r="W1262" s="155" t="str">
        <f t="shared" si="140"/>
        <v/>
      </c>
      <c r="X1262" s="105" t="str">
        <f t="shared" si="141"/>
        <v/>
      </c>
      <c r="Y1262" s="2">
        <f t="shared" si="142"/>
        <v>1232</v>
      </c>
      <c r="Z1262" t="str">
        <f t="shared" si="143"/>
        <v>MNU_LOGIS</v>
      </c>
    </row>
    <row r="1263" spans="1:26">
      <c r="A1263" s="3">
        <f>ROW()</f>
        <v>1263</v>
      </c>
      <c r="B1263" s="183">
        <v>1233</v>
      </c>
      <c r="C1263" s="1" t="s">
        <v>2217</v>
      </c>
      <c r="D1263" s="1" t="s">
        <v>7</v>
      </c>
      <c r="E1263" s="43" t="s">
        <v>1932</v>
      </c>
      <c r="F1263" s="43" t="s">
        <v>1932</v>
      </c>
      <c r="G1263" s="114">
        <v>0</v>
      </c>
      <c r="H1263" s="114">
        <v>0</v>
      </c>
      <c r="I1263" s="16" t="s">
        <v>3</v>
      </c>
      <c r="J1263" s="16" t="s">
        <v>2189</v>
      </c>
      <c r="K1263" s="134" t="s">
        <v>4567</v>
      </c>
      <c r="M1263" s="44" t="s">
        <v>2742</v>
      </c>
      <c r="N1263" s="21" t="s">
        <v>3782</v>
      </c>
      <c r="O1263"/>
      <c r="P1263" t="str">
        <f t="shared" si="144"/>
        <v/>
      </c>
      <c r="Q1263"/>
      <c r="R1263"/>
      <c r="S1263" s="151">
        <f t="shared" si="139"/>
        <v>146</v>
      </c>
      <c r="T1263" s="3"/>
      <c r="U1263" s="114"/>
      <c r="V1263" s="114"/>
      <c r="W1263" s="155" t="str">
        <f t="shared" si="140"/>
        <v/>
      </c>
      <c r="X1263" s="105" t="str">
        <f t="shared" si="141"/>
        <v/>
      </c>
      <c r="Y1263" s="2">
        <f t="shared" si="142"/>
        <v>1233</v>
      </c>
      <c r="Z1263" t="str">
        <f t="shared" si="143"/>
        <v>ITM_LOGISP</v>
      </c>
    </row>
    <row r="1264" spans="1:26">
      <c r="A1264" s="3">
        <f>ROW()</f>
        <v>1264</v>
      </c>
      <c r="B1264" s="183">
        <v>1234</v>
      </c>
      <c r="C1264" s="1" t="s">
        <v>2217</v>
      </c>
      <c r="D1264" s="1" t="s">
        <v>7</v>
      </c>
      <c r="E1264" s="43" t="s">
        <v>4055</v>
      </c>
      <c r="F1264" s="43" t="s">
        <v>4055</v>
      </c>
      <c r="G1264" s="114">
        <v>0</v>
      </c>
      <c r="H1264" s="114">
        <v>0</v>
      </c>
      <c r="I1264" s="16" t="s">
        <v>3</v>
      </c>
      <c r="J1264" s="16" t="s">
        <v>2189</v>
      </c>
      <c r="K1264" s="134" t="s">
        <v>4567</v>
      </c>
      <c r="M1264" s="44" t="s">
        <v>2741</v>
      </c>
      <c r="N1264" s="21" t="s">
        <v>3782</v>
      </c>
      <c r="O1264"/>
      <c r="P1264" t="str">
        <f t="shared" si="144"/>
        <v/>
      </c>
      <c r="Q1264"/>
      <c r="R1264"/>
      <c r="S1264" s="151">
        <f t="shared" si="139"/>
        <v>146</v>
      </c>
      <c r="T1264" s="3"/>
      <c r="U1264" s="114"/>
      <c r="V1264" s="114"/>
      <c r="W1264" s="155" t="str">
        <f t="shared" si="140"/>
        <v/>
      </c>
      <c r="X1264" s="105" t="str">
        <f t="shared" si="141"/>
        <v/>
      </c>
      <c r="Y1264" s="2">
        <f t="shared" si="142"/>
        <v>1234</v>
      </c>
      <c r="Z1264" t="str">
        <f t="shared" si="143"/>
        <v>ITM_LOGIS</v>
      </c>
    </row>
    <row r="1265" spans="1:26">
      <c r="A1265" s="3">
        <f>ROW()</f>
        <v>1265</v>
      </c>
      <c r="B1265" s="183">
        <v>1235</v>
      </c>
      <c r="C1265" s="1" t="s">
        <v>2217</v>
      </c>
      <c r="D1265" s="1" t="s">
        <v>7</v>
      </c>
      <c r="E1265" s="43" t="s">
        <v>4056</v>
      </c>
      <c r="F1265" s="43" t="s">
        <v>4056</v>
      </c>
      <c r="G1265" s="114">
        <v>0</v>
      </c>
      <c r="H1265" s="114">
        <v>0</v>
      </c>
      <c r="I1265" s="16" t="s">
        <v>3</v>
      </c>
      <c r="J1265" s="16" t="s">
        <v>2189</v>
      </c>
      <c r="K1265" s="134" t="s">
        <v>4567</v>
      </c>
      <c r="M1265" s="21" t="s">
        <v>2743</v>
      </c>
      <c r="N1265" s="21" t="s">
        <v>3782</v>
      </c>
      <c r="O1265"/>
      <c r="P1265" t="str">
        <f t="shared" si="144"/>
        <v/>
      </c>
      <c r="Q1265"/>
      <c r="R1265"/>
      <c r="S1265" s="151">
        <f t="shared" si="139"/>
        <v>146</v>
      </c>
      <c r="T1265" s="3"/>
      <c r="U1265" s="114"/>
      <c r="V1265" s="114"/>
      <c r="W1265" s="155" t="str">
        <f t="shared" si="140"/>
        <v/>
      </c>
      <c r="X1265" s="105" t="str">
        <f t="shared" si="141"/>
        <v/>
      </c>
      <c r="Y1265" s="2">
        <f t="shared" si="142"/>
        <v>1235</v>
      </c>
      <c r="Z1265" t="str">
        <f t="shared" si="143"/>
        <v>ITM_LOGISU</v>
      </c>
    </row>
    <row r="1266" spans="1:26">
      <c r="A1266" s="3">
        <f>ROW()</f>
        <v>1266</v>
      </c>
      <c r="B1266" s="183">
        <v>1236</v>
      </c>
      <c r="C1266" s="1" t="s">
        <v>2217</v>
      </c>
      <c r="D1266" s="1" t="s">
        <v>7</v>
      </c>
      <c r="E1266" s="16" t="s">
        <v>1933</v>
      </c>
      <c r="F1266" s="16" t="s">
        <v>1933</v>
      </c>
      <c r="G1266" s="114">
        <v>0</v>
      </c>
      <c r="H1266" s="114">
        <v>0</v>
      </c>
      <c r="I1266" s="16" t="s">
        <v>3</v>
      </c>
      <c r="J1266" s="16" t="s">
        <v>2189</v>
      </c>
      <c r="K1266" s="134" t="s">
        <v>4567</v>
      </c>
      <c r="M1266" s="21" t="s">
        <v>2744</v>
      </c>
      <c r="N1266" s="21" t="s">
        <v>3782</v>
      </c>
      <c r="O1266"/>
      <c r="P1266" t="str">
        <f t="shared" si="144"/>
        <v/>
      </c>
      <c r="Q1266"/>
      <c r="R1266"/>
      <c r="S1266" s="151">
        <f t="shared" si="139"/>
        <v>146</v>
      </c>
      <c r="T1266" s="3"/>
      <c r="U1266" s="114"/>
      <c r="V1266" s="114"/>
      <c r="W1266" s="155" t="str">
        <f t="shared" si="140"/>
        <v/>
      </c>
      <c r="X1266" s="105" t="str">
        <f t="shared" si="141"/>
        <v/>
      </c>
      <c r="Y1266" s="2">
        <f t="shared" si="142"/>
        <v>1236</v>
      </c>
      <c r="Z1266" t="str">
        <f t="shared" si="143"/>
        <v>ITM_LOGISM1</v>
      </c>
    </row>
    <row r="1267" spans="1:26">
      <c r="A1267" s="3">
        <f>ROW()</f>
        <v>1267</v>
      </c>
      <c r="B1267" s="183">
        <v>1237</v>
      </c>
      <c r="C1267" s="1" t="s">
        <v>2217</v>
      </c>
      <c r="D1267" s="1" t="s">
        <v>7</v>
      </c>
      <c r="E1267" s="16" t="s">
        <v>1975</v>
      </c>
      <c r="F1267" s="16" t="s">
        <v>1975</v>
      </c>
      <c r="G1267" s="114">
        <v>0</v>
      </c>
      <c r="H1267" s="114">
        <v>0</v>
      </c>
      <c r="I1267" s="16" t="s">
        <v>18</v>
      </c>
      <c r="J1267" s="16" t="s">
        <v>2189</v>
      </c>
      <c r="K1267" s="134" t="s">
        <v>4566</v>
      </c>
      <c r="M1267" s="21" t="s">
        <v>2827</v>
      </c>
      <c r="N1267" s="21" t="s">
        <v>3782</v>
      </c>
      <c r="O1267"/>
      <c r="P1267" t="str">
        <f t="shared" si="144"/>
        <v/>
      </c>
      <c r="Q1267"/>
      <c r="R1267"/>
      <c r="S1267" s="151">
        <f t="shared" si="139"/>
        <v>146</v>
      </c>
      <c r="T1267" s="3"/>
      <c r="U1267" s="114"/>
      <c r="V1267" s="114"/>
      <c r="W1267" s="155" t="str">
        <f t="shared" si="140"/>
        <v/>
      </c>
      <c r="X1267" s="105" t="str">
        <f t="shared" si="141"/>
        <v/>
      </c>
      <c r="Y1267" s="2">
        <f t="shared" si="142"/>
        <v>1237</v>
      </c>
      <c r="Z1267" t="str">
        <f t="shared" si="143"/>
        <v>MNU_NBIN</v>
      </c>
    </row>
    <row r="1268" spans="1:26">
      <c r="A1268" s="3">
        <f>ROW()</f>
        <v>1268</v>
      </c>
      <c r="B1268" s="183">
        <v>1238</v>
      </c>
      <c r="C1268" s="1" t="s">
        <v>2217</v>
      </c>
      <c r="D1268" s="1" t="s">
        <v>7</v>
      </c>
      <c r="E1268" s="43" t="s">
        <v>267</v>
      </c>
      <c r="F1268" s="43" t="s">
        <v>267</v>
      </c>
      <c r="G1268" s="114">
        <v>0</v>
      </c>
      <c r="H1268" s="114">
        <v>0</v>
      </c>
      <c r="I1268" s="16" t="s">
        <v>3</v>
      </c>
      <c r="J1268" s="16" t="s">
        <v>2189</v>
      </c>
      <c r="K1268" s="134" t="s">
        <v>4567</v>
      </c>
      <c r="M1268" s="44" t="s">
        <v>2824</v>
      </c>
      <c r="N1268" s="21" t="s">
        <v>3782</v>
      </c>
      <c r="O1268"/>
      <c r="P1268" t="str">
        <f t="shared" si="144"/>
        <v/>
      </c>
      <c r="Q1268"/>
      <c r="R1268"/>
      <c r="S1268" s="151">
        <f t="shared" si="139"/>
        <v>146</v>
      </c>
      <c r="T1268" s="3"/>
      <c r="U1268" s="114"/>
      <c r="V1268" s="114"/>
      <c r="W1268" s="155" t="str">
        <f t="shared" si="140"/>
        <v/>
      </c>
      <c r="X1268" s="105" t="str">
        <f t="shared" si="141"/>
        <v/>
      </c>
      <c r="Y1268" s="2">
        <f t="shared" si="142"/>
        <v>1238</v>
      </c>
      <c r="Z1268" t="str">
        <f t="shared" si="143"/>
        <v>ITM_NBINP</v>
      </c>
    </row>
    <row r="1269" spans="1:26">
      <c r="A1269" s="3">
        <f>ROW()</f>
        <v>1269</v>
      </c>
      <c r="B1269" s="183">
        <v>1239</v>
      </c>
      <c r="C1269" s="1" t="s">
        <v>2217</v>
      </c>
      <c r="D1269" s="1" t="s">
        <v>7</v>
      </c>
      <c r="E1269" s="43" t="s">
        <v>4057</v>
      </c>
      <c r="F1269" s="43" t="s">
        <v>4057</v>
      </c>
      <c r="G1269" s="114">
        <v>0</v>
      </c>
      <c r="H1269" s="114">
        <v>0</v>
      </c>
      <c r="I1269" s="16" t="s">
        <v>3</v>
      </c>
      <c r="J1269" s="16" t="s">
        <v>2189</v>
      </c>
      <c r="K1269" s="134" t="s">
        <v>4567</v>
      </c>
      <c r="M1269" s="44" t="s">
        <v>2823</v>
      </c>
      <c r="N1269" s="21" t="s">
        <v>3782</v>
      </c>
      <c r="O1269"/>
      <c r="P1269" t="str">
        <f t="shared" si="144"/>
        <v/>
      </c>
      <c r="Q1269"/>
      <c r="R1269"/>
      <c r="S1269" s="151">
        <f t="shared" si="139"/>
        <v>146</v>
      </c>
      <c r="T1269" s="3"/>
      <c r="U1269" s="114"/>
      <c r="V1269" s="114"/>
      <c r="W1269" s="155" t="str">
        <f t="shared" si="140"/>
        <v/>
      </c>
      <c r="X1269" s="105" t="str">
        <f t="shared" si="141"/>
        <v/>
      </c>
      <c r="Y1269" s="2">
        <f t="shared" si="142"/>
        <v>1239</v>
      </c>
      <c r="Z1269" t="str">
        <f t="shared" si="143"/>
        <v>ITM_NBIN</v>
      </c>
    </row>
    <row r="1270" spans="1:26">
      <c r="A1270" s="3">
        <f>ROW()</f>
        <v>1270</v>
      </c>
      <c r="B1270" s="183">
        <v>1240</v>
      </c>
      <c r="C1270" s="1" t="s">
        <v>2217</v>
      </c>
      <c r="D1270" s="1" t="s">
        <v>7</v>
      </c>
      <c r="E1270" s="43" t="s">
        <v>4058</v>
      </c>
      <c r="F1270" s="43" t="s">
        <v>4058</v>
      </c>
      <c r="G1270" s="114">
        <v>0</v>
      </c>
      <c r="H1270" s="114">
        <v>0</v>
      </c>
      <c r="I1270" s="16" t="s">
        <v>3</v>
      </c>
      <c r="J1270" s="16" t="s">
        <v>2189</v>
      </c>
      <c r="K1270" s="134" t="s">
        <v>4567</v>
      </c>
      <c r="M1270" s="21" t="s">
        <v>2825</v>
      </c>
      <c r="N1270" s="21" t="s">
        <v>3782</v>
      </c>
      <c r="O1270"/>
      <c r="P1270" t="str">
        <f t="shared" si="144"/>
        <v/>
      </c>
      <c r="Q1270"/>
      <c r="R1270"/>
      <c r="S1270" s="151">
        <f t="shared" si="139"/>
        <v>146</v>
      </c>
      <c r="T1270" s="3"/>
      <c r="U1270" s="114"/>
      <c r="V1270" s="114"/>
      <c r="W1270" s="155" t="str">
        <f t="shared" si="140"/>
        <v/>
      </c>
      <c r="X1270" s="105" t="str">
        <f t="shared" si="141"/>
        <v/>
      </c>
      <c r="Y1270" s="2">
        <f t="shared" si="142"/>
        <v>1240</v>
      </c>
      <c r="Z1270" t="str">
        <f t="shared" si="143"/>
        <v>ITM_NBINU</v>
      </c>
    </row>
    <row r="1271" spans="1:26">
      <c r="A1271" s="3">
        <f>ROW()</f>
        <v>1271</v>
      </c>
      <c r="B1271" s="183">
        <v>1241</v>
      </c>
      <c r="C1271" s="1" t="s">
        <v>2217</v>
      </c>
      <c r="D1271" s="1" t="s">
        <v>7</v>
      </c>
      <c r="E1271" s="16" t="s">
        <v>268</v>
      </c>
      <c r="F1271" s="16" t="s">
        <v>268</v>
      </c>
      <c r="G1271" s="114">
        <v>0</v>
      </c>
      <c r="H1271" s="114">
        <v>0</v>
      </c>
      <c r="I1271" s="16" t="s">
        <v>3</v>
      </c>
      <c r="J1271" s="16" t="s">
        <v>2189</v>
      </c>
      <c r="K1271" s="134" t="s">
        <v>4567</v>
      </c>
      <c r="M1271" s="21" t="s">
        <v>2826</v>
      </c>
      <c r="N1271" s="21" t="s">
        <v>3782</v>
      </c>
      <c r="O1271"/>
      <c r="P1271" t="str">
        <f t="shared" si="144"/>
        <v/>
      </c>
      <c r="Q1271"/>
      <c r="R1271"/>
      <c r="S1271" s="151">
        <f t="shared" si="139"/>
        <v>146</v>
      </c>
      <c r="T1271" s="3"/>
      <c r="U1271" s="114"/>
      <c r="V1271" s="114"/>
      <c r="W1271" s="155" t="str">
        <f t="shared" si="140"/>
        <v/>
      </c>
      <c r="X1271" s="105" t="str">
        <f t="shared" si="141"/>
        <v/>
      </c>
      <c r="Y1271" s="2">
        <f t="shared" si="142"/>
        <v>1241</v>
      </c>
      <c r="Z1271" t="str">
        <f t="shared" si="143"/>
        <v>ITM_NBINM1</v>
      </c>
    </row>
    <row r="1272" spans="1:26">
      <c r="A1272" s="3">
        <f>ROW()</f>
        <v>1272</v>
      </c>
      <c r="B1272" s="183">
        <v>1242</v>
      </c>
      <c r="C1272" s="1" t="s">
        <v>2217</v>
      </c>
      <c r="D1272" s="1" t="s">
        <v>7</v>
      </c>
      <c r="E1272" s="16" t="s">
        <v>271</v>
      </c>
      <c r="F1272" s="16" t="s">
        <v>271</v>
      </c>
      <c r="G1272" s="114">
        <v>0</v>
      </c>
      <c r="H1272" s="114">
        <v>0</v>
      </c>
      <c r="I1272" s="16" t="s">
        <v>18</v>
      </c>
      <c r="J1272" s="16" t="s">
        <v>2189</v>
      </c>
      <c r="K1272" s="134" t="s">
        <v>4566</v>
      </c>
      <c r="M1272" s="21" t="s">
        <v>2837</v>
      </c>
      <c r="N1272" s="21" t="s">
        <v>3782</v>
      </c>
      <c r="O1272"/>
      <c r="P1272" t="str">
        <f t="shared" si="144"/>
        <v/>
      </c>
      <c r="Q1272"/>
      <c r="R1272"/>
      <c r="S1272" s="151">
        <f t="shared" si="139"/>
        <v>146</v>
      </c>
      <c r="T1272" s="3"/>
      <c r="U1272" s="114"/>
      <c r="V1272" s="114"/>
      <c r="W1272" s="155" t="str">
        <f t="shared" si="140"/>
        <v/>
      </c>
      <c r="X1272" s="105" t="str">
        <f t="shared" si="141"/>
        <v/>
      </c>
      <c r="Y1272" s="2">
        <f t="shared" si="142"/>
        <v>1242</v>
      </c>
      <c r="Z1272" t="str">
        <f t="shared" si="143"/>
        <v>MNU_NORML</v>
      </c>
    </row>
    <row r="1273" spans="1:26">
      <c r="A1273" s="3">
        <f>ROW()</f>
        <v>1273</v>
      </c>
      <c r="B1273" s="183">
        <v>1243</v>
      </c>
      <c r="C1273" s="1" t="s">
        <v>2217</v>
      </c>
      <c r="D1273" s="1" t="s">
        <v>7</v>
      </c>
      <c r="E1273" s="43" t="s">
        <v>1979</v>
      </c>
      <c r="F1273" s="43" t="s">
        <v>1979</v>
      </c>
      <c r="G1273" s="114">
        <v>0</v>
      </c>
      <c r="H1273" s="114">
        <v>0</v>
      </c>
      <c r="I1273" s="16" t="s">
        <v>3</v>
      </c>
      <c r="J1273" s="16" t="s">
        <v>2189</v>
      </c>
      <c r="K1273" s="134" t="s">
        <v>4567</v>
      </c>
      <c r="M1273" s="44" t="s">
        <v>2834</v>
      </c>
      <c r="N1273" s="21" t="s">
        <v>3782</v>
      </c>
      <c r="O1273"/>
      <c r="P1273" t="str">
        <f t="shared" si="144"/>
        <v/>
      </c>
      <c r="Q1273"/>
      <c r="R1273"/>
      <c r="S1273" s="151">
        <f t="shared" si="139"/>
        <v>146</v>
      </c>
      <c r="T1273" s="3"/>
      <c r="U1273" s="114"/>
      <c r="V1273" s="114"/>
      <c r="W1273" s="155" t="str">
        <f t="shared" si="140"/>
        <v/>
      </c>
      <c r="X1273" s="105" t="str">
        <f t="shared" si="141"/>
        <v/>
      </c>
      <c r="Y1273" s="2">
        <f t="shared" si="142"/>
        <v>1243</v>
      </c>
      <c r="Z1273" t="str">
        <f t="shared" si="143"/>
        <v>ITM_NORMLP</v>
      </c>
    </row>
    <row r="1274" spans="1:26">
      <c r="A1274" s="3">
        <f>ROW()</f>
        <v>1274</v>
      </c>
      <c r="B1274" s="183">
        <v>1244</v>
      </c>
      <c r="C1274" s="1" t="s">
        <v>2217</v>
      </c>
      <c r="D1274" s="1" t="s">
        <v>7</v>
      </c>
      <c r="E1274" s="43" t="s">
        <v>4059</v>
      </c>
      <c r="F1274" s="43" t="s">
        <v>4059</v>
      </c>
      <c r="G1274" s="114">
        <v>0</v>
      </c>
      <c r="H1274" s="114">
        <v>0</v>
      </c>
      <c r="I1274" s="16" t="s">
        <v>3</v>
      </c>
      <c r="J1274" s="16" t="s">
        <v>2189</v>
      </c>
      <c r="K1274" s="134" t="s">
        <v>4567</v>
      </c>
      <c r="M1274" s="44" t="s">
        <v>2833</v>
      </c>
      <c r="N1274" s="21" t="s">
        <v>3782</v>
      </c>
      <c r="O1274"/>
      <c r="P1274" t="str">
        <f t="shared" si="144"/>
        <v/>
      </c>
      <c r="Q1274"/>
      <c r="R1274"/>
      <c r="S1274" s="151">
        <f t="shared" si="139"/>
        <v>146</v>
      </c>
      <c r="T1274" s="3"/>
      <c r="U1274" s="114"/>
      <c r="V1274" s="114"/>
      <c r="W1274" s="155" t="str">
        <f t="shared" si="140"/>
        <v/>
      </c>
      <c r="X1274" s="105" t="str">
        <f t="shared" si="141"/>
        <v/>
      </c>
      <c r="Y1274" s="2">
        <f t="shared" si="142"/>
        <v>1244</v>
      </c>
      <c r="Z1274" t="str">
        <f t="shared" si="143"/>
        <v>ITM_NORML</v>
      </c>
    </row>
    <row r="1275" spans="1:26">
      <c r="A1275" s="3">
        <f>ROW()</f>
        <v>1275</v>
      </c>
      <c r="B1275" s="183">
        <v>1245</v>
      </c>
      <c r="C1275" s="1" t="s">
        <v>2217</v>
      </c>
      <c r="D1275" s="1" t="s">
        <v>7</v>
      </c>
      <c r="E1275" s="43" t="s">
        <v>4060</v>
      </c>
      <c r="F1275" s="43" t="s">
        <v>4060</v>
      </c>
      <c r="G1275" s="114">
        <v>0</v>
      </c>
      <c r="H1275" s="114">
        <v>0</v>
      </c>
      <c r="I1275" s="16" t="s">
        <v>3</v>
      </c>
      <c r="J1275" s="16" t="s">
        <v>2189</v>
      </c>
      <c r="K1275" s="134" t="s">
        <v>4567</v>
      </c>
      <c r="M1275" s="21" t="s">
        <v>2835</v>
      </c>
      <c r="N1275" s="21" t="s">
        <v>3782</v>
      </c>
      <c r="O1275"/>
      <c r="P1275" t="str">
        <f t="shared" si="144"/>
        <v/>
      </c>
      <c r="Q1275"/>
      <c r="R1275"/>
      <c r="S1275" s="151">
        <f t="shared" si="139"/>
        <v>146</v>
      </c>
      <c r="T1275" s="3"/>
      <c r="U1275" s="114"/>
      <c r="V1275" s="114"/>
      <c r="W1275" s="155" t="str">
        <f t="shared" si="140"/>
        <v/>
      </c>
      <c r="X1275" s="105" t="str">
        <f t="shared" si="141"/>
        <v/>
      </c>
      <c r="Y1275" s="2">
        <f t="shared" si="142"/>
        <v>1245</v>
      </c>
      <c r="Z1275" t="str">
        <f t="shared" si="143"/>
        <v>ITM_NORMLU</v>
      </c>
    </row>
    <row r="1276" spans="1:26">
      <c r="A1276" s="3">
        <f>ROW()</f>
        <v>1276</v>
      </c>
      <c r="B1276" s="183">
        <v>1246</v>
      </c>
      <c r="C1276" s="1" t="s">
        <v>2217</v>
      </c>
      <c r="D1276" s="1" t="s">
        <v>7</v>
      </c>
      <c r="E1276" s="16" t="s">
        <v>1980</v>
      </c>
      <c r="F1276" s="16" t="s">
        <v>1980</v>
      </c>
      <c r="G1276" s="114">
        <v>0</v>
      </c>
      <c r="H1276" s="114">
        <v>0</v>
      </c>
      <c r="I1276" s="16" t="s">
        <v>3</v>
      </c>
      <c r="J1276" s="16" t="s">
        <v>2189</v>
      </c>
      <c r="K1276" s="134" t="s">
        <v>4567</v>
      </c>
      <c r="M1276" s="21" t="s">
        <v>2836</v>
      </c>
      <c r="N1276" s="21" t="s">
        <v>3782</v>
      </c>
      <c r="O1276"/>
      <c r="P1276" t="str">
        <f t="shared" si="144"/>
        <v/>
      </c>
      <c r="Q1276"/>
      <c r="R1276"/>
      <c r="S1276" s="151">
        <f t="shared" si="139"/>
        <v>146</v>
      </c>
      <c r="T1276" s="3"/>
      <c r="U1276" s="114"/>
      <c r="V1276" s="114"/>
      <c r="W1276" s="155" t="str">
        <f t="shared" si="140"/>
        <v/>
      </c>
      <c r="X1276" s="105" t="str">
        <f t="shared" si="141"/>
        <v/>
      </c>
      <c r="Y1276" s="2">
        <f t="shared" si="142"/>
        <v>1246</v>
      </c>
      <c r="Z1276" t="str">
        <f t="shared" si="143"/>
        <v>ITM_NORMLM1</v>
      </c>
    </row>
    <row r="1277" spans="1:26">
      <c r="A1277" s="3">
        <f>ROW()</f>
        <v>1277</v>
      </c>
      <c r="B1277" s="183">
        <v>1247</v>
      </c>
      <c r="C1277" s="1" t="s">
        <v>2217</v>
      </c>
      <c r="D1277" s="1" t="s">
        <v>7</v>
      </c>
      <c r="E1277" s="16" t="s">
        <v>292</v>
      </c>
      <c r="F1277" s="16" t="s">
        <v>292</v>
      </c>
      <c r="G1277" s="114">
        <v>0</v>
      </c>
      <c r="H1277" s="114">
        <v>0</v>
      </c>
      <c r="I1277" s="16" t="s">
        <v>18</v>
      </c>
      <c r="J1277" s="16" t="s">
        <v>2189</v>
      </c>
      <c r="K1277" s="134" t="s">
        <v>4566</v>
      </c>
      <c r="M1277" s="21" t="s">
        <v>2870</v>
      </c>
      <c r="N1277" s="21" t="s">
        <v>3782</v>
      </c>
      <c r="O1277"/>
      <c r="P1277" t="str">
        <f t="shared" si="144"/>
        <v/>
      </c>
      <c r="Q1277"/>
      <c r="R1277"/>
      <c r="S1277" s="151">
        <f t="shared" si="139"/>
        <v>146</v>
      </c>
      <c r="T1277" s="3"/>
      <c r="U1277" s="114"/>
      <c r="V1277" s="114"/>
      <c r="W1277" s="155" t="str">
        <f t="shared" si="140"/>
        <v/>
      </c>
      <c r="X1277" s="105" t="str">
        <f t="shared" si="141"/>
        <v/>
      </c>
      <c r="Y1277" s="2">
        <f t="shared" si="142"/>
        <v>1247</v>
      </c>
      <c r="Z1277" t="str">
        <f t="shared" si="143"/>
        <v>MNU_POISS</v>
      </c>
    </row>
    <row r="1278" spans="1:26">
      <c r="A1278" s="3">
        <f>ROW()</f>
        <v>1278</v>
      </c>
      <c r="B1278" s="183">
        <v>1248</v>
      </c>
      <c r="C1278" s="1" t="s">
        <v>2217</v>
      </c>
      <c r="D1278" s="1" t="s">
        <v>7</v>
      </c>
      <c r="E1278" s="43" t="s">
        <v>1995</v>
      </c>
      <c r="F1278" s="43" t="s">
        <v>1995</v>
      </c>
      <c r="G1278" s="114">
        <v>0</v>
      </c>
      <c r="H1278" s="114">
        <v>0</v>
      </c>
      <c r="I1278" s="16" t="s">
        <v>3</v>
      </c>
      <c r="J1278" s="16" t="s">
        <v>2189</v>
      </c>
      <c r="K1278" s="134" t="s">
        <v>4567</v>
      </c>
      <c r="M1278" s="44" t="s">
        <v>2867</v>
      </c>
      <c r="N1278" s="21" t="s">
        <v>3782</v>
      </c>
      <c r="O1278"/>
      <c r="P1278" t="str">
        <f t="shared" si="144"/>
        <v/>
      </c>
      <c r="Q1278"/>
      <c r="R1278"/>
      <c r="S1278" s="151">
        <f t="shared" si="139"/>
        <v>146</v>
      </c>
      <c r="T1278" s="3"/>
      <c r="U1278" s="114"/>
      <c r="V1278" s="114"/>
      <c r="W1278" s="155" t="str">
        <f t="shared" si="140"/>
        <v/>
      </c>
      <c r="X1278" s="105" t="str">
        <f t="shared" si="141"/>
        <v/>
      </c>
      <c r="Y1278" s="2">
        <f t="shared" si="142"/>
        <v>1248</v>
      </c>
      <c r="Z1278" t="str">
        <f t="shared" si="143"/>
        <v>ITM_POISSP</v>
      </c>
    </row>
    <row r="1279" spans="1:26">
      <c r="A1279" s="3">
        <f>ROW()</f>
        <v>1279</v>
      </c>
      <c r="B1279" s="183">
        <v>1249</v>
      </c>
      <c r="C1279" s="1" t="s">
        <v>2217</v>
      </c>
      <c r="D1279" s="1" t="s">
        <v>7</v>
      </c>
      <c r="E1279" s="43" t="s">
        <v>4061</v>
      </c>
      <c r="F1279" s="43" t="s">
        <v>4061</v>
      </c>
      <c r="G1279" s="114">
        <v>0</v>
      </c>
      <c r="H1279" s="114">
        <v>0</v>
      </c>
      <c r="I1279" s="16" t="s">
        <v>3</v>
      </c>
      <c r="J1279" s="16" t="s">
        <v>2189</v>
      </c>
      <c r="K1279" s="134" t="s">
        <v>4567</v>
      </c>
      <c r="M1279" s="44" t="s">
        <v>2866</v>
      </c>
      <c r="N1279" s="21" t="s">
        <v>3782</v>
      </c>
      <c r="O1279"/>
      <c r="P1279" t="str">
        <f t="shared" si="144"/>
        <v/>
      </c>
      <c r="Q1279"/>
      <c r="R1279"/>
      <c r="S1279" s="151">
        <f t="shared" si="139"/>
        <v>146</v>
      </c>
      <c r="T1279" s="3"/>
      <c r="U1279" s="114"/>
      <c r="V1279" s="114"/>
      <c r="W1279" s="155" t="str">
        <f t="shared" si="140"/>
        <v/>
      </c>
      <c r="X1279" s="105" t="str">
        <f t="shared" si="141"/>
        <v/>
      </c>
      <c r="Y1279" s="2">
        <f t="shared" si="142"/>
        <v>1249</v>
      </c>
      <c r="Z1279" t="str">
        <f t="shared" si="143"/>
        <v>ITM_POISS</v>
      </c>
    </row>
    <row r="1280" spans="1:26">
      <c r="A1280" s="3">
        <f>ROW()</f>
        <v>1280</v>
      </c>
      <c r="B1280" s="183">
        <v>1250</v>
      </c>
      <c r="C1280" s="1" t="s">
        <v>2217</v>
      </c>
      <c r="D1280" s="1" t="s">
        <v>7</v>
      </c>
      <c r="E1280" s="43" t="s">
        <v>4062</v>
      </c>
      <c r="F1280" s="43" t="s">
        <v>4062</v>
      </c>
      <c r="G1280" s="114">
        <v>0</v>
      </c>
      <c r="H1280" s="114">
        <v>0</v>
      </c>
      <c r="I1280" s="16" t="s">
        <v>3</v>
      </c>
      <c r="J1280" s="16" t="s">
        <v>2189</v>
      </c>
      <c r="K1280" s="134" t="s">
        <v>4567</v>
      </c>
      <c r="M1280" s="21" t="s">
        <v>2868</v>
      </c>
      <c r="N1280" s="21" t="s">
        <v>3782</v>
      </c>
      <c r="O1280"/>
      <c r="P1280" t="str">
        <f t="shared" si="144"/>
        <v/>
      </c>
      <c r="Q1280"/>
      <c r="R1280"/>
      <c r="S1280" s="151">
        <f t="shared" si="139"/>
        <v>146</v>
      </c>
      <c r="T1280" s="3"/>
      <c r="U1280" s="114"/>
      <c r="V1280" s="114"/>
      <c r="W1280" s="155" t="str">
        <f t="shared" si="140"/>
        <v/>
      </c>
      <c r="X1280" s="105" t="str">
        <f t="shared" si="141"/>
        <v/>
      </c>
      <c r="Y1280" s="2">
        <f t="shared" si="142"/>
        <v>1250</v>
      </c>
      <c r="Z1280" t="str">
        <f t="shared" si="143"/>
        <v>ITM_POISSU</v>
      </c>
    </row>
    <row r="1281" spans="1:26">
      <c r="A1281" s="3">
        <f>ROW()</f>
        <v>1281</v>
      </c>
      <c r="B1281" s="183">
        <v>1251</v>
      </c>
      <c r="C1281" s="1" t="s">
        <v>2217</v>
      </c>
      <c r="D1281" s="1" t="s">
        <v>7</v>
      </c>
      <c r="E1281" s="16" t="s">
        <v>1996</v>
      </c>
      <c r="F1281" s="16" t="s">
        <v>1996</v>
      </c>
      <c r="G1281" s="114">
        <v>0</v>
      </c>
      <c r="H1281" s="114">
        <v>0</v>
      </c>
      <c r="I1281" s="16" t="s">
        <v>3</v>
      </c>
      <c r="J1281" s="16" t="s">
        <v>2189</v>
      </c>
      <c r="K1281" s="134" t="s">
        <v>4567</v>
      </c>
      <c r="M1281" s="21" t="s">
        <v>2869</v>
      </c>
      <c r="N1281" s="21" t="s">
        <v>3782</v>
      </c>
      <c r="O1281"/>
      <c r="P1281" t="str">
        <f t="shared" si="144"/>
        <v/>
      </c>
      <c r="Q1281"/>
      <c r="R1281"/>
      <c r="S1281" s="151">
        <f t="shared" si="139"/>
        <v>146</v>
      </c>
      <c r="T1281" s="3"/>
      <c r="U1281" s="114"/>
      <c r="V1281" s="114"/>
      <c r="W1281" s="155" t="str">
        <f t="shared" si="140"/>
        <v/>
      </c>
      <c r="X1281" s="105" t="str">
        <f t="shared" si="141"/>
        <v/>
      </c>
      <c r="Y1281" s="2">
        <f t="shared" si="142"/>
        <v>1251</v>
      </c>
      <c r="Z1281" t="str">
        <f t="shared" si="143"/>
        <v>ITM_POISSM1</v>
      </c>
    </row>
    <row r="1282" spans="1:26">
      <c r="A1282" s="3">
        <f>ROW()</f>
        <v>1282</v>
      </c>
      <c r="B1282" s="183">
        <v>1252</v>
      </c>
      <c r="C1282" s="1" t="s">
        <v>2217</v>
      </c>
      <c r="D1282" s="1" t="s">
        <v>7</v>
      </c>
      <c r="E1282" s="16" t="s">
        <v>411</v>
      </c>
      <c r="F1282" s="16" t="s">
        <v>411</v>
      </c>
      <c r="G1282" s="114">
        <v>0</v>
      </c>
      <c r="H1282" s="114">
        <v>0</v>
      </c>
      <c r="I1282" s="16" t="s">
        <v>18</v>
      </c>
      <c r="J1282" s="16" t="s">
        <v>2189</v>
      </c>
      <c r="K1282" s="134" t="s">
        <v>4566</v>
      </c>
      <c r="M1282" s="21" t="s">
        <v>3038</v>
      </c>
      <c r="N1282" s="21" t="s">
        <v>3782</v>
      </c>
      <c r="O1282"/>
      <c r="P1282" t="str">
        <f t="shared" si="144"/>
        <v/>
      </c>
      <c r="Q1282"/>
      <c r="R1282"/>
      <c r="S1282" s="151">
        <f t="shared" si="139"/>
        <v>146</v>
      </c>
      <c r="T1282" s="3"/>
      <c r="U1282" s="114"/>
      <c r="V1282" s="114"/>
      <c r="W1282" s="155" t="str">
        <f t="shared" si="140"/>
        <v/>
      </c>
      <c r="X1282" s="105" t="str">
        <f t="shared" si="141"/>
        <v/>
      </c>
      <c r="Y1282" s="2">
        <f t="shared" si="142"/>
        <v>1252</v>
      </c>
      <c r="Z1282" t="str">
        <f t="shared" si="143"/>
        <v>MNU_T</v>
      </c>
    </row>
    <row r="1283" spans="1:26">
      <c r="A1283" s="3">
        <f>ROW()</f>
        <v>1283</v>
      </c>
      <c r="B1283" s="183">
        <v>1253</v>
      </c>
      <c r="C1283" s="1" t="s">
        <v>2217</v>
      </c>
      <c r="D1283" s="1" t="s">
        <v>7</v>
      </c>
      <c r="E1283" s="16" t="s">
        <v>2066</v>
      </c>
      <c r="F1283" s="16" t="s">
        <v>2066</v>
      </c>
      <c r="G1283" s="114">
        <v>0</v>
      </c>
      <c r="H1283" s="114">
        <v>0</v>
      </c>
      <c r="I1283" s="16" t="s">
        <v>3</v>
      </c>
      <c r="J1283" s="16" t="s">
        <v>2189</v>
      </c>
      <c r="K1283" s="134" t="s">
        <v>4567</v>
      </c>
      <c r="M1283" s="21" t="s">
        <v>3031</v>
      </c>
      <c r="N1283" s="21" t="s">
        <v>3782</v>
      </c>
      <c r="O1283"/>
      <c r="P1283" t="str">
        <f t="shared" si="144"/>
        <v/>
      </c>
      <c r="Q1283"/>
      <c r="R1283"/>
      <c r="S1283" s="151">
        <f t="shared" si="139"/>
        <v>146</v>
      </c>
      <c r="T1283" s="3"/>
      <c r="U1283" s="114"/>
      <c r="V1283" s="114"/>
      <c r="W1283" s="155" t="str">
        <f t="shared" si="140"/>
        <v/>
      </c>
      <c r="X1283" s="105" t="str">
        <f t="shared" si="141"/>
        <v/>
      </c>
      <c r="Y1283" s="2">
        <f t="shared" si="142"/>
        <v>1253</v>
      </c>
      <c r="Z1283" t="str">
        <f t="shared" si="143"/>
        <v>ITM_TPX</v>
      </c>
    </row>
    <row r="1284" spans="1:26">
      <c r="A1284" s="3">
        <f>ROW()</f>
        <v>1284</v>
      </c>
      <c r="B1284" s="183">
        <v>1254</v>
      </c>
      <c r="C1284" s="1" t="s">
        <v>2217</v>
      </c>
      <c r="D1284" s="1" t="s">
        <v>7</v>
      </c>
      <c r="E1284" s="17" t="s">
        <v>4066</v>
      </c>
      <c r="F1284" s="17" t="s">
        <v>4066</v>
      </c>
      <c r="G1284" s="114">
        <v>0</v>
      </c>
      <c r="H1284" s="114">
        <v>0</v>
      </c>
      <c r="I1284" s="16" t="s">
        <v>3</v>
      </c>
      <c r="J1284" s="16" t="s">
        <v>2189</v>
      </c>
      <c r="K1284" s="134" t="s">
        <v>4567</v>
      </c>
      <c r="M1284" s="44" t="s">
        <v>3033</v>
      </c>
      <c r="N1284" s="21" t="s">
        <v>3782</v>
      </c>
      <c r="O1284"/>
      <c r="P1284" t="str">
        <f t="shared" si="144"/>
        <v/>
      </c>
      <c r="Q1284"/>
      <c r="R1284"/>
      <c r="S1284" s="151">
        <f t="shared" si="139"/>
        <v>146</v>
      </c>
      <c r="T1284" s="3"/>
      <c r="U1284" s="114"/>
      <c r="V1284" s="114"/>
      <c r="W1284" s="155" t="str">
        <f t="shared" si="140"/>
        <v/>
      </c>
      <c r="X1284" s="105" t="str">
        <f t="shared" si="141"/>
        <v/>
      </c>
      <c r="Y1284" s="2">
        <f t="shared" si="142"/>
        <v>1254</v>
      </c>
      <c r="Z1284" t="str">
        <f t="shared" si="143"/>
        <v>ITM_TX</v>
      </c>
    </row>
    <row r="1285" spans="1:26">
      <c r="A1285" s="3">
        <f>ROW()</f>
        <v>1285</v>
      </c>
      <c r="B1285" s="183">
        <v>1255</v>
      </c>
      <c r="C1285" s="1" t="s">
        <v>2217</v>
      </c>
      <c r="D1285" s="1" t="s">
        <v>7</v>
      </c>
      <c r="E1285" s="17" t="s">
        <v>4067</v>
      </c>
      <c r="F1285" s="17" t="s">
        <v>4067</v>
      </c>
      <c r="G1285" s="114">
        <v>0</v>
      </c>
      <c r="H1285" s="114">
        <v>0</v>
      </c>
      <c r="I1285" s="16" t="s">
        <v>3</v>
      </c>
      <c r="J1285" s="16" t="s">
        <v>2189</v>
      </c>
      <c r="K1285" s="134" t="s">
        <v>4567</v>
      </c>
      <c r="M1285" s="44" t="s">
        <v>3032</v>
      </c>
      <c r="N1285" s="21" t="s">
        <v>3782</v>
      </c>
      <c r="O1285"/>
      <c r="P1285" t="str">
        <f t="shared" si="144"/>
        <v/>
      </c>
      <c r="Q1285"/>
      <c r="R1285"/>
      <c r="S1285" s="151">
        <f t="shared" si="139"/>
        <v>146</v>
      </c>
      <c r="T1285" s="3"/>
      <c r="U1285" s="114"/>
      <c r="V1285" s="114"/>
      <c r="W1285" s="155" t="str">
        <f t="shared" si="140"/>
        <v/>
      </c>
      <c r="X1285" s="105" t="str">
        <f t="shared" si="141"/>
        <v/>
      </c>
      <c r="Y1285" s="2">
        <f t="shared" si="142"/>
        <v>1255</v>
      </c>
      <c r="Z1285" t="str">
        <f t="shared" si="143"/>
        <v>ITM_TUX</v>
      </c>
    </row>
    <row r="1286" spans="1:26">
      <c r="A1286" s="3">
        <f>ROW()</f>
        <v>1286</v>
      </c>
      <c r="B1286" s="183">
        <v>1256</v>
      </c>
      <c r="C1286" s="1" t="s">
        <v>2217</v>
      </c>
      <c r="D1286" s="1" t="s">
        <v>7</v>
      </c>
      <c r="E1286" s="16" t="s">
        <v>2067</v>
      </c>
      <c r="F1286" s="16" t="s">
        <v>2067</v>
      </c>
      <c r="G1286" s="114">
        <v>0</v>
      </c>
      <c r="H1286" s="114">
        <v>0</v>
      </c>
      <c r="I1286" s="16" t="s">
        <v>3</v>
      </c>
      <c r="J1286" s="16" t="s">
        <v>2189</v>
      </c>
      <c r="K1286" s="134" t="s">
        <v>4567</v>
      </c>
      <c r="M1286" s="21" t="s">
        <v>3034</v>
      </c>
      <c r="N1286" s="21" t="s">
        <v>3782</v>
      </c>
      <c r="O1286"/>
      <c r="P1286" t="str">
        <f t="shared" si="144"/>
        <v/>
      </c>
      <c r="Q1286"/>
      <c r="R1286"/>
      <c r="S1286" s="151">
        <f t="shared" si="139"/>
        <v>146</v>
      </c>
      <c r="T1286" s="3"/>
      <c r="U1286" s="114"/>
      <c r="V1286" s="114"/>
      <c r="W1286" s="155" t="str">
        <f t="shared" si="140"/>
        <v/>
      </c>
      <c r="X1286" s="105" t="str">
        <f t="shared" si="141"/>
        <v/>
      </c>
      <c r="Y1286" s="2">
        <f t="shared" si="142"/>
        <v>1256</v>
      </c>
      <c r="Z1286" t="str">
        <f t="shared" si="143"/>
        <v>ITM_TM1P</v>
      </c>
    </row>
    <row r="1287" spans="1:26">
      <c r="A1287" s="3">
        <f>ROW()</f>
        <v>1287</v>
      </c>
      <c r="B1287" s="183">
        <v>1257</v>
      </c>
      <c r="C1287" s="1" t="s">
        <v>2217</v>
      </c>
      <c r="D1287" s="1" t="s">
        <v>7</v>
      </c>
      <c r="E1287" s="16" t="s">
        <v>421</v>
      </c>
      <c r="F1287" s="16" t="s">
        <v>421</v>
      </c>
      <c r="G1287" s="114">
        <v>0</v>
      </c>
      <c r="H1287" s="114">
        <v>0</v>
      </c>
      <c r="I1287" s="16" t="s">
        <v>18</v>
      </c>
      <c r="J1287" s="16" t="s">
        <v>2189</v>
      </c>
      <c r="K1287" s="134" t="s">
        <v>4566</v>
      </c>
      <c r="M1287" s="21" t="s">
        <v>3056</v>
      </c>
      <c r="N1287" s="21" t="s">
        <v>3782</v>
      </c>
      <c r="O1287"/>
      <c r="P1287" t="str">
        <f t="shared" si="144"/>
        <v/>
      </c>
      <c r="Q1287"/>
      <c r="R1287"/>
      <c r="S1287" s="151">
        <f t="shared" ref="S1287:S1350" si="145">IF(X1287&lt;&gt;"",S1286+1,S1286)</f>
        <v>146</v>
      </c>
      <c r="T1287" s="3"/>
      <c r="U1287" s="114"/>
      <c r="V1287" s="114"/>
      <c r="W1287" s="155" t="str">
        <f t="shared" ref="W1287:W1350" si="146">IF( OR(U1287="CNST", I1287="CAT_REGS"),(E1287),
IF(U1287="YES",UPPER(E1287),
IF(   AND(U1287&lt;&gt;"NO",I1287="CAT_FNCT",D1287&lt;&gt;"multiply", D1287&lt;&gt;"divide"),IF(J1287="SLS_ENABLED",   UPPER(E1287),""),"")))</f>
        <v/>
      </c>
      <c r="X1287" s="105" t="str">
        <f t="shared" ref="X1287:X1350" si="147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2">
        <f t="shared" ref="Y1287:Y1350" si="148">B1287</f>
        <v>1257</v>
      </c>
      <c r="Z1287" t="str">
        <f t="shared" ref="Z1287:Z1350" si="149">M1287</f>
        <v>MNU_WEIBL</v>
      </c>
    </row>
    <row r="1288" spans="1:26">
      <c r="A1288" s="3">
        <f>ROW()</f>
        <v>1288</v>
      </c>
      <c r="B1288" s="183">
        <v>1258</v>
      </c>
      <c r="C1288" s="1" t="s">
        <v>2217</v>
      </c>
      <c r="D1288" s="1" t="s">
        <v>7</v>
      </c>
      <c r="E1288" s="43" t="s">
        <v>2075</v>
      </c>
      <c r="F1288" s="43" t="s">
        <v>2075</v>
      </c>
      <c r="G1288" s="114">
        <v>0</v>
      </c>
      <c r="H1288" s="114">
        <v>0</v>
      </c>
      <c r="I1288" s="16" t="s">
        <v>3</v>
      </c>
      <c r="J1288" s="16" t="s">
        <v>2189</v>
      </c>
      <c r="K1288" s="134" t="s">
        <v>4567</v>
      </c>
      <c r="M1288" s="44" t="s">
        <v>3053</v>
      </c>
      <c r="N1288" s="21" t="s">
        <v>3782</v>
      </c>
      <c r="O1288"/>
      <c r="P1288" t="str">
        <f t="shared" si="144"/>
        <v/>
      </c>
      <c r="Q1288"/>
      <c r="R1288"/>
      <c r="S1288" s="151">
        <f t="shared" si="145"/>
        <v>146</v>
      </c>
      <c r="T1288" s="3"/>
      <c r="U1288" s="114"/>
      <c r="V1288" s="114"/>
      <c r="W1288" s="155" t="str">
        <f t="shared" si="146"/>
        <v/>
      </c>
      <c r="X1288" s="105" t="str">
        <f t="shared" si="147"/>
        <v/>
      </c>
      <c r="Y1288" s="2">
        <f t="shared" si="148"/>
        <v>1258</v>
      </c>
      <c r="Z1288" t="str">
        <f t="shared" si="149"/>
        <v>ITM_WEIBLP</v>
      </c>
    </row>
    <row r="1289" spans="1:26">
      <c r="A1289" s="3">
        <f>ROW()</f>
        <v>1289</v>
      </c>
      <c r="B1289" s="183">
        <v>1259</v>
      </c>
      <c r="C1289" s="1" t="s">
        <v>2217</v>
      </c>
      <c r="D1289" s="1" t="s">
        <v>7</v>
      </c>
      <c r="E1289" s="43" t="s">
        <v>4063</v>
      </c>
      <c r="F1289" s="43" t="s">
        <v>4063</v>
      </c>
      <c r="G1289" s="114">
        <v>0</v>
      </c>
      <c r="H1289" s="114">
        <v>0</v>
      </c>
      <c r="I1289" s="16" t="s">
        <v>3</v>
      </c>
      <c r="J1289" s="16" t="s">
        <v>2189</v>
      </c>
      <c r="K1289" s="134" t="s">
        <v>4567</v>
      </c>
      <c r="M1289" s="44" t="s">
        <v>3052</v>
      </c>
      <c r="N1289" s="21" t="s">
        <v>3782</v>
      </c>
      <c r="O1289"/>
      <c r="P1289" t="str">
        <f t="shared" si="144"/>
        <v/>
      </c>
      <c r="Q1289"/>
      <c r="R1289"/>
      <c r="S1289" s="151">
        <f t="shared" si="145"/>
        <v>146</v>
      </c>
      <c r="T1289" s="3"/>
      <c r="U1289" s="114"/>
      <c r="V1289" s="114"/>
      <c r="W1289" s="155" t="str">
        <f t="shared" si="146"/>
        <v/>
      </c>
      <c r="X1289" s="105" t="str">
        <f t="shared" si="147"/>
        <v/>
      </c>
      <c r="Y1289" s="2">
        <f t="shared" si="148"/>
        <v>1259</v>
      </c>
      <c r="Z1289" t="str">
        <f t="shared" si="149"/>
        <v>ITM_WEIBL</v>
      </c>
    </row>
    <row r="1290" spans="1:26">
      <c r="A1290" s="3">
        <f>ROW()</f>
        <v>1290</v>
      </c>
      <c r="B1290" s="183">
        <v>1260</v>
      </c>
      <c r="C1290" s="1" t="s">
        <v>2217</v>
      </c>
      <c r="D1290" s="1" t="s">
        <v>7</v>
      </c>
      <c r="E1290" s="43" t="s">
        <v>4064</v>
      </c>
      <c r="F1290" s="43" t="s">
        <v>4064</v>
      </c>
      <c r="G1290" s="114">
        <v>0</v>
      </c>
      <c r="H1290" s="114">
        <v>0</v>
      </c>
      <c r="I1290" s="16" t="s">
        <v>3</v>
      </c>
      <c r="J1290" s="16" t="s">
        <v>2189</v>
      </c>
      <c r="K1290" s="134" t="s">
        <v>4567</v>
      </c>
      <c r="M1290" s="21" t="s">
        <v>3054</v>
      </c>
      <c r="N1290" s="21" t="s">
        <v>3782</v>
      </c>
      <c r="O1290"/>
      <c r="P1290" t="str">
        <f t="shared" si="144"/>
        <v/>
      </c>
      <c r="Q1290"/>
      <c r="R1290"/>
      <c r="S1290" s="151">
        <f t="shared" si="145"/>
        <v>146</v>
      </c>
      <c r="T1290" s="3"/>
      <c r="U1290" s="114"/>
      <c r="V1290" s="114"/>
      <c r="W1290" s="155" t="str">
        <f t="shared" si="146"/>
        <v/>
      </c>
      <c r="X1290" s="105" t="str">
        <f t="shared" si="147"/>
        <v/>
      </c>
      <c r="Y1290" s="2">
        <f t="shared" si="148"/>
        <v>1260</v>
      </c>
      <c r="Z1290" t="str">
        <f t="shared" si="149"/>
        <v>ITM_WEIBLU</v>
      </c>
    </row>
    <row r="1291" spans="1:26">
      <c r="A1291" s="3">
        <f>ROW()</f>
        <v>1291</v>
      </c>
      <c r="B1291" s="183">
        <v>1261</v>
      </c>
      <c r="C1291" s="1" t="s">
        <v>2217</v>
      </c>
      <c r="D1291" s="1" t="s">
        <v>7</v>
      </c>
      <c r="E1291" s="16" t="s">
        <v>2076</v>
      </c>
      <c r="F1291" s="16" t="s">
        <v>2076</v>
      </c>
      <c r="G1291" s="114">
        <v>0</v>
      </c>
      <c r="H1291" s="114">
        <v>0</v>
      </c>
      <c r="I1291" s="16" t="s">
        <v>3</v>
      </c>
      <c r="J1291" s="16" t="s">
        <v>2189</v>
      </c>
      <c r="K1291" s="134" t="s">
        <v>4567</v>
      </c>
      <c r="M1291" s="21" t="s">
        <v>3055</v>
      </c>
      <c r="N1291" s="21" t="s">
        <v>3782</v>
      </c>
      <c r="O1291"/>
      <c r="P1291" t="str">
        <f t="shared" si="144"/>
        <v/>
      </c>
      <c r="Q1291"/>
      <c r="R1291"/>
      <c r="S1291" s="151">
        <f t="shared" si="145"/>
        <v>146</v>
      </c>
      <c r="T1291" s="3"/>
      <c r="U1291" s="114"/>
      <c r="V1291" s="114"/>
      <c r="W1291" s="155" t="str">
        <f t="shared" si="146"/>
        <v/>
      </c>
      <c r="X1291" s="105" t="str">
        <f t="shared" si="147"/>
        <v/>
      </c>
      <c r="Y1291" s="2">
        <f t="shared" si="148"/>
        <v>1261</v>
      </c>
      <c r="Z1291" t="str">
        <f t="shared" si="149"/>
        <v>ITM_WEIBLM1</v>
      </c>
    </row>
    <row r="1292" spans="1:26">
      <c r="A1292" s="3">
        <f>ROW()</f>
        <v>1292</v>
      </c>
      <c r="B1292" s="183">
        <v>1262</v>
      </c>
      <c r="C1292" s="1" t="s">
        <v>2217</v>
      </c>
      <c r="D1292" s="1" t="s">
        <v>7</v>
      </c>
      <c r="E1292" s="16" t="s">
        <v>2119</v>
      </c>
      <c r="F1292" s="16" t="s">
        <v>2119</v>
      </c>
      <c r="G1292" s="56">
        <v>0</v>
      </c>
      <c r="H1292" s="56">
        <v>0</v>
      </c>
      <c r="I1292" s="16" t="s">
        <v>18</v>
      </c>
      <c r="J1292" s="16" t="s">
        <v>2189</v>
      </c>
      <c r="K1292" s="134" t="s">
        <v>4566</v>
      </c>
      <c r="M1292" s="21" t="s">
        <v>3166</v>
      </c>
      <c r="N1292" s="21" t="s">
        <v>3782</v>
      </c>
      <c r="O1292"/>
      <c r="P1292" t="str">
        <f t="shared" si="144"/>
        <v/>
      </c>
      <c r="Q1292"/>
      <c r="R1292"/>
      <c r="S1292" s="151">
        <f t="shared" si="145"/>
        <v>146</v>
      </c>
      <c r="T1292" s="3"/>
      <c r="U1292" s="114"/>
      <c r="V1292" s="114"/>
      <c r="W1292" s="155" t="str">
        <f t="shared" si="146"/>
        <v/>
      </c>
      <c r="X1292" s="105" t="str">
        <f t="shared" si="147"/>
        <v/>
      </c>
      <c r="Y1292" s="2">
        <f t="shared" si="148"/>
        <v>1262</v>
      </c>
      <c r="Z1292" t="str">
        <f t="shared" si="149"/>
        <v>MNU_CHI2</v>
      </c>
    </row>
    <row r="1293" spans="1:26">
      <c r="A1293" s="3">
        <f>ROW()</f>
        <v>1293</v>
      </c>
      <c r="B1293" s="183">
        <v>1263</v>
      </c>
      <c r="C1293" s="1" t="s">
        <v>2217</v>
      </c>
      <c r="D1293" s="1" t="s">
        <v>7</v>
      </c>
      <c r="E1293" s="43" t="s">
        <v>4065</v>
      </c>
      <c r="F1293" s="43" t="s">
        <v>4097</v>
      </c>
      <c r="G1293" s="56">
        <v>0</v>
      </c>
      <c r="H1293" s="56">
        <v>0</v>
      </c>
      <c r="I1293" s="16" t="s">
        <v>3</v>
      </c>
      <c r="J1293" s="16" t="s">
        <v>2189</v>
      </c>
      <c r="K1293" s="134" t="s">
        <v>4567</v>
      </c>
      <c r="M1293" s="44" t="s">
        <v>3163</v>
      </c>
      <c r="N1293" s="21" t="s">
        <v>3782</v>
      </c>
      <c r="O1293"/>
      <c r="P1293" t="str">
        <f t="shared" si="144"/>
        <v>NOT EQUAL</v>
      </c>
      <c r="Q1293"/>
      <c r="R1293"/>
      <c r="S1293" s="151">
        <f t="shared" si="145"/>
        <v>146</v>
      </c>
      <c r="T1293" s="3"/>
      <c r="U1293" s="114"/>
      <c r="V1293" s="114"/>
      <c r="W1293" s="155" t="str">
        <f t="shared" si="146"/>
        <v/>
      </c>
      <c r="X1293" s="105" t="str">
        <f t="shared" si="147"/>
        <v/>
      </c>
      <c r="Y1293" s="2">
        <f t="shared" si="148"/>
        <v>1263</v>
      </c>
      <c r="Z1293" t="str">
        <f t="shared" si="149"/>
        <v>ITM_chi2Px</v>
      </c>
    </row>
    <row r="1294" spans="1:26">
      <c r="A1294" s="3">
        <f>ROW()</f>
        <v>1294</v>
      </c>
      <c r="B1294" s="183">
        <v>1264</v>
      </c>
      <c r="C1294" s="1" t="s">
        <v>2217</v>
      </c>
      <c r="D1294" s="1" t="s">
        <v>7</v>
      </c>
      <c r="E1294" s="136" t="s">
        <v>4079</v>
      </c>
      <c r="F1294" s="136" t="s">
        <v>4079</v>
      </c>
      <c r="G1294" s="56">
        <v>0</v>
      </c>
      <c r="H1294" s="56">
        <v>0</v>
      </c>
      <c r="I1294" s="16" t="s">
        <v>3</v>
      </c>
      <c r="J1294" s="16" t="s">
        <v>2189</v>
      </c>
      <c r="K1294" s="134" t="s">
        <v>4567</v>
      </c>
      <c r="M1294" s="44" t="s">
        <v>3162</v>
      </c>
      <c r="N1294" s="21" t="s">
        <v>3782</v>
      </c>
      <c r="O1294"/>
      <c r="P1294" t="str">
        <f t="shared" si="144"/>
        <v/>
      </c>
      <c r="Q1294"/>
      <c r="R1294"/>
      <c r="S1294" s="151">
        <f t="shared" si="145"/>
        <v>146</v>
      </c>
      <c r="T1294" s="3"/>
      <c r="U1294" s="114"/>
      <c r="V1294" s="114"/>
      <c r="W1294" s="155" t="str">
        <f t="shared" si="146"/>
        <v/>
      </c>
      <c r="X1294" s="105" t="str">
        <f t="shared" si="147"/>
        <v/>
      </c>
      <c r="Y1294" s="2">
        <f t="shared" si="148"/>
        <v>1264</v>
      </c>
      <c r="Z1294" t="str">
        <f t="shared" si="149"/>
        <v>ITM_chi2x</v>
      </c>
    </row>
    <row r="1295" spans="1:26">
      <c r="A1295" s="3">
        <f>ROW()</f>
        <v>1295</v>
      </c>
      <c r="B1295" s="183">
        <v>1265</v>
      </c>
      <c r="C1295" s="1" t="s">
        <v>2217</v>
      </c>
      <c r="D1295" s="1" t="s">
        <v>7</v>
      </c>
      <c r="E1295" s="136" t="s">
        <v>4080</v>
      </c>
      <c r="F1295" s="136" t="s">
        <v>4080</v>
      </c>
      <c r="G1295" s="56">
        <v>0</v>
      </c>
      <c r="H1295" s="56">
        <v>0</v>
      </c>
      <c r="I1295" s="16" t="s">
        <v>3</v>
      </c>
      <c r="J1295" s="16" t="s">
        <v>2189</v>
      </c>
      <c r="K1295" s="134" t="s">
        <v>4567</v>
      </c>
      <c r="M1295" s="21" t="s">
        <v>3164</v>
      </c>
      <c r="N1295" s="21" t="s">
        <v>3782</v>
      </c>
      <c r="O1295"/>
      <c r="P1295" t="str">
        <f t="shared" si="144"/>
        <v/>
      </c>
      <c r="Q1295"/>
      <c r="R1295"/>
      <c r="S1295" s="151">
        <f t="shared" si="145"/>
        <v>146</v>
      </c>
      <c r="T1295" s="3"/>
      <c r="U1295" s="114"/>
      <c r="V1295" s="114"/>
      <c r="W1295" s="155" t="str">
        <f t="shared" si="146"/>
        <v/>
      </c>
      <c r="X1295" s="105" t="str">
        <f t="shared" si="147"/>
        <v/>
      </c>
      <c r="Y1295" s="2">
        <f t="shared" si="148"/>
        <v>1265</v>
      </c>
      <c r="Z1295" t="str">
        <f t="shared" si="149"/>
        <v>ITM_chi2ux</v>
      </c>
    </row>
    <row r="1296" spans="1:26">
      <c r="A1296" s="3">
        <f>ROW()</f>
        <v>1296</v>
      </c>
      <c r="B1296" s="183">
        <v>1266</v>
      </c>
      <c r="C1296" s="1" t="s">
        <v>2217</v>
      </c>
      <c r="D1296" s="1" t="s">
        <v>7</v>
      </c>
      <c r="E1296" s="16" t="s">
        <v>2118</v>
      </c>
      <c r="F1296" s="16" t="s">
        <v>2118</v>
      </c>
      <c r="G1296" s="56">
        <v>0</v>
      </c>
      <c r="H1296" s="56">
        <v>0</v>
      </c>
      <c r="I1296" s="16" t="s">
        <v>3</v>
      </c>
      <c r="J1296" s="16" t="s">
        <v>2189</v>
      </c>
      <c r="K1296" s="134" t="s">
        <v>4567</v>
      </c>
      <c r="M1296" s="21" t="s">
        <v>3165</v>
      </c>
      <c r="N1296" s="21" t="s">
        <v>3782</v>
      </c>
      <c r="O1296"/>
      <c r="P1296" t="str">
        <f t="shared" si="144"/>
        <v/>
      </c>
      <c r="Q1296"/>
      <c r="R1296"/>
      <c r="S1296" s="151">
        <f t="shared" si="145"/>
        <v>146</v>
      </c>
      <c r="T1296" s="3"/>
      <c r="U1296" s="114"/>
      <c r="V1296" s="114"/>
      <c r="W1296" s="155" t="str">
        <f t="shared" si="146"/>
        <v/>
      </c>
      <c r="X1296" s="105" t="str">
        <f t="shared" si="147"/>
        <v/>
      </c>
      <c r="Y1296" s="2">
        <f t="shared" si="148"/>
        <v>1266</v>
      </c>
      <c r="Z1296" t="str">
        <f t="shared" si="149"/>
        <v>ITM_chi2M1</v>
      </c>
    </row>
    <row r="1297" spans="1:26">
      <c r="A1297" s="3">
        <f>ROW()</f>
        <v>1297</v>
      </c>
      <c r="B1297" s="183">
        <v>1267</v>
      </c>
      <c r="C1297" s="97" t="s">
        <v>2217</v>
      </c>
      <c r="D1297" s="97" t="s">
        <v>7</v>
      </c>
      <c r="E1297" s="157" t="str">
        <f t="shared" ref="E1297:F1316" si="150">""""&amp;TEXT($B1297,"0000")&amp;""""</f>
        <v>"1267"</v>
      </c>
      <c r="F1297" s="157" t="str">
        <f t="shared" si="150"/>
        <v>"1267"</v>
      </c>
      <c r="G1297" s="158">
        <v>0</v>
      </c>
      <c r="H1297" s="158">
        <v>0</v>
      </c>
      <c r="I1297" s="98" t="s">
        <v>30</v>
      </c>
      <c r="J1297" s="98" t="s">
        <v>2189</v>
      </c>
      <c r="K1297" s="159" t="s">
        <v>4566</v>
      </c>
      <c r="L1297" s="99"/>
      <c r="M1297" s="21" t="str">
        <f t="shared" ref="M1297:M1316" si="151">"CHR_"&amp;TEXT($B1297,"0000")</f>
        <v>CHR_1267</v>
      </c>
      <c r="N1297" s="21"/>
      <c r="O1297"/>
      <c r="P1297" t="str">
        <f t="shared" si="144"/>
        <v/>
      </c>
      <c r="Q1297"/>
      <c r="R1297"/>
      <c r="S1297" s="151">
        <f t="shared" si="145"/>
        <v>146</v>
      </c>
      <c r="T1297" s="3"/>
      <c r="U1297" s="114"/>
      <c r="V1297" s="114"/>
      <c r="W1297" s="155" t="str">
        <f t="shared" si="146"/>
        <v/>
      </c>
      <c r="X1297" s="105" t="str">
        <f t="shared" si="147"/>
        <v/>
      </c>
      <c r="Y1297" s="2">
        <f t="shared" si="148"/>
        <v>1267</v>
      </c>
      <c r="Z1297" t="str">
        <f t="shared" si="149"/>
        <v>CHR_1267</v>
      </c>
    </row>
    <row r="1298" spans="1:26">
      <c r="A1298" s="3">
        <f>ROW()</f>
        <v>1298</v>
      </c>
      <c r="B1298" s="183">
        <v>1268</v>
      </c>
      <c r="C1298" s="97" t="s">
        <v>2217</v>
      </c>
      <c r="D1298" s="97" t="s">
        <v>7</v>
      </c>
      <c r="E1298" s="157" t="str">
        <f t="shared" si="150"/>
        <v>"1268"</v>
      </c>
      <c r="F1298" s="157" t="str">
        <f t="shared" si="150"/>
        <v>"1268"</v>
      </c>
      <c r="G1298" s="160">
        <v>0</v>
      </c>
      <c r="H1298" s="160">
        <v>0</v>
      </c>
      <c r="I1298" s="98" t="s">
        <v>30</v>
      </c>
      <c r="J1298" s="98" t="s">
        <v>2189</v>
      </c>
      <c r="K1298" s="159" t="s">
        <v>4566</v>
      </c>
      <c r="L1298" s="99"/>
      <c r="M1298" s="21" t="str">
        <f t="shared" si="151"/>
        <v>CHR_1268</v>
      </c>
      <c r="N1298" s="21"/>
      <c r="O1298"/>
      <c r="P1298" t="str">
        <f t="shared" si="144"/>
        <v/>
      </c>
      <c r="Q1298"/>
      <c r="R1298"/>
      <c r="S1298" s="151">
        <f t="shared" si="145"/>
        <v>146</v>
      </c>
      <c r="T1298" s="3"/>
      <c r="U1298" s="114"/>
      <c r="V1298" s="114"/>
      <c r="W1298" s="155" t="str">
        <f t="shared" si="146"/>
        <v/>
      </c>
      <c r="X1298" s="105" t="str">
        <f t="shared" si="147"/>
        <v/>
      </c>
      <c r="Y1298" s="2">
        <f t="shared" si="148"/>
        <v>1268</v>
      </c>
      <c r="Z1298" t="str">
        <f t="shared" si="149"/>
        <v>CHR_1268</v>
      </c>
    </row>
    <row r="1299" spans="1:26">
      <c r="A1299" s="3">
        <f>ROW()</f>
        <v>1299</v>
      </c>
      <c r="B1299" s="183">
        <v>1269</v>
      </c>
      <c r="C1299" s="97" t="s">
        <v>2217</v>
      </c>
      <c r="D1299" s="97" t="s">
        <v>7</v>
      </c>
      <c r="E1299" s="157" t="str">
        <f t="shared" si="150"/>
        <v>"1269"</v>
      </c>
      <c r="F1299" s="157" t="str">
        <f t="shared" si="150"/>
        <v>"1269"</v>
      </c>
      <c r="G1299" s="160">
        <v>0</v>
      </c>
      <c r="H1299" s="160">
        <v>0</v>
      </c>
      <c r="I1299" s="98" t="s">
        <v>30</v>
      </c>
      <c r="J1299" s="98" t="s">
        <v>2189</v>
      </c>
      <c r="K1299" s="159" t="s">
        <v>4566</v>
      </c>
      <c r="L1299" s="99"/>
      <c r="M1299" s="21" t="str">
        <f t="shared" si="151"/>
        <v>CHR_1269</v>
      </c>
      <c r="N1299" s="21"/>
      <c r="O1299"/>
      <c r="P1299" t="str">
        <f t="shared" si="144"/>
        <v/>
      </c>
      <c r="Q1299"/>
      <c r="R1299"/>
      <c r="S1299" s="151">
        <f t="shared" si="145"/>
        <v>146</v>
      </c>
      <c r="T1299" s="3"/>
      <c r="U1299" s="114"/>
      <c r="V1299" s="114"/>
      <c r="W1299" s="155" t="str">
        <f t="shared" si="146"/>
        <v/>
      </c>
      <c r="X1299" s="105" t="str">
        <f t="shared" si="147"/>
        <v/>
      </c>
      <c r="Y1299" s="2">
        <f t="shared" si="148"/>
        <v>1269</v>
      </c>
      <c r="Z1299" t="str">
        <f t="shared" si="149"/>
        <v>CHR_1269</v>
      </c>
    </row>
    <row r="1300" spans="1:26">
      <c r="A1300" s="3">
        <f>ROW()</f>
        <v>1300</v>
      </c>
      <c r="B1300" s="183">
        <v>1270</v>
      </c>
      <c r="C1300" s="97" t="s">
        <v>2217</v>
      </c>
      <c r="D1300" s="97" t="s">
        <v>7</v>
      </c>
      <c r="E1300" s="157" t="str">
        <f t="shared" si="150"/>
        <v>"1270"</v>
      </c>
      <c r="F1300" s="157" t="str">
        <f t="shared" si="150"/>
        <v>"1270"</v>
      </c>
      <c r="G1300" s="160">
        <v>0</v>
      </c>
      <c r="H1300" s="160">
        <v>0</v>
      </c>
      <c r="I1300" s="98" t="s">
        <v>30</v>
      </c>
      <c r="J1300" s="98" t="s">
        <v>2189</v>
      </c>
      <c r="K1300" s="159" t="s">
        <v>4566</v>
      </c>
      <c r="L1300" s="99"/>
      <c r="M1300" s="21" t="str">
        <f t="shared" si="151"/>
        <v>CHR_1270</v>
      </c>
      <c r="N1300" s="21"/>
      <c r="O1300"/>
      <c r="P1300" t="str">
        <f t="shared" si="144"/>
        <v/>
      </c>
      <c r="Q1300"/>
      <c r="R1300"/>
      <c r="S1300" s="151">
        <f t="shared" si="145"/>
        <v>146</v>
      </c>
      <c r="T1300" s="3"/>
      <c r="U1300" s="114"/>
      <c r="V1300" s="114"/>
      <c r="W1300" s="155" t="str">
        <f t="shared" si="146"/>
        <v/>
      </c>
      <c r="X1300" s="105" t="str">
        <f t="shared" si="147"/>
        <v/>
      </c>
      <c r="Y1300" s="2">
        <f t="shared" si="148"/>
        <v>1270</v>
      </c>
      <c r="Z1300" t="str">
        <f t="shared" si="149"/>
        <v>CHR_1270</v>
      </c>
    </row>
    <row r="1301" spans="1:26">
      <c r="A1301" s="3">
        <f>ROW()</f>
        <v>1301</v>
      </c>
      <c r="B1301" s="183">
        <v>1271</v>
      </c>
      <c r="C1301" s="97" t="s">
        <v>2217</v>
      </c>
      <c r="D1301" s="97" t="s">
        <v>7</v>
      </c>
      <c r="E1301" s="157" t="str">
        <f t="shared" si="150"/>
        <v>"1271"</v>
      </c>
      <c r="F1301" s="157" t="str">
        <f t="shared" si="150"/>
        <v>"1271"</v>
      </c>
      <c r="G1301" s="160">
        <v>0</v>
      </c>
      <c r="H1301" s="160">
        <v>0</v>
      </c>
      <c r="I1301" s="98" t="s">
        <v>30</v>
      </c>
      <c r="J1301" s="98" t="s">
        <v>2189</v>
      </c>
      <c r="K1301" s="159" t="s">
        <v>4566</v>
      </c>
      <c r="L1301" s="99"/>
      <c r="M1301" s="21" t="str">
        <f t="shared" si="151"/>
        <v>CHR_1271</v>
      </c>
      <c r="N1301" s="21"/>
      <c r="O1301"/>
      <c r="P1301" t="str">
        <f t="shared" si="144"/>
        <v/>
      </c>
      <c r="Q1301"/>
      <c r="R1301"/>
      <c r="S1301" s="151">
        <f t="shared" si="145"/>
        <v>146</v>
      </c>
      <c r="T1301" s="3"/>
      <c r="U1301" s="114"/>
      <c r="V1301" s="114"/>
      <c r="W1301" s="155" t="str">
        <f t="shared" si="146"/>
        <v/>
      </c>
      <c r="X1301" s="105" t="str">
        <f t="shared" si="147"/>
        <v/>
      </c>
      <c r="Y1301" s="2">
        <f t="shared" si="148"/>
        <v>1271</v>
      </c>
      <c r="Z1301" t="str">
        <f t="shared" si="149"/>
        <v>CHR_1271</v>
      </c>
    </row>
    <row r="1302" spans="1:26">
      <c r="A1302" s="3">
        <f>ROW()</f>
        <v>1302</v>
      </c>
      <c r="B1302" s="183">
        <v>1272</v>
      </c>
      <c r="C1302" s="97" t="s">
        <v>2217</v>
      </c>
      <c r="D1302" s="97" t="s">
        <v>7</v>
      </c>
      <c r="E1302" s="157" t="str">
        <f t="shared" si="150"/>
        <v>"1272"</v>
      </c>
      <c r="F1302" s="157" t="str">
        <f t="shared" si="150"/>
        <v>"1272"</v>
      </c>
      <c r="G1302" s="160">
        <v>0</v>
      </c>
      <c r="H1302" s="160">
        <v>0</v>
      </c>
      <c r="I1302" s="98" t="s">
        <v>30</v>
      </c>
      <c r="J1302" s="98" t="s">
        <v>2189</v>
      </c>
      <c r="K1302" s="159" t="s">
        <v>4566</v>
      </c>
      <c r="L1302" s="99"/>
      <c r="M1302" s="21" t="str">
        <f t="shared" si="151"/>
        <v>CHR_1272</v>
      </c>
      <c r="N1302" s="21"/>
      <c r="O1302"/>
      <c r="P1302" t="str">
        <f t="shared" si="144"/>
        <v/>
      </c>
      <c r="Q1302"/>
      <c r="R1302"/>
      <c r="S1302" s="151">
        <f t="shared" si="145"/>
        <v>146</v>
      </c>
      <c r="T1302" s="3"/>
      <c r="U1302" s="114"/>
      <c r="V1302" s="114"/>
      <c r="W1302" s="155" t="str">
        <f t="shared" si="146"/>
        <v/>
      </c>
      <c r="X1302" s="105" t="str">
        <f t="shared" si="147"/>
        <v/>
      </c>
      <c r="Y1302" s="2">
        <f t="shared" si="148"/>
        <v>1272</v>
      </c>
      <c r="Z1302" t="str">
        <f t="shared" si="149"/>
        <v>CHR_1272</v>
      </c>
    </row>
    <row r="1303" spans="1:26">
      <c r="A1303" s="3">
        <f>ROW()</f>
        <v>1303</v>
      </c>
      <c r="B1303" s="183">
        <v>1273</v>
      </c>
      <c r="C1303" s="97" t="s">
        <v>2217</v>
      </c>
      <c r="D1303" s="97" t="s">
        <v>7</v>
      </c>
      <c r="E1303" s="157" t="str">
        <f t="shared" si="150"/>
        <v>"1273"</v>
      </c>
      <c r="F1303" s="157" t="str">
        <f t="shared" si="150"/>
        <v>"1273"</v>
      </c>
      <c r="G1303" s="160">
        <v>0</v>
      </c>
      <c r="H1303" s="160">
        <v>0</v>
      </c>
      <c r="I1303" s="98" t="s">
        <v>30</v>
      </c>
      <c r="J1303" s="98" t="s">
        <v>2189</v>
      </c>
      <c r="K1303" s="159" t="s">
        <v>4566</v>
      </c>
      <c r="L1303" s="99"/>
      <c r="M1303" s="21" t="str">
        <f t="shared" si="151"/>
        <v>CHR_1273</v>
      </c>
      <c r="N1303" s="21"/>
      <c r="O1303"/>
      <c r="P1303" t="str">
        <f t="shared" si="144"/>
        <v/>
      </c>
      <c r="Q1303"/>
      <c r="R1303"/>
      <c r="S1303" s="151">
        <f t="shared" si="145"/>
        <v>146</v>
      </c>
      <c r="T1303" s="3"/>
      <c r="U1303" s="114"/>
      <c r="V1303" s="114"/>
      <c r="W1303" s="155" t="str">
        <f t="shared" si="146"/>
        <v/>
      </c>
      <c r="X1303" s="105" t="str">
        <f t="shared" si="147"/>
        <v/>
      </c>
      <c r="Y1303" s="2">
        <f t="shared" si="148"/>
        <v>1273</v>
      </c>
      <c r="Z1303" t="str">
        <f t="shared" si="149"/>
        <v>CHR_1273</v>
      </c>
    </row>
    <row r="1304" spans="1:26">
      <c r="A1304" s="3">
        <f>ROW()</f>
        <v>1304</v>
      </c>
      <c r="B1304" s="183">
        <v>1274</v>
      </c>
      <c r="C1304" s="97" t="s">
        <v>2217</v>
      </c>
      <c r="D1304" s="97" t="s">
        <v>7</v>
      </c>
      <c r="E1304" s="157" t="str">
        <f t="shared" si="150"/>
        <v>"1274"</v>
      </c>
      <c r="F1304" s="157" t="str">
        <f t="shared" si="150"/>
        <v>"1274"</v>
      </c>
      <c r="G1304" s="160">
        <v>0</v>
      </c>
      <c r="H1304" s="160">
        <v>0</v>
      </c>
      <c r="I1304" s="98" t="s">
        <v>30</v>
      </c>
      <c r="J1304" s="98" t="s">
        <v>2189</v>
      </c>
      <c r="K1304" s="159" t="s">
        <v>4566</v>
      </c>
      <c r="L1304" s="99"/>
      <c r="M1304" s="21" t="str">
        <f t="shared" si="151"/>
        <v>CHR_1274</v>
      </c>
      <c r="N1304" s="21"/>
      <c r="O1304"/>
      <c r="P1304" t="str">
        <f t="shared" si="144"/>
        <v/>
      </c>
      <c r="Q1304"/>
      <c r="R1304"/>
      <c r="S1304" s="151">
        <f t="shared" si="145"/>
        <v>146</v>
      </c>
      <c r="T1304" s="3"/>
      <c r="U1304" s="114"/>
      <c r="V1304" s="114"/>
      <c r="W1304" s="155" t="str">
        <f t="shared" si="146"/>
        <v/>
      </c>
      <c r="X1304" s="105" t="str">
        <f t="shared" si="147"/>
        <v/>
      </c>
      <c r="Y1304" s="2">
        <f t="shared" si="148"/>
        <v>1274</v>
      </c>
      <c r="Z1304" t="str">
        <f t="shared" si="149"/>
        <v>CHR_1274</v>
      </c>
    </row>
    <row r="1305" spans="1:26">
      <c r="A1305" s="3">
        <f>ROW()</f>
        <v>1305</v>
      </c>
      <c r="B1305" s="183">
        <v>1275</v>
      </c>
      <c r="C1305" s="97" t="s">
        <v>2217</v>
      </c>
      <c r="D1305" s="97" t="s">
        <v>7</v>
      </c>
      <c r="E1305" s="157" t="str">
        <f t="shared" si="150"/>
        <v>"1275"</v>
      </c>
      <c r="F1305" s="157" t="str">
        <f t="shared" si="150"/>
        <v>"1275"</v>
      </c>
      <c r="G1305" s="160">
        <v>0</v>
      </c>
      <c r="H1305" s="160">
        <v>0</v>
      </c>
      <c r="I1305" s="98" t="s">
        <v>30</v>
      </c>
      <c r="J1305" s="98" t="s">
        <v>2189</v>
      </c>
      <c r="K1305" s="159" t="s">
        <v>4566</v>
      </c>
      <c r="L1305" s="99"/>
      <c r="M1305" s="21" t="str">
        <f t="shared" si="151"/>
        <v>CHR_1275</v>
      </c>
      <c r="N1305" s="21"/>
      <c r="O1305"/>
      <c r="P1305" t="str">
        <f t="shared" si="144"/>
        <v/>
      </c>
      <c r="Q1305"/>
      <c r="R1305"/>
      <c r="S1305" s="151">
        <f t="shared" si="145"/>
        <v>146</v>
      </c>
      <c r="T1305" s="3"/>
      <c r="U1305" s="114"/>
      <c r="V1305" s="114"/>
      <c r="W1305" s="155" t="str">
        <f t="shared" si="146"/>
        <v/>
      </c>
      <c r="X1305" s="105" t="str">
        <f t="shared" si="147"/>
        <v/>
      </c>
      <c r="Y1305" s="2">
        <f t="shared" si="148"/>
        <v>1275</v>
      </c>
      <c r="Z1305" t="str">
        <f t="shared" si="149"/>
        <v>CHR_1275</v>
      </c>
    </row>
    <row r="1306" spans="1:26">
      <c r="A1306" s="3">
        <f>ROW()</f>
        <v>1306</v>
      </c>
      <c r="B1306" s="183">
        <v>1276</v>
      </c>
      <c r="C1306" s="97" t="s">
        <v>2217</v>
      </c>
      <c r="D1306" s="97" t="s">
        <v>7</v>
      </c>
      <c r="E1306" s="157" t="str">
        <f t="shared" si="150"/>
        <v>"1276"</v>
      </c>
      <c r="F1306" s="157" t="str">
        <f t="shared" si="150"/>
        <v>"1276"</v>
      </c>
      <c r="G1306" s="160">
        <v>0</v>
      </c>
      <c r="H1306" s="160">
        <v>0</v>
      </c>
      <c r="I1306" s="98" t="s">
        <v>30</v>
      </c>
      <c r="J1306" s="98" t="s">
        <v>2189</v>
      </c>
      <c r="K1306" s="159" t="s">
        <v>4566</v>
      </c>
      <c r="L1306" s="99"/>
      <c r="M1306" s="21" t="str">
        <f t="shared" si="151"/>
        <v>CHR_1276</v>
      </c>
      <c r="N1306" s="21"/>
      <c r="O1306"/>
      <c r="P1306" t="str">
        <f t="shared" si="144"/>
        <v/>
      </c>
      <c r="Q1306"/>
      <c r="R1306"/>
      <c r="S1306" s="151">
        <f t="shared" si="145"/>
        <v>146</v>
      </c>
      <c r="T1306" s="3"/>
      <c r="U1306" s="114"/>
      <c r="V1306" s="114"/>
      <c r="W1306" s="155" t="str">
        <f t="shared" si="146"/>
        <v/>
      </c>
      <c r="X1306" s="105" t="str">
        <f t="shared" si="147"/>
        <v/>
      </c>
      <c r="Y1306" s="2">
        <f t="shared" si="148"/>
        <v>1276</v>
      </c>
      <c r="Z1306" t="str">
        <f t="shared" si="149"/>
        <v>CHR_1276</v>
      </c>
    </row>
    <row r="1307" spans="1:26">
      <c r="A1307" s="3">
        <f>ROW()</f>
        <v>1307</v>
      </c>
      <c r="B1307" s="183">
        <v>1277</v>
      </c>
      <c r="C1307" s="97" t="s">
        <v>2217</v>
      </c>
      <c r="D1307" s="97" t="s">
        <v>7</v>
      </c>
      <c r="E1307" s="157" t="str">
        <f t="shared" si="150"/>
        <v>"1277"</v>
      </c>
      <c r="F1307" s="157" t="str">
        <f t="shared" si="150"/>
        <v>"1277"</v>
      </c>
      <c r="G1307" s="160">
        <v>0</v>
      </c>
      <c r="H1307" s="160">
        <v>0</v>
      </c>
      <c r="I1307" s="98" t="s">
        <v>30</v>
      </c>
      <c r="J1307" s="98" t="s">
        <v>2189</v>
      </c>
      <c r="K1307" s="159" t="s">
        <v>4566</v>
      </c>
      <c r="L1307" s="99"/>
      <c r="M1307" s="21" t="str">
        <f t="shared" si="151"/>
        <v>CHR_1277</v>
      </c>
      <c r="N1307" s="21"/>
      <c r="O1307"/>
      <c r="P1307" t="str">
        <f t="shared" si="144"/>
        <v/>
      </c>
      <c r="Q1307"/>
      <c r="R1307"/>
      <c r="S1307" s="151">
        <f t="shared" si="145"/>
        <v>146</v>
      </c>
      <c r="T1307" s="3"/>
      <c r="U1307" s="114"/>
      <c r="V1307" s="114"/>
      <c r="W1307" s="155" t="str">
        <f t="shared" si="146"/>
        <v/>
      </c>
      <c r="X1307" s="105" t="str">
        <f t="shared" si="147"/>
        <v/>
      </c>
      <c r="Y1307" s="2">
        <f t="shared" si="148"/>
        <v>1277</v>
      </c>
      <c r="Z1307" t="str">
        <f t="shared" si="149"/>
        <v>CHR_1277</v>
      </c>
    </row>
    <row r="1308" spans="1:26">
      <c r="A1308" s="3">
        <f>ROW()</f>
        <v>1308</v>
      </c>
      <c r="B1308" s="183">
        <v>1278</v>
      </c>
      <c r="C1308" s="97" t="s">
        <v>2217</v>
      </c>
      <c r="D1308" s="97" t="s">
        <v>7</v>
      </c>
      <c r="E1308" s="157" t="str">
        <f t="shared" si="150"/>
        <v>"1278"</v>
      </c>
      <c r="F1308" s="157" t="str">
        <f t="shared" si="150"/>
        <v>"1278"</v>
      </c>
      <c r="G1308" s="160">
        <v>0</v>
      </c>
      <c r="H1308" s="160">
        <v>0</v>
      </c>
      <c r="I1308" s="98" t="s">
        <v>30</v>
      </c>
      <c r="J1308" s="98" t="s">
        <v>2189</v>
      </c>
      <c r="K1308" s="159" t="s">
        <v>4566</v>
      </c>
      <c r="L1308" s="99"/>
      <c r="M1308" s="21" t="str">
        <f t="shared" si="151"/>
        <v>CHR_1278</v>
      </c>
      <c r="N1308" s="21"/>
      <c r="O1308"/>
      <c r="P1308" t="str">
        <f t="shared" si="144"/>
        <v/>
      </c>
      <c r="Q1308"/>
      <c r="R1308"/>
      <c r="S1308" s="151">
        <f t="shared" si="145"/>
        <v>146</v>
      </c>
      <c r="T1308" s="3"/>
      <c r="U1308" s="114"/>
      <c r="V1308" s="114"/>
      <c r="W1308" s="155" t="str">
        <f t="shared" si="146"/>
        <v/>
      </c>
      <c r="X1308" s="105" t="str">
        <f t="shared" si="147"/>
        <v/>
      </c>
      <c r="Y1308" s="2">
        <f t="shared" si="148"/>
        <v>1278</v>
      </c>
      <c r="Z1308" t="str">
        <f t="shared" si="149"/>
        <v>CHR_1278</v>
      </c>
    </row>
    <row r="1309" spans="1:26">
      <c r="A1309" s="3">
        <f>ROW()</f>
        <v>1309</v>
      </c>
      <c r="B1309" s="183">
        <v>1279</v>
      </c>
      <c r="C1309" s="97" t="s">
        <v>2217</v>
      </c>
      <c r="D1309" s="97" t="s">
        <v>7</v>
      </c>
      <c r="E1309" s="157" t="str">
        <f t="shared" si="150"/>
        <v>"1279"</v>
      </c>
      <c r="F1309" s="157" t="str">
        <f t="shared" si="150"/>
        <v>"1279"</v>
      </c>
      <c r="G1309" s="160">
        <v>0</v>
      </c>
      <c r="H1309" s="160">
        <v>0</v>
      </c>
      <c r="I1309" s="98" t="s">
        <v>30</v>
      </c>
      <c r="J1309" s="98" t="s">
        <v>2189</v>
      </c>
      <c r="K1309" s="159" t="s">
        <v>4566</v>
      </c>
      <c r="L1309" s="99"/>
      <c r="M1309" s="21" t="str">
        <f t="shared" si="151"/>
        <v>CHR_1279</v>
      </c>
      <c r="N1309" s="21"/>
      <c r="O1309"/>
      <c r="P1309" t="str">
        <f t="shared" si="144"/>
        <v/>
      </c>
      <c r="Q1309"/>
      <c r="R1309"/>
      <c r="S1309" s="151">
        <f t="shared" si="145"/>
        <v>146</v>
      </c>
      <c r="T1309" s="3"/>
      <c r="U1309" s="114"/>
      <c r="V1309" s="114"/>
      <c r="W1309" s="155" t="str">
        <f t="shared" si="146"/>
        <v/>
      </c>
      <c r="X1309" s="105" t="str">
        <f t="shared" si="147"/>
        <v/>
      </c>
      <c r="Y1309" s="2">
        <f t="shared" si="148"/>
        <v>1279</v>
      </c>
      <c r="Z1309" t="str">
        <f t="shared" si="149"/>
        <v>CHR_1279</v>
      </c>
    </row>
    <row r="1310" spans="1:26">
      <c r="A1310" s="3">
        <f>ROW()</f>
        <v>1310</v>
      </c>
      <c r="B1310" s="183">
        <v>1280</v>
      </c>
      <c r="C1310" s="97" t="s">
        <v>2217</v>
      </c>
      <c r="D1310" s="97" t="s">
        <v>7</v>
      </c>
      <c r="E1310" s="157" t="str">
        <f t="shared" si="150"/>
        <v>"1280"</v>
      </c>
      <c r="F1310" s="157" t="str">
        <f t="shared" si="150"/>
        <v>"1280"</v>
      </c>
      <c r="G1310" s="160">
        <v>0</v>
      </c>
      <c r="H1310" s="160">
        <v>0</v>
      </c>
      <c r="I1310" s="98" t="s">
        <v>30</v>
      </c>
      <c r="J1310" s="98" t="s">
        <v>2189</v>
      </c>
      <c r="K1310" s="159" t="s">
        <v>4566</v>
      </c>
      <c r="L1310" s="99"/>
      <c r="M1310" s="21" t="str">
        <f t="shared" si="151"/>
        <v>CHR_1280</v>
      </c>
      <c r="N1310" s="21"/>
      <c r="O1310"/>
      <c r="P1310" t="str">
        <f t="shared" si="144"/>
        <v/>
      </c>
      <c r="Q1310"/>
      <c r="R1310"/>
      <c r="S1310" s="151">
        <f t="shared" si="145"/>
        <v>146</v>
      </c>
      <c r="T1310" s="3"/>
      <c r="U1310" s="114"/>
      <c r="V1310" s="114"/>
      <c r="W1310" s="155" t="str">
        <f t="shared" si="146"/>
        <v/>
      </c>
      <c r="X1310" s="105" t="str">
        <f t="shared" si="147"/>
        <v/>
      </c>
      <c r="Y1310" s="2">
        <f t="shared" si="148"/>
        <v>1280</v>
      </c>
      <c r="Z1310" t="str">
        <f t="shared" si="149"/>
        <v>CHR_1280</v>
      </c>
    </row>
    <row r="1311" spans="1:26">
      <c r="A1311" s="3">
        <f>ROW()</f>
        <v>1311</v>
      </c>
      <c r="B1311" s="183">
        <v>1281</v>
      </c>
      <c r="C1311" s="97" t="s">
        <v>2217</v>
      </c>
      <c r="D1311" s="97" t="s">
        <v>7</v>
      </c>
      <c r="E1311" s="157" t="str">
        <f t="shared" si="150"/>
        <v>"1281"</v>
      </c>
      <c r="F1311" s="157" t="str">
        <f t="shared" si="150"/>
        <v>"1281"</v>
      </c>
      <c r="G1311" s="160">
        <v>0</v>
      </c>
      <c r="H1311" s="160">
        <v>0</v>
      </c>
      <c r="I1311" s="98" t="s">
        <v>30</v>
      </c>
      <c r="J1311" s="98" t="s">
        <v>2189</v>
      </c>
      <c r="K1311" s="159" t="s">
        <v>4566</v>
      </c>
      <c r="L1311" s="99"/>
      <c r="M1311" s="21" t="str">
        <f t="shared" si="151"/>
        <v>CHR_1281</v>
      </c>
      <c r="N1311" s="21"/>
      <c r="O1311"/>
      <c r="P1311" t="str">
        <f t="shared" ref="P1311:P1380" si="152">IF(E1311=F1311,"","NOT EQUAL")</f>
        <v/>
      </c>
      <c r="Q1311"/>
      <c r="R1311"/>
      <c r="S1311" s="151">
        <f t="shared" si="145"/>
        <v>146</v>
      </c>
      <c r="T1311" s="3"/>
      <c r="U1311" s="114"/>
      <c r="V1311" s="114"/>
      <c r="W1311" s="155" t="str">
        <f t="shared" si="146"/>
        <v/>
      </c>
      <c r="X1311" s="105" t="str">
        <f t="shared" si="147"/>
        <v/>
      </c>
      <c r="Y1311" s="2">
        <f t="shared" si="148"/>
        <v>1281</v>
      </c>
      <c r="Z1311" t="str">
        <f t="shared" si="149"/>
        <v>CHR_1281</v>
      </c>
    </row>
    <row r="1312" spans="1:26">
      <c r="A1312" s="3">
        <f>ROW()</f>
        <v>1312</v>
      </c>
      <c r="B1312" s="183">
        <v>1282</v>
      </c>
      <c r="C1312" s="97" t="s">
        <v>2217</v>
      </c>
      <c r="D1312" s="97" t="s">
        <v>7</v>
      </c>
      <c r="E1312" s="157" t="str">
        <f t="shared" si="150"/>
        <v>"1282"</v>
      </c>
      <c r="F1312" s="157" t="str">
        <f t="shared" si="150"/>
        <v>"1282"</v>
      </c>
      <c r="G1312" s="160">
        <v>0</v>
      </c>
      <c r="H1312" s="160">
        <v>0</v>
      </c>
      <c r="I1312" s="98" t="s">
        <v>30</v>
      </c>
      <c r="J1312" s="98" t="s">
        <v>2189</v>
      </c>
      <c r="K1312" s="159" t="s">
        <v>4566</v>
      </c>
      <c r="L1312" s="99"/>
      <c r="M1312" s="21" t="str">
        <f t="shared" si="151"/>
        <v>CHR_1282</v>
      </c>
      <c r="N1312" s="21"/>
      <c r="O1312"/>
      <c r="P1312" t="str">
        <f t="shared" si="152"/>
        <v/>
      </c>
      <c r="Q1312"/>
      <c r="R1312"/>
      <c r="S1312" s="151">
        <f t="shared" si="145"/>
        <v>146</v>
      </c>
      <c r="T1312" s="3"/>
      <c r="U1312" s="114"/>
      <c r="V1312" s="114"/>
      <c r="W1312" s="155" t="str">
        <f t="shared" si="146"/>
        <v/>
      </c>
      <c r="X1312" s="105" t="str">
        <f t="shared" si="147"/>
        <v/>
      </c>
      <c r="Y1312" s="2">
        <f t="shared" si="148"/>
        <v>1282</v>
      </c>
      <c r="Z1312" t="str">
        <f t="shared" si="149"/>
        <v>CHR_1282</v>
      </c>
    </row>
    <row r="1313" spans="1:26">
      <c r="A1313" s="3">
        <f>ROW()</f>
        <v>1313</v>
      </c>
      <c r="B1313" s="183">
        <v>1283</v>
      </c>
      <c r="C1313" s="97" t="s">
        <v>2217</v>
      </c>
      <c r="D1313" s="97" t="s">
        <v>7</v>
      </c>
      <c r="E1313" s="157" t="str">
        <f t="shared" si="150"/>
        <v>"1283"</v>
      </c>
      <c r="F1313" s="157" t="str">
        <f t="shared" si="150"/>
        <v>"1283"</v>
      </c>
      <c r="G1313" s="160">
        <v>0</v>
      </c>
      <c r="H1313" s="160">
        <v>0</v>
      </c>
      <c r="I1313" s="98" t="s">
        <v>30</v>
      </c>
      <c r="J1313" s="98" t="s">
        <v>2189</v>
      </c>
      <c r="K1313" s="159" t="s">
        <v>4566</v>
      </c>
      <c r="L1313" s="99"/>
      <c r="M1313" s="21" t="str">
        <f t="shared" si="151"/>
        <v>CHR_1283</v>
      </c>
      <c r="N1313" s="21"/>
      <c r="O1313"/>
      <c r="P1313" t="str">
        <f t="shared" si="152"/>
        <v/>
      </c>
      <c r="Q1313"/>
      <c r="R1313"/>
      <c r="S1313" s="151">
        <f t="shared" si="145"/>
        <v>146</v>
      </c>
      <c r="T1313" s="3"/>
      <c r="U1313" s="114"/>
      <c r="V1313" s="114"/>
      <c r="W1313" s="155" t="str">
        <f t="shared" si="146"/>
        <v/>
      </c>
      <c r="X1313" s="105" t="str">
        <f t="shared" si="147"/>
        <v/>
      </c>
      <c r="Y1313" s="2">
        <f t="shared" si="148"/>
        <v>1283</v>
      </c>
      <c r="Z1313" t="str">
        <f t="shared" si="149"/>
        <v>CHR_1283</v>
      </c>
    </row>
    <row r="1314" spans="1:26">
      <c r="A1314" s="3">
        <f>ROW()</f>
        <v>1314</v>
      </c>
      <c r="B1314" s="183">
        <v>1284</v>
      </c>
      <c r="C1314" s="97" t="s">
        <v>2217</v>
      </c>
      <c r="D1314" s="97" t="s">
        <v>7</v>
      </c>
      <c r="E1314" s="157" t="str">
        <f t="shared" si="150"/>
        <v>"1284"</v>
      </c>
      <c r="F1314" s="157" t="str">
        <f t="shared" si="150"/>
        <v>"1284"</v>
      </c>
      <c r="G1314" s="160">
        <v>0</v>
      </c>
      <c r="H1314" s="160">
        <v>0</v>
      </c>
      <c r="I1314" s="98" t="s">
        <v>30</v>
      </c>
      <c r="J1314" s="98" t="s">
        <v>2189</v>
      </c>
      <c r="K1314" s="159" t="s">
        <v>4566</v>
      </c>
      <c r="L1314" s="99"/>
      <c r="M1314" s="21" t="str">
        <f t="shared" si="151"/>
        <v>CHR_1284</v>
      </c>
      <c r="N1314" s="21"/>
      <c r="O1314"/>
      <c r="P1314" t="str">
        <f t="shared" si="152"/>
        <v/>
      </c>
      <c r="Q1314"/>
      <c r="R1314"/>
      <c r="S1314" s="151">
        <f t="shared" si="145"/>
        <v>146</v>
      </c>
      <c r="T1314" s="3"/>
      <c r="U1314" s="114"/>
      <c r="V1314" s="114"/>
      <c r="W1314" s="155" t="str">
        <f t="shared" si="146"/>
        <v/>
      </c>
      <c r="X1314" s="105" t="str">
        <f t="shared" si="147"/>
        <v/>
      </c>
      <c r="Y1314" s="2">
        <f t="shared" si="148"/>
        <v>1284</v>
      </c>
      <c r="Z1314" t="str">
        <f t="shared" si="149"/>
        <v>CHR_1284</v>
      </c>
    </row>
    <row r="1315" spans="1:26">
      <c r="A1315" s="3">
        <f>ROW()</f>
        <v>1315</v>
      </c>
      <c r="B1315" s="183">
        <v>1285</v>
      </c>
      <c r="C1315" s="97" t="s">
        <v>2217</v>
      </c>
      <c r="D1315" s="97" t="s">
        <v>7</v>
      </c>
      <c r="E1315" s="157" t="str">
        <f t="shared" si="150"/>
        <v>"1285"</v>
      </c>
      <c r="F1315" s="157" t="str">
        <f t="shared" si="150"/>
        <v>"1285"</v>
      </c>
      <c r="G1315" s="160">
        <v>0</v>
      </c>
      <c r="H1315" s="160">
        <v>0</v>
      </c>
      <c r="I1315" s="98" t="s">
        <v>30</v>
      </c>
      <c r="J1315" s="98" t="s">
        <v>2189</v>
      </c>
      <c r="K1315" s="159" t="s">
        <v>4566</v>
      </c>
      <c r="L1315" s="99"/>
      <c r="M1315" s="21" t="str">
        <f t="shared" si="151"/>
        <v>CHR_1285</v>
      </c>
      <c r="N1315" s="21"/>
      <c r="O1315"/>
      <c r="P1315" t="str">
        <f t="shared" si="152"/>
        <v/>
      </c>
      <c r="Q1315"/>
      <c r="R1315"/>
      <c r="S1315" s="151">
        <f t="shared" si="145"/>
        <v>146</v>
      </c>
      <c r="T1315" s="3"/>
      <c r="U1315" s="114"/>
      <c r="V1315" s="114"/>
      <c r="W1315" s="155" t="str">
        <f t="shared" si="146"/>
        <v/>
      </c>
      <c r="X1315" s="105" t="str">
        <f t="shared" si="147"/>
        <v/>
      </c>
      <c r="Y1315" s="2">
        <f t="shared" si="148"/>
        <v>1285</v>
      </c>
      <c r="Z1315" t="str">
        <f t="shared" si="149"/>
        <v>CHR_1285</v>
      </c>
    </row>
    <row r="1316" spans="1:26">
      <c r="A1316" s="3">
        <f>ROW()</f>
        <v>1316</v>
      </c>
      <c r="B1316" s="183">
        <v>1286</v>
      </c>
      <c r="C1316" s="97" t="s">
        <v>2217</v>
      </c>
      <c r="D1316" s="97" t="s">
        <v>7</v>
      </c>
      <c r="E1316" s="157" t="str">
        <f t="shared" si="150"/>
        <v>"1286"</v>
      </c>
      <c r="F1316" s="157" t="str">
        <f t="shared" si="150"/>
        <v>"1286"</v>
      </c>
      <c r="G1316" s="160">
        <v>0</v>
      </c>
      <c r="H1316" s="160">
        <v>0</v>
      </c>
      <c r="I1316" s="98" t="s">
        <v>30</v>
      </c>
      <c r="J1316" s="98" t="s">
        <v>2189</v>
      </c>
      <c r="K1316" s="159" t="s">
        <v>4566</v>
      </c>
      <c r="L1316" s="99"/>
      <c r="M1316" s="21" t="str">
        <f t="shared" si="151"/>
        <v>CHR_1286</v>
      </c>
      <c r="N1316" s="21"/>
      <c r="O1316"/>
      <c r="P1316" t="str">
        <f t="shared" si="152"/>
        <v/>
      </c>
      <c r="Q1316"/>
      <c r="R1316"/>
      <c r="S1316" s="151">
        <f t="shared" si="145"/>
        <v>146</v>
      </c>
      <c r="T1316" s="3"/>
      <c r="U1316" s="114"/>
      <c r="V1316" s="114"/>
      <c r="W1316" s="155" t="str">
        <f t="shared" si="146"/>
        <v/>
      </c>
      <c r="X1316" s="105" t="str">
        <f t="shared" si="147"/>
        <v/>
      </c>
      <c r="Y1316" s="2">
        <f t="shared" si="148"/>
        <v>1286</v>
      </c>
      <c r="Z1316" t="str">
        <f t="shared" si="149"/>
        <v>CHR_1286</v>
      </c>
    </row>
    <row r="1317" spans="1:26" s="169" customFormat="1">
      <c r="A1317" s="168"/>
      <c r="B1317" s="180">
        <v>1286.0999999999999</v>
      </c>
      <c r="D1317" s="170"/>
      <c r="E1317" s="171"/>
      <c r="F1317" s="171"/>
      <c r="G1317" s="172"/>
      <c r="H1317" s="172"/>
      <c r="I1317" s="173"/>
      <c r="J1317" s="173"/>
      <c r="K1317" s="174"/>
      <c r="M1317" s="171"/>
      <c r="N1317" s="171"/>
      <c r="O1317" s="175"/>
      <c r="P1317" s="175"/>
      <c r="Q1317" s="175"/>
      <c r="R1317" s="175"/>
      <c r="S1317" s="151">
        <f t="shared" si="145"/>
        <v>146</v>
      </c>
      <c r="T1317" s="176"/>
      <c r="U1317" s="177"/>
      <c r="V1317" s="177"/>
      <c r="W1317" s="155" t="str">
        <f t="shared" si="146"/>
        <v/>
      </c>
      <c r="X1317" s="105" t="str">
        <f t="shared" si="147"/>
        <v/>
      </c>
      <c r="Y1317" s="2">
        <f t="shared" si="148"/>
        <v>1286.0999999999999</v>
      </c>
      <c r="Z1317">
        <f t="shared" si="149"/>
        <v>0</v>
      </c>
    </row>
    <row r="1318" spans="1:26" s="169" customFormat="1">
      <c r="A1318" s="168"/>
      <c r="B1318" s="180">
        <v>1286.2</v>
      </c>
      <c r="D1318" s="170"/>
      <c r="E1318" s="171"/>
      <c r="F1318" s="171"/>
      <c r="G1318" s="172"/>
      <c r="H1318" s="172"/>
      <c r="I1318" s="173"/>
      <c r="J1318" s="173"/>
      <c r="K1318" s="174"/>
      <c r="M1318" s="171"/>
      <c r="N1318" s="171"/>
      <c r="O1318" s="175"/>
      <c r="P1318" s="175"/>
      <c r="Q1318" s="175"/>
      <c r="R1318" s="175"/>
      <c r="S1318" s="151">
        <f t="shared" si="145"/>
        <v>146</v>
      </c>
      <c r="T1318" s="176"/>
      <c r="U1318" s="177"/>
      <c r="V1318" s="177"/>
      <c r="W1318" s="155" t="str">
        <f t="shared" si="146"/>
        <v/>
      </c>
      <c r="X1318" s="105" t="str">
        <f t="shared" si="147"/>
        <v/>
      </c>
      <c r="Y1318" s="2">
        <f t="shared" si="148"/>
        <v>1286.2</v>
      </c>
      <c r="Z1318">
        <f t="shared" si="149"/>
        <v>0</v>
      </c>
    </row>
    <row r="1319" spans="1:26" s="169" customFormat="1">
      <c r="A1319" s="168"/>
      <c r="B1319" s="180">
        <v>1286.3</v>
      </c>
      <c r="C1319" s="169" t="s">
        <v>4604</v>
      </c>
      <c r="D1319" s="170"/>
      <c r="E1319" s="171"/>
      <c r="F1319" s="171"/>
      <c r="G1319" s="172"/>
      <c r="H1319" s="172"/>
      <c r="I1319" s="173"/>
      <c r="J1319" s="173"/>
      <c r="K1319" s="174"/>
      <c r="M1319" s="171"/>
      <c r="N1319" s="171"/>
      <c r="O1319" s="175"/>
      <c r="P1319" s="175"/>
      <c r="Q1319" s="175"/>
      <c r="R1319" s="175"/>
      <c r="S1319" s="151">
        <f t="shared" si="145"/>
        <v>146</v>
      </c>
      <c r="T1319" s="176"/>
      <c r="U1319" s="177"/>
      <c r="V1319" s="177"/>
      <c r="W1319" s="155" t="str">
        <f t="shared" si="146"/>
        <v/>
      </c>
      <c r="X1319" s="105" t="str">
        <f t="shared" si="147"/>
        <v/>
      </c>
      <c r="Y1319" s="2">
        <f t="shared" si="148"/>
        <v>1286.3</v>
      </c>
      <c r="Z1319">
        <f t="shared" si="149"/>
        <v>0</v>
      </c>
    </row>
    <row r="1320" spans="1:26">
      <c r="A1320" s="3">
        <f>ROW()</f>
        <v>1320</v>
      </c>
      <c r="B1320" s="183">
        <v>1287</v>
      </c>
      <c r="C1320" s="1" t="s">
        <v>2233</v>
      </c>
      <c r="D1320" s="1" t="s">
        <v>14</v>
      </c>
      <c r="E1320" s="16" t="s">
        <v>1811</v>
      </c>
      <c r="F1320" s="16" t="s">
        <v>1811</v>
      </c>
      <c r="G1320" s="151">
        <v>1</v>
      </c>
      <c r="H1320" s="151">
        <v>1023</v>
      </c>
      <c r="I1320" s="16" t="s">
        <v>3</v>
      </c>
      <c r="J1320" s="16" t="s">
        <v>2189</v>
      </c>
      <c r="K1320" s="134" t="s">
        <v>4567</v>
      </c>
      <c r="M1320" s="21" t="s">
        <v>2476</v>
      </c>
      <c r="N1320" s="21" t="s">
        <v>3782</v>
      </c>
      <c r="O1320"/>
      <c r="P1320" t="str">
        <f t="shared" si="152"/>
        <v/>
      </c>
      <c r="Q1320"/>
      <c r="R1320"/>
      <c r="S1320" s="151">
        <f t="shared" si="145"/>
        <v>146</v>
      </c>
      <c r="T1320" s="3"/>
      <c r="U1320" s="114"/>
      <c r="V1320" s="114"/>
      <c r="W1320" s="155" t="str">
        <f t="shared" si="146"/>
        <v/>
      </c>
      <c r="X1320" s="105" t="str">
        <f t="shared" si="147"/>
        <v/>
      </c>
      <c r="Y1320" s="2">
        <f t="shared" si="148"/>
        <v>1287</v>
      </c>
      <c r="Z1320" t="str">
        <f t="shared" si="149"/>
        <v>ITM_BESTF</v>
      </c>
    </row>
    <row r="1321" spans="1:26">
      <c r="A1321" s="3">
        <f>ROW()</f>
        <v>1321</v>
      </c>
      <c r="B1321" s="183">
        <v>1288</v>
      </c>
      <c r="C1321" s="1" t="s">
        <v>2233</v>
      </c>
      <c r="D1321" s="1" t="s">
        <v>97</v>
      </c>
      <c r="E1321" s="16" t="s">
        <v>98</v>
      </c>
      <c r="F1321" s="16" t="s">
        <v>98</v>
      </c>
      <c r="G1321" s="114">
        <v>0</v>
      </c>
      <c r="H1321" s="114">
        <v>0</v>
      </c>
      <c r="I1321" s="16" t="s">
        <v>3</v>
      </c>
      <c r="J1321" s="16" t="s">
        <v>2189</v>
      </c>
      <c r="K1321" s="134" t="s">
        <v>4567</v>
      </c>
      <c r="M1321" s="21" t="s">
        <v>2580</v>
      </c>
      <c r="N1321" s="21" t="s">
        <v>3782</v>
      </c>
      <c r="O1321"/>
      <c r="P1321" t="str">
        <f t="shared" si="152"/>
        <v/>
      </c>
      <c r="Q1321"/>
      <c r="R1321"/>
      <c r="S1321" s="151">
        <f t="shared" si="145"/>
        <v>146</v>
      </c>
      <c r="T1321" s="3"/>
      <c r="U1321" s="114"/>
      <c r="V1321" s="114"/>
      <c r="W1321" s="155" t="str">
        <f t="shared" si="146"/>
        <v/>
      </c>
      <c r="X1321" s="105" t="str">
        <f t="shared" si="147"/>
        <v/>
      </c>
      <c r="Y1321" s="2">
        <f t="shared" si="148"/>
        <v>1288</v>
      </c>
      <c r="Z1321" t="str">
        <f t="shared" si="149"/>
        <v>ITM_EXPF</v>
      </c>
    </row>
    <row r="1322" spans="1:26">
      <c r="A1322" s="3">
        <f>ROW()</f>
        <v>1322</v>
      </c>
      <c r="B1322" s="183">
        <v>1289</v>
      </c>
      <c r="C1322" s="1" t="s">
        <v>2233</v>
      </c>
      <c r="D1322" s="1" t="s">
        <v>191</v>
      </c>
      <c r="E1322" s="16" t="s">
        <v>192</v>
      </c>
      <c r="F1322" s="16" t="s">
        <v>192</v>
      </c>
      <c r="G1322" s="114">
        <v>0</v>
      </c>
      <c r="H1322" s="114">
        <v>0</v>
      </c>
      <c r="I1322" s="16" t="s">
        <v>3</v>
      </c>
      <c r="J1322" s="16" t="s">
        <v>2189</v>
      </c>
      <c r="K1322" s="134" t="s">
        <v>4567</v>
      </c>
      <c r="M1322" s="21" t="s">
        <v>2723</v>
      </c>
      <c r="N1322" s="21" t="s">
        <v>3782</v>
      </c>
      <c r="O1322"/>
      <c r="P1322" t="str">
        <f t="shared" si="152"/>
        <v/>
      </c>
      <c r="Q1322"/>
      <c r="R1322"/>
      <c r="S1322" s="151">
        <f t="shared" si="145"/>
        <v>146</v>
      </c>
      <c r="T1322" s="3"/>
      <c r="U1322" s="114"/>
      <c r="V1322" s="114"/>
      <c r="W1322" s="155" t="str">
        <f t="shared" si="146"/>
        <v/>
      </c>
      <c r="X1322" s="105" t="str">
        <f t="shared" si="147"/>
        <v/>
      </c>
      <c r="Y1322" s="2">
        <f t="shared" si="148"/>
        <v>1289</v>
      </c>
      <c r="Z1322" t="str">
        <f t="shared" si="149"/>
        <v>ITM_LINF</v>
      </c>
    </row>
    <row r="1323" spans="1:26">
      <c r="A1323" s="3">
        <f>ROW()</f>
        <v>1323</v>
      </c>
      <c r="B1323" s="183">
        <v>1290</v>
      </c>
      <c r="C1323" s="1" t="s">
        <v>2233</v>
      </c>
      <c r="D1323" s="1" t="s">
        <v>204</v>
      </c>
      <c r="E1323" s="16" t="s">
        <v>205</v>
      </c>
      <c r="F1323" s="16" t="s">
        <v>205</v>
      </c>
      <c r="G1323" s="114">
        <v>0</v>
      </c>
      <c r="H1323" s="114">
        <v>0</v>
      </c>
      <c r="I1323" s="16" t="s">
        <v>3</v>
      </c>
      <c r="J1323" s="16" t="s">
        <v>2189</v>
      </c>
      <c r="K1323" s="134" t="s">
        <v>4567</v>
      </c>
      <c r="M1323" s="21" t="s">
        <v>2740</v>
      </c>
      <c r="N1323" s="21" t="s">
        <v>3782</v>
      </c>
      <c r="O1323"/>
      <c r="P1323" t="str">
        <f t="shared" si="152"/>
        <v/>
      </c>
      <c r="Q1323"/>
      <c r="R1323"/>
      <c r="S1323" s="151">
        <f t="shared" si="145"/>
        <v>146</v>
      </c>
      <c r="T1323" s="3"/>
      <c r="U1323" s="114"/>
      <c r="V1323" s="114"/>
      <c r="W1323" s="155" t="str">
        <f t="shared" si="146"/>
        <v/>
      </c>
      <c r="X1323" s="105" t="str">
        <f t="shared" si="147"/>
        <v/>
      </c>
      <c r="Y1323" s="2">
        <f t="shared" si="148"/>
        <v>1290</v>
      </c>
      <c r="Z1323" t="str">
        <f t="shared" si="149"/>
        <v>ITM_LOGF</v>
      </c>
    </row>
    <row r="1324" spans="1:26">
      <c r="A1324" s="3">
        <f>ROW()</f>
        <v>1324</v>
      </c>
      <c r="B1324" s="183">
        <v>1291</v>
      </c>
      <c r="C1324" s="1" t="s">
        <v>2233</v>
      </c>
      <c r="D1324" s="1" t="s">
        <v>4569</v>
      </c>
      <c r="E1324" s="16" t="s">
        <v>276</v>
      </c>
      <c r="F1324" s="16" t="s">
        <v>276</v>
      </c>
      <c r="G1324" s="114">
        <v>0</v>
      </c>
      <c r="H1324" s="114">
        <v>0</v>
      </c>
      <c r="I1324" s="27" t="s">
        <v>3</v>
      </c>
      <c r="J1324" s="16" t="s">
        <v>2189</v>
      </c>
      <c r="K1324" s="134" t="s">
        <v>4567</v>
      </c>
      <c r="M1324" s="21" t="s">
        <v>2845</v>
      </c>
      <c r="N1324" s="21" t="s">
        <v>3782</v>
      </c>
      <c r="O1324"/>
      <c r="P1324" t="str">
        <f t="shared" si="152"/>
        <v/>
      </c>
      <c r="Q1324"/>
      <c r="R1324"/>
      <c r="S1324" s="151">
        <f t="shared" si="145"/>
        <v>146</v>
      </c>
      <c r="T1324" s="3"/>
      <c r="U1324" s="114"/>
      <c r="V1324" s="114"/>
      <c r="W1324" s="155" t="str">
        <f t="shared" si="146"/>
        <v/>
      </c>
      <c r="X1324" s="105" t="str">
        <f t="shared" si="147"/>
        <v/>
      </c>
      <c r="Y1324" s="2">
        <f t="shared" si="148"/>
        <v>1291</v>
      </c>
      <c r="Z1324" t="str">
        <f t="shared" si="149"/>
        <v>ITM_ORTHOF</v>
      </c>
    </row>
    <row r="1325" spans="1:26">
      <c r="A1325" s="3">
        <f>ROW()</f>
        <v>1325</v>
      </c>
      <c r="B1325" s="183">
        <v>1292</v>
      </c>
      <c r="C1325" s="1" t="s">
        <v>2233</v>
      </c>
      <c r="D1325" s="1" t="s">
        <v>294</v>
      </c>
      <c r="E1325" s="16" t="s">
        <v>295</v>
      </c>
      <c r="F1325" s="16" t="s">
        <v>295</v>
      </c>
      <c r="G1325" s="114">
        <v>0</v>
      </c>
      <c r="H1325" s="114">
        <v>0</v>
      </c>
      <c r="I1325" s="16" t="s">
        <v>3</v>
      </c>
      <c r="J1325" s="16" t="s">
        <v>2189</v>
      </c>
      <c r="K1325" s="134" t="s">
        <v>4567</v>
      </c>
      <c r="M1325" s="21" t="s">
        <v>2873</v>
      </c>
      <c r="N1325" s="21" t="s">
        <v>3782</v>
      </c>
      <c r="O1325"/>
      <c r="P1325" t="str">
        <f t="shared" si="152"/>
        <v/>
      </c>
      <c r="Q1325"/>
      <c r="R1325"/>
      <c r="S1325" s="151">
        <f t="shared" si="145"/>
        <v>146</v>
      </c>
      <c r="T1325" s="3"/>
      <c r="U1325" s="114"/>
      <c r="V1325" s="114"/>
      <c r="W1325" s="155" t="str">
        <f t="shared" si="146"/>
        <v/>
      </c>
      <c r="X1325" s="105" t="str">
        <f t="shared" si="147"/>
        <v/>
      </c>
      <c r="Y1325" s="2">
        <f t="shared" si="148"/>
        <v>1292</v>
      </c>
      <c r="Z1325" t="str">
        <f t="shared" si="149"/>
        <v>ITM_POWERF</v>
      </c>
    </row>
    <row r="1326" spans="1:26">
      <c r="A1326" s="3">
        <f>ROW()</f>
        <v>1326</v>
      </c>
      <c r="B1326" s="183">
        <v>1293</v>
      </c>
      <c r="C1326" s="1" t="s">
        <v>2233</v>
      </c>
      <c r="D1326" s="1" t="s">
        <v>4570</v>
      </c>
      <c r="E1326" s="16" t="s">
        <v>1105</v>
      </c>
      <c r="F1326" s="16" t="s">
        <v>1105</v>
      </c>
      <c r="G1326" s="56">
        <v>0</v>
      </c>
      <c r="H1326" s="56">
        <v>0</v>
      </c>
      <c r="I1326" s="16" t="s">
        <v>3</v>
      </c>
      <c r="J1326" s="16" t="s">
        <v>2189</v>
      </c>
      <c r="K1326" s="134" t="s">
        <v>4567</v>
      </c>
      <c r="M1326" s="21" t="s">
        <v>3512</v>
      </c>
      <c r="N1326" s="21" t="s">
        <v>3782</v>
      </c>
      <c r="O1326"/>
      <c r="P1326" t="str">
        <f t="shared" si="152"/>
        <v/>
      </c>
      <c r="Q1326"/>
      <c r="R1326"/>
      <c r="S1326" s="151">
        <f t="shared" si="145"/>
        <v>146</v>
      </c>
      <c r="T1326" s="3"/>
      <c r="U1326" s="114"/>
      <c r="V1326" s="114"/>
      <c r="W1326" s="155" t="str">
        <f t="shared" si="146"/>
        <v/>
      </c>
      <c r="X1326" s="105" t="str">
        <f t="shared" si="147"/>
        <v/>
      </c>
      <c r="Y1326" s="2">
        <f t="shared" si="148"/>
        <v>1293</v>
      </c>
      <c r="Z1326" t="str">
        <f t="shared" si="149"/>
        <v>ITM_GAUSSF</v>
      </c>
    </row>
    <row r="1327" spans="1:26">
      <c r="A1327" s="3">
        <f>ROW()</f>
        <v>1327</v>
      </c>
      <c r="B1327" s="183">
        <v>1294</v>
      </c>
      <c r="C1327" s="1" t="s">
        <v>2233</v>
      </c>
      <c r="D1327" s="1" t="s">
        <v>4571</v>
      </c>
      <c r="E1327" s="16" t="s">
        <v>1106</v>
      </c>
      <c r="F1327" s="16" t="s">
        <v>1106</v>
      </c>
      <c r="G1327" s="56">
        <v>0</v>
      </c>
      <c r="H1327" s="56">
        <v>0</v>
      </c>
      <c r="I1327" s="16" t="s">
        <v>3</v>
      </c>
      <c r="J1327" s="16" t="s">
        <v>2189</v>
      </c>
      <c r="K1327" s="134" t="s">
        <v>4567</v>
      </c>
      <c r="M1327" s="21" t="s">
        <v>3513</v>
      </c>
      <c r="N1327" s="21" t="s">
        <v>3782</v>
      </c>
      <c r="O1327"/>
      <c r="P1327" t="str">
        <f t="shared" si="152"/>
        <v/>
      </c>
      <c r="Q1327"/>
      <c r="R1327"/>
      <c r="S1327" s="151">
        <f t="shared" si="145"/>
        <v>146</v>
      </c>
      <c r="T1327" s="3"/>
      <c r="U1327" s="114"/>
      <c r="V1327" s="114"/>
      <c r="W1327" s="155" t="str">
        <f t="shared" si="146"/>
        <v/>
      </c>
      <c r="X1327" s="105" t="str">
        <f t="shared" si="147"/>
        <v/>
      </c>
      <c r="Y1327" s="2">
        <f t="shared" si="148"/>
        <v>1294</v>
      </c>
      <c r="Z1327" t="str">
        <f t="shared" si="149"/>
        <v>ITM_CAUCHF</v>
      </c>
    </row>
    <row r="1328" spans="1:26">
      <c r="A1328" s="3">
        <f>ROW()</f>
        <v>1328</v>
      </c>
      <c r="B1328" s="183">
        <v>1295</v>
      </c>
      <c r="C1328" s="1" t="s">
        <v>2233</v>
      </c>
      <c r="D1328" s="1" t="s">
        <v>4572</v>
      </c>
      <c r="E1328" s="16" t="s">
        <v>1107</v>
      </c>
      <c r="F1328" s="16" t="s">
        <v>1107</v>
      </c>
      <c r="G1328" s="56">
        <v>0</v>
      </c>
      <c r="H1328" s="56">
        <v>0</v>
      </c>
      <c r="I1328" s="16" t="s">
        <v>3</v>
      </c>
      <c r="J1328" s="16" t="s">
        <v>2189</v>
      </c>
      <c r="K1328" s="134" t="s">
        <v>4567</v>
      </c>
      <c r="M1328" s="21" t="s">
        <v>3514</v>
      </c>
      <c r="N1328" s="21" t="s">
        <v>3782</v>
      </c>
      <c r="O1328"/>
      <c r="P1328" t="str">
        <f t="shared" si="152"/>
        <v/>
      </c>
      <c r="Q1328"/>
      <c r="R1328"/>
      <c r="S1328" s="151">
        <f t="shared" si="145"/>
        <v>146</v>
      </c>
      <c r="T1328" s="3"/>
      <c r="U1328" s="114"/>
      <c r="V1328" s="114"/>
      <c r="W1328" s="155" t="str">
        <f t="shared" si="146"/>
        <v/>
      </c>
      <c r="X1328" s="105" t="str">
        <f t="shared" si="147"/>
        <v/>
      </c>
      <c r="Y1328" s="2">
        <f t="shared" si="148"/>
        <v>1295</v>
      </c>
      <c r="Z1328" t="str">
        <f t="shared" si="149"/>
        <v>ITM_PARABF</v>
      </c>
    </row>
    <row r="1329" spans="1:26">
      <c r="A1329" s="3">
        <f>ROW()</f>
        <v>1329</v>
      </c>
      <c r="B1329" s="183">
        <v>1296</v>
      </c>
      <c r="C1329" s="1" t="s">
        <v>2233</v>
      </c>
      <c r="D1329" s="1" t="s">
        <v>4573</v>
      </c>
      <c r="E1329" s="16" t="s">
        <v>1108</v>
      </c>
      <c r="F1329" s="16" t="s">
        <v>1108</v>
      </c>
      <c r="G1329" s="56">
        <v>0</v>
      </c>
      <c r="H1329" s="56">
        <v>0</v>
      </c>
      <c r="I1329" s="16" t="s">
        <v>3</v>
      </c>
      <c r="J1329" s="16" t="s">
        <v>2189</v>
      </c>
      <c r="K1329" s="134" t="s">
        <v>4567</v>
      </c>
      <c r="M1329" s="21" t="s">
        <v>3515</v>
      </c>
      <c r="N1329" s="21" t="s">
        <v>3782</v>
      </c>
      <c r="O1329"/>
      <c r="P1329" t="str">
        <f t="shared" si="152"/>
        <v/>
      </c>
      <c r="Q1329"/>
      <c r="R1329"/>
      <c r="S1329" s="151">
        <f t="shared" si="145"/>
        <v>146</v>
      </c>
      <c r="T1329" s="3"/>
      <c r="U1329" s="114"/>
      <c r="V1329" s="114"/>
      <c r="W1329" s="155" t="str">
        <f t="shared" si="146"/>
        <v/>
      </c>
      <c r="X1329" s="105" t="str">
        <f t="shared" si="147"/>
        <v/>
      </c>
      <c r="Y1329" s="2">
        <f t="shared" si="148"/>
        <v>1296</v>
      </c>
      <c r="Z1329" t="str">
        <f t="shared" si="149"/>
        <v>ITM_HYPF</v>
      </c>
    </row>
    <row r="1330" spans="1:26">
      <c r="A1330" s="3">
        <f>ROW()</f>
        <v>1330</v>
      </c>
      <c r="B1330" s="183">
        <v>1297</v>
      </c>
      <c r="C1330" s="1" t="s">
        <v>2233</v>
      </c>
      <c r="D1330" s="1" t="s">
        <v>4574</v>
      </c>
      <c r="E1330" s="16" t="s">
        <v>2160</v>
      </c>
      <c r="F1330" s="16" t="s">
        <v>2160</v>
      </c>
      <c r="G1330" s="56">
        <v>0</v>
      </c>
      <c r="H1330" s="56">
        <v>0</v>
      </c>
      <c r="I1330" s="16" t="s">
        <v>3</v>
      </c>
      <c r="J1330" s="16" t="s">
        <v>2189</v>
      </c>
      <c r="K1330" s="134" t="s">
        <v>4567</v>
      </c>
      <c r="M1330" s="21" t="s">
        <v>3516</v>
      </c>
      <c r="N1330" s="21" t="s">
        <v>3782</v>
      </c>
      <c r="O1330"/>
      <c r="P1330" t="str">
        <f t="shared" si="152"/>
        <v/>
      </c>
      <c r="Q1330"/>
      <c r="R1330"/>
      <c r="S1330" s="151">
        <f t="shared" si="145"/>
        <v>146</v>
      </c>
      <c r="T1330" s="3"/>
      <c r="U1330" s="114"/>
      <c r="V1330" s="114"/>
      <c r="W1330" s="155" t="str">
        <f t="shared" si="146"/>
        <v/>
      </c>
      <c r="X1330" s="105" t="str">
        <f t="shared" si="147"/>
        <v/>
      </c>
      <c r="Y1330" s="2">
        <f t="shared" si="148"/>
        <v>1297</v>
      </c>
      <c r="Z1330" t="str">
        <f t="shared" si="149"/>
        <v>ITM_ROOTF</v>
      </c>
    </row>
    <row r="1331" spans="1:26">
      <c r="A1331" s="3">
        <f>ROW()</f>
        <v>1331</v>
      </c>
      <c r="B1331" s="183">
        <v>1298</v>
      </c>
      <c r="C1331" s="97" t="s">
        <v>2217</v>
      </c>
      <c r="D1331" s="97" t="s">
        <v>7</v>
      </c>
      <c r="E1331" s="157" t="str">
        <f t="shared" ref="E1331:F1335" si="153">""""&amp;TEXT($B1331,"0000")&amp;""""</f>
        <v>"1298"</v>
      </c>
      <c r="F1331" s="157" t="str">
        <f t="shared" si="153"/>
        <v>"1298"</v>
      </c>
      <c r="G1331" s="158">
        <v>0</v>
      </c>
      <c r="H1331" s="158">
        <v>0</v>
      </c>
      <c r="I1331" s="98" t="s">
        <v>30</v>
      </c>
      <c r="J1331" s="98" t="s">
        <v>2189</v>
      </c>
      <c r="K1331" s="159" t="s">
        <v>4566</v>
      </c>
      <c r="L1331" s="99"/>
      <c r="M1331" s="21" t="str">
        <f>"CHR_"&amp;TEXT($B1331,"0000")</f>
        <v>CHR_1298</v>
      </c>
      <c r="N1331" s="21"/>
      <c r="O1331"/>
      <c r="P1331" t="str">
        <f t="shared" si="152"/>
        <v/>
      </c>
      <c r="Q1331"/>
      <c r="R1331"/>
      <c r="S1331" s="151">
        <f t="shared" si="145"/>
        <v>146</v>
      </c>
      <c r="T1331" s="3"/>
      <c r="U1331" s="114"/>
      <c r="V1331" s="114"/>
      <c r="W1331" s="155" t="str">
        <f t="shared" si="146"/>
        <v/>
      </c>
      <c r="X1331" s="105" t="str">
        <f t="shared" si="147"/>
        <v/>
      </c>
      <c r="Y1331" s="2">
        <f t="shared" si="148"/>
        <v>1298</v>
      </c>
      <c r="Z1331" t="str">
        <f t="shared" si="149"/>
        <v>CHR_1298</v>
      </c>
    </row>
    <row r="1332" spans="1:26">
      <c r="A1332" s="3">
        <f>ROW()</f>
        <v>1332</v>
      </c>
      <c r="B1332" s="183">
        <v>1299</v>
      </c>
      <c r="C1332" s="97" t="s">
        <v>2217</v>
      </c>
      <c r="D1332" s="97" t="s">
        <v>7</v>
      </c>
      <c r="E1332" s="157" t="str">
        <f t="shared" si="153"/>
        <v>"1299"</v>
      </c>
      <c r="F1332" s="157" t="str">
        <f t="shared" si="153"/>
        <v>"1299"</v>
      </c>
      <c r="G1332" s="160">
        <v>0</v>
      </c>
      <c r="H1332" s="160">
        <v>0</v>
      </c>
      <c r="I1332" s="98" t="s">
        <v>30</v>
      </c>
      <c r="J1332" s="98" t="s">
        <v>2189</v>
      </c>
      <c r="K1332" s="159" t="s">
        <v>4566</v>
      </c>
      <c r="L1332" s="99"/>
      <c r="M1332" s="21" t="str">
        <f>"CHR_"&amp;TEXT($B1332,"0000")</f>
        <v>CHR_1299</v>
      </c>
      <c r="N1332" s="21"/>
      <c r="O1332"/>
      <c r="P1332" t="str">
        <f t="shared" si="152"/>
        <v/>
      </c>
      <c r="Q1332"/>
      <c r="R1332"/>
      <c r="S1332" s="151">
        <f t="shared" si="145"/>
        <v>146</v>
      </c>
      <c r="T1332" s="3"/>
      <c r="U1332" s="114"/>
      <c r="V1332" s="114"/>
      <c r="W1332" s="155" t="str">
        <f t="shared" si="146"/>
        <v/>
      </c>
      <c r="X1332" s="105" t="str">
        <f t="shared" si="147"/>
        <v/>
      </c>
      <c r="Y1332" s="2">
        <f t="shared" si="148"/>
        <v>1299</v>
      </c>
      <c r="Z1332" t="str">
        <f t="shared" si="149"/>
        <v>CHR_1299</v>
      </c>
    </row>
    <row r="1333" spans="1:26">
      <c r="A1333" s="3">
        <f>ROW()</f>
        <v>1333</v>
      </c>
      <c r="B1333" s="183">
        <v>1300</v>
      </c>
      <c r="C1333" s="97" t="s">
        <v>2217</v>
      </c>
      <c r="D1333" s="97" t="s">
        <v>7</v>
      </c>
      <c r="E1333" s="157" t="str">
        <f t="shared" si="153"/>
        <v>"1300"</v>
      </c>
      <c r="F1333" s="157" t="str">
        <f t="shared" si="153"/>
        <v>"1300"</v>
      </c>
      <c r="G1333" s="160">
        <v>0</v>
      </c>
      <c r="H1333" s="160">
        <v>0</v>
      </c>
      <c r="I1333" s="98" t="s">
        <v>30</v>
      </c>
      <c r="J1333" s="98" t="s">
        <v>2189</v>
      </c>
      <c r="K1333" s="159" t="s">
        <v>4566</v>
      </c>
      <c r="L1333" s="99"/>
      <c r="M1333" s="21" t="str">
        <f>"CHR_"&amp;TEXT($B1333,"0000")</f>
        <v>CHR_1300</v>
      </c>
      <c r="N1333" s="21"/>
      <c r="O1333"/>
      <c r="P1333" t="str">
        <f t="shared" si="152"/>
        <v/>
      </c>
      <c r="Q1333"/>
      <c r="R1333"/>
      <c r="S1333" s="151">
        <f t="shared" si="145"/>
        <v>146</v>
      </c>
      <c r="T1333" s="3"/>
      <c r="U1333" s="114"/>
      <c r="V1333" s="114"/>
      <c r="W1333" s="155" t="str">
        <f t="shared" si="146"/>
        <v/>
      </c>
      <c r="X1333" s="105" t="str">
        <f t="shared" si="147"/>
        <v/>
      </c>
      <c r="Y1333" s="2">
        <f t="shared" si="148"/>
        <v>1300</v>
      </c>
      <c r="Z1333" t="str">
        <f t="shared" si="149"/>
        <v>CHR_1300</v>
      </c>
    </row>
    <row r="1334" spans="1:26">
      <c r="A1334" s="3">
        <f>ROW()</f>
        <v>1334</v>
      </c>
      <c r="B1334" s="183">
        <v>1301</v>
      </c>
      <c r="C1334" s="97" t="s">
        <v>2217</v>
      </c>
      <c r="D1334" s="97" t="s">
        <v>7</v>
      </c>
      <c r="E1334" s="157" t="str">
        <f t="shared" si="153"/>
        <v>"1301"</v>
      </c>
      <c r="F1334" s="157" t="str">
        <f t="shared" si="153"/>
        <v>"1301"</v>
      </c>
      <c r="G1334" s="160">
        <v>0</v>
      </c>
      <c r="H1334" s="160">
        <v>0</v>
      </c>
      <c r="I1334" s="98" t="s">
        <v>30</v>
      </c>
      <c r="J1334" s="98" t="s">
        <v>2189</v>
      </c>
      <c r="K1334" s="159" t="s">
        <v>4566</v>
      </c>
      <c r="L1334" s="99"/>
      <c r="M1334" s="21" t="str">
        <f>"CHR_"&amp;TEXT($B1334,"0000")</f>
        <v>CHR_1301</v>
      </c>
      <c r="N1334" s="21"/>
      <c r="O1334"/>
      <c r="P1334" t="str">
        <f t="shared" si="152"/>
        <v/>
      </c>
      <c r="Q1334"/>
      <c r="R1334"/>
      <c r="S1334" s="151">
        <f t="shared" si="145"/>
        <v>146</v>
      </c>
      <c r="T1334" s="3"/>
      <c r="U1334" s="114"/>
      <c r="V1334" s="114"/>
      <c r="W1334" s="155" t="str">
        <f t="shared" si="146"/>
        <v/>
      </c>
      <c r="X1334" s="105" t="str">
        <f t="shared" si="147"/>
        <v/>
      </c>
      <c r="Y1334" s="2">
        <f t="shared" si="148"/>
        <v>1301</v>
      </c>
      <c r="Z1334" t="str">
        <f t="shared" si="149"/>
        <v>CHR_1301</v>
      </c>
    </row>
    <row r="1335" spans="1:26">
      <c r="A1335" s="3">
        <f>ROW()</f>
        <v>1335</v>
      </c>
      <c r="B1335" s="183">
        <v>1302</v>
      </c>
      <c r="C1335" s="97" t="s">
        <v>2217</v>
      </c>
      <c r="D1335" s="97" t="s">
        <v>7</v>
      </c>
      <c r="E1335" s="157" t="str">
        <f t="shared" si="153"/>
        <v>"1302"</v>
      </c>
      <c r="F1335" s="157" t="str">
        <f t="shared" si="153"/>
        <v>"1302"</v>
      </c>
      <c r="G1335" s="160">
        <v>0</v>
      </c>
      <c r="H1335" s="160">
        <v>0</v>
      </c>
      <c r="I1335" s="98" t="s">
        <v>30</v>
      </c>
      <c r="J1335" s="98" t="s">
        <v>2189</v>
      </c>
      <c r="K1335" s="159" t="s">
        <v>4566</v>
      </c>
      <c r="L1335" s="99"/>
      <c r="M1335" s="21" t="str">
        <f>"CHR_"&amp;TEXT($B1335,"0000")</f>
        <v>CHR_1302</v>
      </c>
      <c r="N1335" s="21"/>
      <c r="O1335"/>
      <c r="P1335" t="str">
        <f t="shared" si="152"/>
        <v/>
      </c>
      <c r="Q1335"/>
      <c r="R1335"/>
      <c r="S1335" s="151">
        <f t="shared" si="145"/>
        <v>146</v>
      </c>
      <c r="T1335" s="3"/>
      <c r="U1335" s="114"/>
      <c r="V1335" s="114"/>
      <c r="W1335" s="155" t="str">
        <f t="shared" si="146"/>
        <v/>
      </c>
      <c r="X1335" s="105" t="str">
        <f t="shared" si="147"/>
        <v/>
      </c>
      <c r="Y1335" s="2">
        <f t="shared" si="148"/>
        <v>1302</v>
      </c>
      <c r="Z1335" t="str">
        <f t="shared" si="149"/>
        <v>CHR_1302</v>
      </c>
    </row>
    <row r="1336" spans="1:26" s="169" customFormat="1">
      <c r="A1336" s="168"/>
      <c r="B1336" s="180">
        <v>1302.0999999999999</v>
      </c>
      <c r="D1336" s="170"/>
      <c r="E1336" s="171"/>
      <c r="F1336" s="171"/>
      <c r="G1336" s="172"/>
      <c r="H1336" s="172"/>
      <c r="I1336" s="173"/>
      <c r="J1336" s="173"/>
      <c r="K1336" s="174"/>
      <c r="M1336" s="171"/>
      <c r="N1336" s="171"/>
      <c r="O1336" s="175"/>
      <c r="P1336" s="175"/>
      <c r="Q1336" s="175"/>
      <c r="R1336" s="175"/>
      <c r="S1336" s="151">
        <f t="shared" si="145"/>
        <v>146</v>
      </c>
      <c r="T1336" s="176"/>
      <c r="U1336" s="177"/>
      <c r="V1336" s="177"/>
      <c r="W1336" s="155" t="str">
        <f t="shared" si="146"/>
        <v/>
      </c>
      <c r="X1336" s="105" t="str">
        <f t="shared" si="147"/>
        <v/>
      </c>
      <c r="Y1336" s="2">
        <f t="shared" si="148"/>
        <v>1302.0999999999999</v>
      </c>
      <c r="Z1336">
        <f t="shared" si="149"/>
        <v>0</v>
      </c>
    </row>
    <row r="1337" spans="1:26" s="169" customFormat="1">
      <c r="A1337" s="168"/>
      <c r="B1337" s="180">
        <v>1302.2</v>
      </c>
      <c r="D1337" s="170"/>
      <c r="E1337" s="171"/>
      <c r="F1337" s="171"/>
      <c r="G1337" s="172"/>
      <c r="H1337" s="172"/>
      <c r="I1337" s="173"/>
      <c r="J1337" s="173"/>
      <c r="K1337" s="174"/>
      <c r="M1337" s="171"/>
      <c r="N1337" s="171"/>
      <c r="O1337" s="175"/>
      <c r="P1337" s="175"/>
      <c r="Q1337" s="175"/>
      <c r="R1337" s="175"/>
      <c r="S1337" s="151">
        <f t="shared" si="145"/>
        <v>146</v>
      </c>
      <c r="T1337" s="176"/>
      <c r="U1337" s="177"/>
      <c r="V1337" s="177"/>
      <c r="W1337" s="155" t="str">
        <f t="shared" si="146"/>
        <v/>
      </c>
      <c r="X1337" s="105" t="str">
        <f t="shared" si="147"/>
        <v/>
      </c>
      <c r="Y1337" s="2">
        <f t="shared" si="148"/>
        <v>1302.2</v>
      </c>
      <c r="Z1337">
        <f t="shared" si="149"/>
        <v>0</v>
      </c>
    </row>
    <row r="1338" spans="1:26" s="169" customFormat="1">
      <c r="A1338" s="168"/>
      <c r="B1338" s="180">
        <v>1302.3</v>
      </c>
      <c r="C1338" s="169" t="s">
        <v>4605</v>
      </c>
      <c r="D1338" s="170"/>
      <c r="E1338" s="171"/>
      <c r="F1338" s="171"/>
      <c r="G1338" s="172"/>
      <c r="H1338" s="172"/>
      <c r="I1338" s="173"/>
      <c r="J1338" s="173"/>
      <c r="K1338" s="174"/>
      <c r="M1338" s="171"/>
      <c r="N1338" s="171"/>
      <c r="O1338" s="175"/>
      <c r="P1338" s="175"/>
      <c r="Q1338" s="175"/>
      <c r="R1338" s="175"/>
      <c r="S1338" s="151">
        <f t="shared" si="145"/>
        <v>146</v>
      </c>
      <c r="T1338" s="176"/>
      <c r="U1338" s="177"/>
      <c r="V1338" s="177"/>
      <c r="W1338" s="155" t="str">
        <f t="shared" si="146"/>
        <v/>
      </c>
      <c r="X1338" s="105" t="str">
        <f t="shared" si="147"/>
        <v/>
      </c>
      <c r="Y1338" s="2">
        <f t="shared" si="148"/>
        <v>1302.3</v>
      </c>
      <c r="Z1338">
        <f t="shared" si="149"/>
        <v>0</v>
      </c>
    </row>
    <row r="1339" spans="1:26">
      <c r="A1339" s="3">
        <f>ROW()</f>
        <v>1339</v>
      </c>
      <c r="B1339" s="183">
        <v>1303</v>
      </c>
      <c r="C1339" s="1" t="s">
        <v>2217</v>
      </c>
      <c r="D1339" s="1" t="s">
        <v>7</v>
      </c>
      <c r="E1339" s="16" t="s">
        <v>1799</v>
      </c>
      <c r="F1339" s="16" t="s">
        <v>1799</v>
      </c>
      <c r="G1339" s="151">
        <v>0</v>
      </c>
      <c r="H1339" s="151">
        <v>0</v>
      </c>
      <c r="I1339" s="16" t="s">
        <v>18</v>
      </c>
      <c r="J1339" s="16" t="s">
        <v>2189</v>
      </c>
      <c r="K1339" s="134" t="s">
        <v>4566</v>
      </c>
      <c r="M1339" s="21" t="s">
        <v>2450</v>
      </c>
      <c r="N1339" s="21" t="s">
        <v>3782</v>
      </c>
      <c r="O1339"/>
      <c r="P1339" t="str">
        <f t="shared" si="152"/>
        <v/>
      </c>
      <c r="Q1339"/>
      <c r="R1339"/>
      <c r="S1339" s="151">
        <f t="shared" si="145"/>
        <v>146</v>
      </c>
      <c r="T1339" s="3"/>
      <c r="U1339" s="114"/>
      <c r="V1339" s="114"/>
      <c r="W1339" s="155" t="str">
        <f t="shared" si="146"/>
        <v/>
      </c>
      <c r="X1339" s="105" t="str">
        <f t="shared" si="147"/>
        <v/>
      </c>
      <c r="Y1339" s="2">
        <f t="shared" si="148"/>
        <v>1303</v>
      </c>
      <c r="Z1339" t="str">
        <f t="shared" si="149"/>
        <v>MNU_ADV</v>
      </c>
    </row>
    <row r="1340" spans="1:26">
      <c r="A1340" s="3">
        <f>ROW()</f>
        <v>1340</v>
      </c>
      <c r="B1340" s="183">
        <v>1304</v>
      </c>
      <c r="C1340" s="1" t="s">
        <v>2217</v>
      </c>
      <c r="D1340" s="1" t="s">
        <v>7</v>
      </c>
      <c r="E1340" s="16" t="s">
        <v>17</v>
      </c>
      <c r="F1340" s="16" t="s">
        <v>17</v>
      </c>
      <c r="G1340" s="114">
        <v>0</v>
      </c>
      <c r="H1340" s="114">
        <v>0</v>
      </c>
      <c r="I1340" s="16" t="s">
        <v>18</v>
      </c>
      <c r="J1340" s="16" t="s">
        <v>2189</v>
      </c>
      <c r="K1340" s="134" t="s">
        <v>4566</v>
      </c>
      <c r="M1340" s="21" t="s">
        <v>2456</v>
      </c>
      <c r="N1340" s="21" t="s">
        <v>3782</v>
      </c>
      <c r="O1340"/>
      <c r="P1340" t="str">
        <f t="shared" si="152"/>
        <v/>
      </c>
      <c r="Q1340"/>
      <c r="R1340"/>
      <c r="S1340" s="151">
        <f t="shared" si="145"/>
        <v>146</v>
      </c>
      <c r="T1340" s="3"/>
      <c r="U1340" s="114"/>
      <c r="V1340" s="114"/>
      <c r="W1340" s="155" t="str">
        <f t="shared" si="146"/>
        <v/>
      </c>
      <c r="X1340" s="105" t="str">
        <f t="shared" si="147"/>
        <v/>
      </c>
      <c r="Y1340" s="2">
        <f t="shared" si="148"/>
        <v>1304</v>
      </c>
      <c r="Z1340" t="str">
        <f t="shared" si="149"/>
        <v>MNU_ANGLES</v>
      </c>
    </row>
    <row r="1341" spans="1:26">
      <c r="A1341" s="3">
        <f>ROW()</f>
        <v>1341</v>
      </c>
      <c r="B1341" s="183">
        <v>1305</v>
      </c>
      <c r="C1341" s="1" t="s">
        <v>2217</v>
      </c>
      <c r="D1341" s="51" t="s">
        <v>4093</v>
      </c>
      <c r="E1341" s="33" t="s">
        <v>3861</v>
      </c>
      <c r="F1341" s="33" t="s">
        <v>1046</v>
      </c>
      <c r="G1341" s="114">
        <v>0</v>
      </c>
      <c r="H1341" s="114">
        <v>0</v>
      </c>
      <c r="I1341" s="33" t="s">
        <v>18</v>
      </c>
      <c r="J1341" s="16" t="s">
        <v>2189</v>
      </c>
      <c r="K1341" s="134" t="s">
        <v>4566</v>
      </c>
      <c r="M1341" s="21" t="s">
        <v>3855</v>
      </c>
      <c r="N1341" s="21" t="s">
        <v>3782</v>
      </c>
      <c r="O1341"/>
      <c r="P1341" t="str">
        <f t="shared" si="152"/>
        <v>NOT EQUAL</v>
      </c>
      <c r="Q1341"/>
      <c r="R1341"/>
      <c r="S1341" s="151">
        <f t="shared" si="145"/>
        <v>146</v>
      </c>
      <c r="T1341" s="3"/>
      <c r="U1341" s="114"/>
      <c r="V1341" s="114"/>
      <c r="W1341" s="155" t="str">
        <f t="shared" si="146"/>
        <v/>
      </c>
      <c r="X1341" s="105" t="str">
        <f t="shared" si="147"/>
        <v/>
      </c>
      <c r="Y1341" s="2">
        <f t="shared" si="148"/>
        <v>1305</v>
      </c>
      <c r="Z1341" t="str">
        <f t="shared" si="149"/>
        <v>MNU_PRINT</v>
      </c>
    </row>
    <row r="1342" spans="1:26">
      <c r="A1342" s="3">
        <f>ROW()</f>
        <v>1342</v>
      </c>
      <c r="B1342" s="183">
        <v>1306</v>
      </c>
      <c r="C1342" s="1" t="s">
        <v>2217</v>
      </c>
      <c r="D1342" s="51" t="s">
        <v>4093</v>
      </c>
      <c r="E1342" s="25" t="s">
        <v>3802</v>
      </c>
      <c r="F1342" s="25" t="s">
        <v>3802</v>
      </c>
      <c r="G1342" s="114">
        <v>0</v>
      </c>
      <c r="H1342" s="114">
        <v>0</v>
      </c>
      <c r="I1342" s="16" t="s">
        <v>18</v>
      </c>
      <c r="J1342" s="16" t="s">
        <v>2189</v>
      </c>
      <c r="K1342" s="134" t="s">
        <v>4566</v>
      </c>
      <c r="M1342" s="21" t="s">
        <v>2467</v>
      </c>
      <c r="N1342" s="21" t="s">
        <v>3782</v>
      </c>
      <c r="O1342"/>
      <c r="P1342" t="str">
        <f t="shared" si="152"/>
        <v/>
      </c>
      <c r="Q1342"/>
      <c r="R1342"/>
      <c r="S1342" s="151">
        <f t="shared" si="145"/>
        <v>146</v>
      </c>
      <c r="T1342" s="3"/>
      <c r="U1342" s="114"/>
      <c r="V1342" s="114"/>
      <c r="W1342" s="155" t="str">
        <f t="shared" si="146"/>
        <v/>
      </c>
      <c r="X1342" s="105" t="str">
        <f t="shared" si="147"/>
        <v/>
      </c>
      <c r="Y1342" s="2">
        <f t="shared" si="148"/>
        <v>1306</v>
      </c>
      <c r="Z1342" t="str">
        <f t="shared" si="149"/>
        <v>MNU_CONVA</v>
      </c>
    </row>
    <row r="1343" spans="1:26">
      <c r="A1343" s="3">
        <f>ROW()</f>
        <v>1343</v>
      </c>
      <c r="B1343" s="183">
        <v>1307</v>
      </c>
      <c r="C1343" s="1" t="s">
        <v>2217</v>
      </c>
      <c r="D1343" s="1" t="s">
        <v>7</v>
      </c>
      <c r="E1343" s="16" t="s">
        <v>36</v>
      </c>
      <c r="F1343" s="16" t="s">
        <v>36</v>
      </c>
      <c r="G1343" s="114">
        <v>0</v>
      </c>
      <c r="H1343" s="114">
        <v>0</v>
      </c>
      <c r="I1343" s="16" t="s">
        <v>18</v>
      </c>
      <c r="J1343" s="16" t="s">
        <v>2189</v>
      </c>
      <c r="K1343" s="134" t="s">
        <v>4566</v>
      </c>
      <c r="M1343" s="21" t="s">
        <v>2482</v>
      </c>
      <c r="N1343" s="21" t="s">
        <v>3782</v>
      </c>
      <c r="O1343"/>
      <c r="P1343" t="str">
        <f t="shared" si="152"/>
        <v/>
      </c>
      <c r="Q1343"/>
      <c r="R1343"/>
      <c r="S1343" s="151">
        <f t="shared" si="145"/>
        <v>146</v>
      </c>
      <c r="T1343" s="3"/>
      <c r="U1343" s="114"/>
      <c r="V1343" s="114"/>
      <c r="W1343" s="155" t="str">
        <f t="shared" si="146"/>
        <v/>
      </c>
      <c r="X1343" s="105" t="str">
        <f t="shared" si="147"/>
        <v/>
      </c>
      <c r="Y1343" s="2">
        <f t="shared" si="148"/>
        <v>1307</v>
      </c>
      <c r="Z1343" t="str">
        <f t="shared" si="149"/>
        <v>MNU_BITS</v>
      </c>
    </row>
    <row r="1344" spans="1:26">
      <c r="A1344" s="3">
        <f>ROW()</f>
        <v>1344</v>
      </c>
      <c r="B1344" s="183">
        <v>1308</v>
      </c>
      <c r="C1344" s="1" t="s">
        <v>2217</v>
      </c>
      <c r="D1344" s="51" t="s">
        <v>4093</v>
      </c>
      <c r="E1344" s="16" t="s">
        <v>1818</v>
      </c>
      <c r="F1344" s="16" t="s">
        <v>1819</v>
      </c>
      <c r="G1344" s="114">
        <v>0</v>
      </c>
      <c r="H1344" s="114">
        <v>0</v>
      </c>
      <c r="I1344" s="16" t="s">
        <v>18</v>
      </c>
      <c r="J1344" s="16" t="s">
        <v>2189</v>
      </c>
      <c r="K1344" s="134" t="s">
        <v>4566</v>
      </c>
      <c r="L1344" s="1" t="s">
        <v>2201</v>
      </c>
      <c r="M1344" s="21" t="s">
        <v>2493</v>
      </c>
      <c r="N1344" s="21" t="s">
        <v>3782</v>
      </c>
      <c r="O1344"/>
      <c r="P1344" t="str">
        <f t="shared" si="152"/>
        <v>NOT EQUAL</v>
      </c>
      <c r="Q1344"/>
      <c r="R1344"/>
      <c r="S1344" s="151">
        <f t="shared" si="145"/>
        <v>146</v>
      </c>
      <c r="T1344" s="3"/>
      <c r="U1344" s="114"/>
      <c r="V1344" s="114"/>
      <c r="W1344" s="155" t="str">
        <f t="shared" si="146"/>
        <v/>
      </c>
      <c r="X1344" s="105" t="str">
        <f t="shared" si="147"/>
        <v/>
      </c>
      <c r="Y1344" s="2">
        <f t="shared" si="148"/>
        <v>1308</v>
      </c>
      <c r="Z1344" t="str">
        <f t="shared" si="149"/>
        <v>MNU_CATALOG</v>
      </c>
    </row>
    <row r="1345" spans="1:26">
      <c r="A1345" s="3">
        <f>ROW()</f>
        <v>1345</v>
      </c>
      <c r="B1345" s="183">
        <v>1309</v>
      </c>
      <c r="C1345" s="1" t="s">
        <v>2217</v>
      </c>
      <c r="D1345" s="1" t="s">
        <v>7</v>
      </c>
      <c r="E1345" s="16" t="s">
        <v>1822</v>
      </c>
      <c r="F1345" s="16" t="s">
        <v>1822</v>
      </c>
      <c r="G1345" s="114">
        <v>0</v>
      </c>
      <c r="H1345" s="114">
        <v>0</v>
      </c>
      <c r="I1345" s="16" t="s">
        <v>18</v>
      </c>
      <c r="J1345" s="16" t="s">
        <v>2189</v>
      </c>
      <c r="K1345" s="134" t="s">
        <v>4566</v>
      </c>
      <c r="M1345" s="21" t="s">
        <v>2502</v>
      </c>
      <c r="N1345" s="21" t="s">
        <v>3782</v>
      </c>
      <c r="O1345"/>
      <c r="P1345" t="str">
        <f t="shared" si="152"/>
        <v/>
      </c>
      <c r="Q1345"/>
      <c r="R1345"/>
      <c r="S1345" s="151">
        <f t="shared" si="145"/>
        <v>146</v>
      </c>
      <c r="T1345" s="3"/>
      <c r="U1345" s="114"/>
      <c r="V1345" s="114"/>
      <c r="W1345" s="155" t="str">
        <f t="shared" si="146"/>
        <v/>
      </c>
      <c r="X1345" s="105" t="str">
        <f t="shared" si="147"/>
        <v/>
      </c>
      <c r="Y1345" s="2">
        <f t="shared" si="148"/>
        <v>1309</v>
      </c>
      <c r="Z1345" t="str">
        <f t="shared" si="149"/>
        <v>MNU_CHARS</v>
      </c>
    </row>
    <row r="1346" spans="1:26">
      <c r="A1346" s="3">
        <f>ROW()</f>
        <v>1346</v>
      </c>
      <c r="B1346" s="183">
        <v>1310</v>
      </c>
      <c r="C1346" s="1" t="s">
        <v>2217</v>
      </c>
      <c r="D1346" s="1" t="s">
        <v>7</v>
      </c>
      <c r="E1346" s="16" t="s">
        <v>1826</v>
      </c>
      <c r="F1346" s="16" t="s">
        <v>1826</v>
      </c>
      <c r="G1346" s="114">
        <v>0</v>
      </c>
      <c r="H1346" s="114">
        <v>0</v>
      </c>
      <c r="I1346" s="16" t="s">
        <v>18</v>
      </c>
      <c r="J1346" s="16" t="s">
        <v>2189</v>
      </c>
      <c r="K1346" s="134" t="s">
        <v>4566</v>
      </c>
      <c r="M1346" s="21" t="s">
        <v>2506</v>
      </c>
      <c r="N1346" s="21" t="s">
        <v>3782</v>
      </c>
      <c r="O1346"/>
      <c r="P1346" t="str">
        <f t="shared" si="152"/>
        <v/>
      </c>
      <c r="Q1346"/>
      <c r="R1346"/>
      <c r="S1346" s="151">
        <f t="shared" si="145"/>
        <v>146</v>
      </c>
      <c r="T1346" s="3"/>
      <c r="U1346" s="114"/>
      <c r="V1346" s="114"/>
      <c r="W1346" s="155" t="str">
        <f t="shared" si="146"/>
        <v/>
      </c>
      <c r="X1346" s="105" t="str">
        <f t="shared" si="147"/>
        <v/>
      </c>
      <c r="Y1346" s="2">
        <f t="shared" si="148"/>
        <v>1310</v>
      </c>
      <c r="Z1346" t="str">
        <f t="shared" si="149"/>
        <v>MNU_CLK</v>
      </c>
    </row>
    <row r="1347" spans="1:26">
      <c r="A1347" s="3">
        <f>ROW()</f>
        <v>1347</v>
      </c>
      <c r="B1347" s="183">
        <v>1311</v>
      </c>
      <c r="C1347" s="30" t="s">
        <v>2217</v>
      </c>
      <c r="D1347" s="30" t="s">
        <v>7</v>
      </c>
      <c r="E1347" s="87" t="s">
        <v>4280</v>
      </c>
      <c r="F1347" s="87" t="s">
        <v>4280</v>
      </c>
      <c r="G1347" s="64">
        <v>0</v>
      </c>
      <c r="H1347" s="64">
        <v>0</v>
      </c>
      <c r="I1347" s="27" t="s">
        <v>18</v>
      </c>
      <c r="J1347" s="27" t="s">
        <v>2189</v>
      </c>
      <c r="K1347" s="134" t="s">
        <v>4566</v>
      </c>
      <c r="M1347" s="31" t="s">
        <v>4279</v>
      </c>
      <c r="N1347" s="75"/>
      <c r="O1347"/>
      <c r="P1347" t="str">
        <f t="shared" si="152"/>
        <v/>
      </c>
      <c r="Q1347"/>
      <c r="R1347"/>
      <c r="S1347" s="151">
        <f t="shared" si="145"/>
        <v>146</v>
      </c>
      <c r="T1347" s="3"/>
      <c r="U1347" s="114"/>
      <c r="V1347" s="114"/>
      <c r="W1347" s="155" t="str">
        <f t="shared" si="146"/>
        <v/>
      </c>
      <c r="X1347" s="105" t="str">
        <f t="shared" si="147"/>
        <v/>
      </c>
      <c r="Y1347" s="2">
        <f t="shared" si="148"/>
        <v>1311</v>
      </c>
      <c r="Z1347" t="str">
        <f t="shared" si="149"/>
        <v>MNU_REGIST</v>
      </c>
    </row>
    <row r="1348" spans="1:26">
      <c r="A1348" s="3">
        <f>ROW()</f>
        <v>1348</v>
      </c>
      <c r="B1348" s="183">
        <v>1312</v>
      </c>
      <c r="C1348" s="1" t="s">
        <v>2217</v>
      </c>
      <c r="D1348" s="1" t="s">
        <v>7</v>
      </c>
      <c r="E1348" s="16" t="s">
        <v>1830</v>
      </c>
      <c r="F1348" s="16" t="s">
        <v>1830</v>
      </c>
      <c r="G1348" s="114">
        <v>0</v>
      </c>
      <c r="H1348" s="114">
        <v>0</v>
      </c>
      <c r="I1348" s="16" t="s">
        <v>18</v>
      </c>
      <c r="J1348" s="16" t="s">
        <v>2189</v>
      </c>
      <c r="K1348" s="134" t="s">
        <v>4566</v>
      </c>
      <c r="M1348" s="21" t="s">
        <v>2513</v>
      </c>
      <c r="N1348" s="21" t="s">
        <v>3782</v>
      </c>
      <c r="O1348"/>
      <c r="P1348" t="str">
        <f t="shared" si="152"/>
        <v/>
      </c>
      <c r="Q1348"/>
      <c r="R1348"/>
      <c r="S1348" s="151">
        <f t="shared" si="145"/>
        <v>146</v>
      </c>
      <c r="T1348" s="3"/>
      <c r="U1348" s="114"/>
      <c r="V1348" s="114"/>
      <c r="W1348" s="155" t="str">
        <f t="shared" si="146"/>
        <v/>
      </c>
      <c r="X1348" s="105" t="str">
        <f t="shared" si="147"/>
        <v/>
      </c>
      <c r="Y1348" s="2">
        <f t="shared" si="148"/>
        <v>1312</v>
      </c>
      <c r="Z1348" t="str">
        <f t="shared" si="149"/>
        <v>MNU_CLR</v>
      </c>
    </row>
    <row r="1349" spans="1:26">
      <c r="A1349" s="3">
        <f>ROW()</f>
        <v>1349</v>
      </c>
      <c r="B1349" s="183">
        <v>1313</v>
      </c>
      <c r="C1349" s="1" t="s">
        <v>2217</v>
      </c>
      <c r="D1349" s="51" t="s">
        <v>4093</v>
      </c>
      <c r="E1349" s="16" t="s">
        <v>56</v>
      </c>
      <c r="F1349" s="16" t="s">
        <v>56</v>
      </c>
      <c r="G1349" s="114">
        <v>0</v>
      </c>
      <c r="H1349" s="114">
        <v>0</v>
      </c>
      <c r="I1349" s="16" t="s">
        <v>18</v>
      </c>
      <c r="J1349" s="16" t="s">
        <v>2189</v>
      </c>
      <c r="K1349" s="134" t="s">
        <v>4566</v>
      </c>
      <c r="L1349" s="147" t="s">
        <v>3968</v>
      </c>
      <c r="M1349" s="21" t="s">
        <v>3966</v>
      </c>
      <c r="N1349" s="21" t="s">
        <v>3782</v>
      </c>
      <c r="O1349"/>
      <c r="P1349" t="str">
        <f t="shared" si="152"/>
        <v/>
      </c>
      <c r="Q1349"/>
      <c r="R1349"/>
      <c r="S1349" s="151">
        <f t="shared" si="145"/>
        <v>146</v>
      </c>
      <c r="T1349" s="3"/>
      <c r="U1349" s="114"/>
      <c r="V1349" s="114"/>
      <c r="W1349" s="155" t="str">
        <f t="shared" si="146"/>
        <v/>
      </c>
      <c r="X1349" s="105" t="str">
        <f t="shared" si="147"/>
        <v/>
      </c>
      <c r="Y1349" s="2">
        <f t="shared" si="148"/>
        <v>1313</v>
      </c>
      <c r="Z1349" t="str">
        <f t="shared" si="149"/>
        <v>MNU_CONST</v>
      </c>
    </row>
    <row r="1350" spans="1:26">
      <c r="A1350" s="3">
        <f>ROW()</f>
        <v>1350</v>
      </c>
      <c r="B1350" s="183">
        <v>1314</v>
      </c>
      <c r="C1350" s="1" t="s">
        <v>2217</v>
      </c>
      <c r="D1350" s="1" t="s">
        <v>7</v>
      </c>
      <c r="E1350" s="16" t="s">
        <v>1839</v>
      </c>
      <c r="F1350" s="16" t="s">
        <v>1839</v>
      </c>
      <c r="G1350" s="114">
        <v>0</v>
      </c>
      <c r="H1350" s="114">
        <v>0</v>
      </c>
      <c r="I1350" s="16" t="s">
        <v>18</v>
      </c>
      <c r="J1350" s="16" t="s">
        <v>2189</v>
      </c>
      <c r="K1350" s="134" t="s">
        <v>4566</v>
      </c>
      <c r="M1350" s="21" t="s">
        <v>2525</v>
      </c>
      <c r="N1350" s="21" t="s">
        <v>3782</v>
      </c>
      <c r="O1350"/>
      <c r="P1350" t="str">
        <f t="shared" si="152"/>
        <v/>
      </c>
      <c r="Q1350"/>
      <c r="R1350"/>
      <c r="S1350" s="151">
        <f t="shared" si="145"/>
        <v>146</v>
      </c>
      <c r="T1350" s="3"/>
      <c r="U1350" s="114"/>
      <c r="V1350" s="114"/>
      <c r="W1350" s="155" t="str">
        <f t="shared" si="146"/>
        <v/>
      </c>
      <c r="X1350" s="105" t="str">
        <f t="shared" si="147"/>
        <v/>
      </c>
      <c r="Y1350" s="2">
        <f t="shared" si="148"/>
        <v>1314</v>
      </c>
      <c r="Z1350" t="str">
        <f t="shared" si="149"/>
        <v>MNU_CPX</v>
      </c>
    </row>
    <row r="1351" spans="1:26">
      <c r="A1351" s="3">
        <f>ROW()</f>
        <v>1351</v>
      </c>
      <c r="B1351" s="183">
        <v>1315</v>
      </c>
      <c r="C1351" s="1" t="s">
        <v>2217</v>
      </c>
      <c r="D1351" s="1" t="s">
        <v>7</v>
      </c>
      <c r="E1351" s="16" t="s">
        <v>65</v>
      </c>
      <c r="F1351" s="16" t="s">
        <v>65</v>
      </c>
      <c r="G1351" s="114">
        <v>0</v>
      </c>
      <c r="H1351" s="114">
        <v>0</v>
      </c>
      <c r="I1351" s="16" t="s">
        <v>18</v>
      </c>
      <c r="J1351" s="16" t="s">
        <v>2189</v>
      </c>
      <c r="K1351" s="134" t="s">
        <v>4566</v>
      </c>
      <c r="M1351" s="21" t="s">
        <v>2526</v>
      </c>
      <c r="N1351" s="21" t="s">
        <v>3782</v>
      </c>
      <c r="O1351"/>
      <c r="P1351" t="str">
        <f t="shared" si="152"/>
        <v/>
      </c>
      <c r="Q1351"/>
      <c r="R1351"/>
      <c r="S1351" s="151">
        <f t="shared" ref="S1351:S1414" si="154">IF(X1351&lt;&gt;"",S1350+1,S1350)</f>
        <v>146</v>
      </c>
      <c r="T1351" s="3"/>
      <c r="U1351" s="114"/>
      <c r="V1351" s="114"/>
      <c r="W1351" s="155" t="str">
        <f t="shared" ref="W1351:W1414" si="155">IF( OR(U1351="CNST", I1351="CAT_REGS"),(E1351),
IF(U1351="YES",UPPER(E1351),
IF(   AND(U1351&lt;&gt;"NO",I1351="CAT_FNCT",D1351&lt;&gt;"multiply", D1351&lt;&gt;"divide"),IF(J1351="SLS_ENABLED",   UPPER(E1351),""),"")))</f>
        <v/>
      </c>
      <c r="X1351" s="105" t="str">
        <f t="shared" ref="X1351:X1414" si="15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2">
        <f t="shared" ref="Y1351:Y1414" si="157">B1351</f>
        <v>1315</v>
      </c>
      <c r="Z1351" t="str">
        <f t="shared" ref="Z1351:Z1414" si="158">M1351</f>
        <v>MNU_CPXS</v>
      </c>
    </row>
    <row r="1352" spans="1:26">
      <c r="A1352" s="3">
        <f>ROW()</f>
        <v>1352</v>
      </c>
      <c r="B1352" s="183">
        <v>1316</v>
      </c>
      <c r="C1352" s="1" t="s">
        <v>2217</v>
      </c>
      <c r="D1352" s="1" t="s">
        <v>7</v>
      </c>
      <c r="E1352" s="16" t="s">
        <v>1843</v>
      </c>
      <c r="F1352" s="16" t="s">
        <v>1843</v>
      </c>
      <c r="G1352" s="114">
        <v>0</v>
      </c>
      <c r="H1352" s="114">
        <v>0</v>
      </c>
      <c r="I1352" s="16" t="s">
        <v>18</v>
      </c>
      <c r="J1352" s="16" t="s">
        <v>2189</v>
      </c>
      <c r="K1352" s="134" t="s">
        <v>4566</v>
      </c>
      <c r="M1352" s="21" t="s">
        <v>2533</v>
      </c>
      <c r="N1352" s="21" t="s">
        <v>3782</v>
      </c>
      <c r="O1352"/>
      <c r="P1352" t="str">
        <f t="shared" si="152"/>
        <v/>
      </c>
      <c r="Q1352"/>
      <c r="R1352"/>
      <c r="S1352" s="151">
        <f t="shared" si="154"/>
        <v>146</v>
      </c>
      <c r="T1352" s="3"/>
      <c r="U1352" s="114"/>
      <c r="V1352" s="114"/>
      <c r="W1352" s="155" t="str">
        <f t="shared" si="155"/>
        <v/>
      </c>
      <c r="X1352" s="105" t="str">
        <f t="shared" si="156"/>
        <v/>
      </c>
      <c r="Y1352" s="2">
        <f t="shared" si="157"/>
        <v>1316</v>
      </c>
      <c r="Z1352" t="str">
        <f t="shared" si="158"/>
        <v>MNU_DATES</v>
      </c>
    </row>
    <row r="1353" spans="1:26">
      <c r="A1353" s="3">
        <f>ROW()</f>
        <v>1353</v>
      </c>
      <c r="B1353" s="183">
        <v>1317</v>
      </c>
      <c r="C1353" s="1" t="s">
        <v>2217</v>
      </c>
      <c r="D1353" s="1" t="s">
        <v>7</v>
      </c>
      <c r="E1353" s="16" t="s">
        <v>78</v>
      </c>
      <c r="F1353" s="16" t="s">
        <v>78</v>
      </c>
      <c r="G1353" s="114">
        <v>0</v>
      </c>
      <c r="H1353" s="114">
        <v>0</v>
      </c>
      <c r="I1353" s="16" t="s">
        <v>18</v>
      </c>
      <c r="J1353" s="16" t="s">
        <v>2189</v>
      </c>
      <c r="K1353" s="134" t="s">
        <v>4566</v>
      </c>
      <c r="M1353" s="21" t="s">
        <v>2546</v>
      </c>
      <c r="N1353" s="21" t="s">
        <v>3782</v>
      </c>
      <c r="O1353"/>
      <c r="P1353" t="str">
        <f t="shared" si="152"/>
        <v/>
      </c>
      <c r="Q1353"/>
      <c r="R1353"/>
      <c r="S1353" s="151">
        <f t="shared" si="154"/>
        <v>146</v>
      </c>
      <c r="T1353" s="3"/>
      <c r="U1353" s="114"/>
      <c r="V1353" s="114"/>
      <c r="W1353" s="155" t="str">
        <f t="shared" si="155"/>
        <v/>
      </c>
      <c r="X1353" s="105" t="str">
        <f t="shared" si="156"/>
        <v/>
      </c>
      <c r="Y1353" s="2">
        <f t="shared" si="157"/>
        <v>1317</v>
      </c>
      <c r="Z1353" t="str">
        <f t="shared" si="158"/>
        <v>MNU_DIGITS</v>
      </c>
    </row>
    <row r="1354" spans="1:26">
      <c r="A1354" s="3">
        <f>ROW()</f>
        <v>1354</v>
      </c>
      <c r="B1354" s="183">
        <v>1318</v>
      </c>
      <c r="C1354" s="1" t="s">
        <v>2217</v>
      </c>
      <c r="D1354" s="1" t="s">
        <v>7</v>
      </c>
      <c r="E1354" s="16" t="s">
        <v>79</v>
      </c>
      <c r="F1354" s="16" t="s">
        <v>79</v>
      </c>
      <c r="G1354" s="114">
        <v>0</v>
      </c>
      <c r="H1354" s="114">
        <v>0</v>
      </c>
      <c r="I1354" s="16" t="s">
        <v>18</v>
      </c>
      <c r="J1354" s="16" t="s">
        <v>2189</v>
      </c>
      <c r="K1354" s="134" t="s">
        <v>4566</v>
      </c>
      <c r="M1354" s="21" t="s">
        <v>3856</v>
      </c>
      <c r="N1354" s="21" t="s">
        <v>3782</v>
      </c>
      <c r="O1354"/>
      <c r="P1354" t="str">
        <f t="shared" si="152"/>
        <v/>
      </c>
      <c r="Q1354"/>
      <c r="R1354"/>
      <c r="S1354" s="151">
        <f t="shared" si="154"/>
        <v>146</v>
      </c>
      <c r="T1354" s="3"/>
      <c r="U1354" s="114"/>
      <c r="V1354" s="114"/>
      <c r="W1354" s="155" t="str">
        <f t="shared" si="155"/>
        <v/>
      </c>
      <c r="X1354" s="105" t="str">
        <f t="shared" si="156"/>
        <v/>
      </c>
      <c r="Y1354" s="2">
        <f t="shared" si="157"/>
        <v>1318</v>
      </c>
      <c r="Z1354" t="str">
        <f t="shared" si="158"/>
        <v>MNU_DSP</v>
      </c>
    </row>
    <row r="1355" spans="1:26">
      <c r="A1355" s="3">
        <f>ROW()</f>
        <v>1355</v>
      </c>
      <c r="B1355" s="183">
        <v>1319</v>
      </c>
      <c r="C1355" s="1" t="s">
        <v>2217</v>
      </c>
      <c r="D1355" s="1" t="s">
        <v>7</v>
      </c>
      <c r="E1355" s="16" t="s">
        <v>1863</v>
      </c>
      <c r="F1355" s="16" t="s">
        <v>1863</v>
      </c>
      <c r="G1355" s="114">
        <v>0</v>
      </c>
      <c r="H1355" s="114">
        <v>0</v>
      </c>
      <c r="I1355" s="16" t="s">
        <v>18</v>
      </c>
      <c r="J1355" s="16" t="s">
        <v>2189</v>
      </c>
      <c r="K1355" s="134" t="s">
        <v>4566</v>
      </c>
      <c r="M1355" s="21" t="s">
        <v>2569</v>
      </c>
      <c r="N1355" s="21" t="s">
        <v>3782</v>
      </c>
      <c r="O1355"/>
      <c r="P1355" t="str">
        <f t="shared" si="152"/>
        <v/>
      </c>
      <c r="Q1355"/>
      <c r="R1355"/>
      <c r="S1355" s="151">
        <f t="shared" si="154"/>
        <v>146</v>
      </c>
      <c r="T1355" s="3"/>
      <c r="U1355" s="114"/>
      <c r="V1355" s="114"/>
      <c r="W1355" s="155" t="str">
        <f t="shared" si="155"/>
        <v/>
      </c>
      <c r="X1355" s="105" t="str">
        <f t="shared" si="156"/>
        <v/>
      </c>
      <c r="Y1355" s="2">
        <f t="shared" si="157"/>
        <v>1319</v>
      </c>
      <c r="Z1355" t="str">
        <f t="shared" si="158"/>
        <v>MNU_EQN</v>
      </c>
    </row>
    <row r="1356" spans="1:26">
      <c r="A1356" s="3">
        <f>ROW()</f>
        <v>1356</v>
      </c>
      <c r="B1356" s="183">
        <v>1320</v>
      </c>
      <c r="C1356" s="1" t="s">
        <v>2217</v>
      </c>
      <c r="D1356" s="1" t="s">
        <v>7</v>
      </c>
      <c r="E1356" s="16" t="s">
        <v>1873</v>
      </c>
      <c r="F1356" s="16" t="s">
        <v>1873</v>
      </c>
      <c r="G1356" s="114">
        <v>0</v>
      </c>
      <c r="H1356" s="114">
        <v>0</v>
      </c>
      <c r="I1356" s="16" t="s">
        <v>18</v>
      </c>
      <c r="J1356" s="16" t="s">
        <v>2189</v>
      </c>
      <c r="K1356" s="134" t="s">
        <v>4566</v>
      </c>
      <c r="M1356" s="21" t="s">
        <v>2579</v>
      </c>
      <c r="N1356" s="21" t="s">
        <v>3782</v>
      </c>
      <c r="O1356"/>
      <c r="P1356" t="str">
        <f t="shared" si="152"/>
        <v/>
      </c>
      <c r="Q1356"/>
      <c r="R1356"/>
      <c r="S1356" s="151">
        <f t="shared" si="154"/>
        <v>146</v>
      </c>
      <c r="T1356" s="3"/>
      <c r="U1356" s="114"/>
      <c r="V1356" s="114"/>
      <c r="W1356" s="155" t="str">
        <f t="shared" si="155"/>
        <v/>
      </c>
      <c r="X1356" s="105" t="str">
        <f t="shared" si="156"/>
        <v/>
      </c>
      <c r="Y1356" s="2">
        <f t="shared" si="157"/>
        <v>1320</v>
      </c>
      <c r="Z1356" t="str">
        <f t="shared" si="158"/>
        <v>MNU_EXP</v>
      </c>
    </row>
    <row r="1357" spans="1:26">
      <c r="A1357" s="3">
        <f>ROW()</f>
        <v>1357</v>
      </c>
      <c r="B1357" s="183">
        <v>1321</v>
      </c>
      <c r="C1357" s="1" t="s">
        <v>2217</v>
      </c>
      <c r="D1357" s="51" t="s">
        <v>4093</v>
      </c>
      <c r="E1357" s="25" t="s">
        <v>3800</v>
      </c>
      <c r="F1357" s="25" t="s">
        <v>3800</v>
      </c>
      <c r="G1357" s="114">
        <v>0</v>
      </c>
      <c r="H1357" s="114">
        <v>0</v>
      </c>
      <c r="I1357" s="16" t="s">
        <v>18</v>
      </c>
      <c r="J1357" s="16" t="s">
        <v>2189</v>
      </c>
      <c r="K1357" s="134" t="s">
        <v>4566</v>
      </c>
      <c r="M1357" s="21" t="s">
        <v>2589</v>
      </c>
      <c r="N1357" s="21" t="s">
        <v>3782</v>
      </c>
      <c r="O1357"/>
      <c r="P1357" t="str">
        <f t="shared" si="152"/>
        <v/>
      </c>
      <c r="Q1357"/>
      <c r="R1357"/>
      <c r="S1357" s="151">
        <f t="shared" si="154"/>
        <v>146</v>
      </c>
      <c r="T1357" s="3"/>
      <c r="U1357" s="114"/>
      <c r="V1357" s="114"/>
      <c r="W1357" s="155" t="str">
        <f t="shared" si="155"/>
        <v/>
      </c>
      <c r="X1357" s="105" t="str">
        <f t="shared" si="156"/>
        <v/>
      </c>
      <c r="Y1357" s="2">
        <f t="shared" si="157"/>
        <v>1321</v>
      </c>
      <c r="Z1357" t="str">
        <f t="shared" si="158"/>
        <v>MNU_CONVE</v>
      </c>
    </row>
    <row r="1358" spans="1:26">
      <c r="A1358" s="3">
        <f>ROW()</f>
        <v>1358</v>
      </c>
      <c r="B1358" s="183">
        <v>1322</v>
      </c>
      <c r="C1358" s="1" t="s">
        <v>2217</v>
      </c>
      <c r="D1358" s="1" t="s">
        <v>7</v>
      </c>
      <c r="E1358" s="16" t="s">
        <v>104</v>
      </c>
      <c r="F1358" s="16" t="s">
        <v>104</v>
      </c>
      <c r="G1358" s="114">
        <v>0</v>
      </c>
      <c r="H1358" s="114">
        <v>0</v>
      </c>
      <c r="I1358" s="16" t="s">
        <v>18</v>
      </c>
      <c r="J1358" s="16" t="s">
        <v>2189</v>
      </c>
      <c r="K1358" s="134" t="s">
        <v>4566</v>
      </c>
      <c r="M1358" s="21" t="s">
        <v>2592</v>
      </c>
      <c r="N1358" s="21" t="s">
        <v>3782</v>
      </c>
      <c r="O1358"/>
      <c r="P1358" t="str">
        <f t="shared" si="152"/>
        <v/>
      </c>
      <c r="Q1358"/>
      <c r="R1358"/>
      <c r="S1358" s="151">
        <f t="shared" si="154"/>
        <v>146</v>
      </c>
      <c r="T1358" s="3"/>
      <c r="U1358" s="114"/>
      <c r="V1358" s="114"/>
      <c r="W1358" s="155" t="str">
        <f t="shared" si="155"/>
        <v/>
      </c>
      <c r="X1358" s="105" t="str">
        <f t="shared" si="156"/>
        <v/>
      </c>
      <c r="Y1358" s="2">
        <f t="shared" si="157"/>
        <v>1322</v>
      </c>
      <c r="Z1358" t="str">
        <f t="shared" si="158"/>
        <v>MNU_FCNS</v>
      </c>
    </row>
    <row r="1359" spans="1:26">
      <c r="A1359" s="3">
        <f>ROW()</f>
        <v>1359</v>
      </c>
      <c r="B1359" s="183">
        <v>1323</v>
      </c>
      <c r="C1359" s="1" t="s">
        <v>2217</v>
      </c>
      <c r="D1359" s="1" t="s">
        <v>7</v>
      </c>
      <c r="E1359" s="16" t="s">
        <v>1878</v>
      </c>
      <c r="F1359" s="16" t="s">
        <v>1878</v>
      </c>
      <c r="G1359" s="114">
        <v>0</v>
      </c>
      <c r="H1359" s="114">
        <v>0</v>
      </c>
      <c r="I1359" s="16" t="s">
        <v>18</v>
      </c>
      <c r="J1359" s="16" t="s">
        <v>2189</v>
      </c>
      <c r="K1359" s="134" t="s">
        <v>4566</v>
      </c>
      <c r="M1359" s="21" t="s">
        <v>2601</v>
      </c>
      <c r="N1359" s="21" t="s">
        <v>3782</v>
      </c>
      <c r="O1359"/>
      <c r="P1359" t="str">
        <f t="shared" si="152"/>
        <v/>
      </c>
      <c r="Q1359"/>
      <c r="R1359"/>
      <c r="S1359" s="151">
        <f t="shared" si="154"/>
        <v>146</v>
      </c>
      <c r="T1359" s="3"/>
      <c r="U1359" s="114"/>
      <c r="V1359" s="114"/>
      <c r="W1359" s="155" t="str">
        <f t="shared" si="155"/>
        <v/>
      </c>
      <c r="X1359" s="105" t="str">
        <f t="shared" si="156"/>
        <v/>
      </c>
      <c r="Y1359" s="2">
        <f t="shared" si="157"/>
        <v>1323</v>
      </c>
      <c r="Z1359" t="str">
        <f t="shared" si="158"/>
        <v>MNU_FIN</v>
      </c>
    </row>
    <row r="1360" spans="1:26">
      <c r="A1360" s="3">
        <f>ROW()</f>
        <v>1360</v>
      </c>
      <c r="B1360" s="183">
        <v>1324</v>
      </c>
      <c r="C1360" s="1" t="s">
        <v>2217</v>
      </c>
      <c r="D1360" s="1" t="s">
        <v>7</v>
      </c>
      <c r="E1360" s="16" t="s">
        <v>111</v>
      </c>
      <c r="F1360" s="16" t="s">
        <v>111</v>
      </c>
      <c r="G1360" s="114">
        <v>0</v>
      </c>
      <c r="H1360" s="114">
        <v>0</v>
      </c>
      <c r="I1360" s="16" t="s">
        <v>18</v>
      </c>
      <c r="J1360" s="16" t="s">
        <v>2189</v>
      </c>
      <c r="K1360" s="134" t="s">
        <v>4566</v>
      </c>
      <c r="M1360" s="21" t="s">
        <v>3857</v>
      </c>
      <c r="N1360" s="21" t="s">
        <v>3782</v>
      </c>
      <c r="O1360"/>
      <c r="P1360" t="str">
        <f t="shared" si="152"/>
        <v/>
      </c>
      <c r="Q1360"/>
      <c r="R1360"/>
      <c r="S1360" s="151">
        <f t="shared" si="154"/>
        <v>146</v>
      </c>
      <c r="T1360" s="3"/>
      <c r="U1360" s="114"/>
      <c r="V1360" s="114"/>
      <c r="W1360" s="155" t="str">
        <f t="shared" si="155"/>
        <v/>
      </c>
      <c r="X1360" s="105" t="str">
        <f t="shared" si="156"/>
        <v/>
      </c>
      <c r="Y1360" s="2">
        <f t="shared" si="157"/>
        <v>1324</v>
      </c>
      <c r="Z1360" t="str">
        <f t="shared" si="158"/>
        <v>MNU_SINTS</v>
      </c>
    </row>
    <row r="1361" spans="1:26">
      <c r="A1361" s="3">
        <f>ROW()</f>
        <v>1361</v>
      </c>
      <c r="B1361" s="183">
        <v>1325</v>
      </c>
      <c r="C1361" s="1" t="s">
        <v>2217</v>
      </c>
      <c r="D1361" s="1" t="s">
        <v>7</v>
      </c>
      <c r="E1361" s="16" t="s">
        <v>1879</v>
      </c>
      <c r="F1361" s="16" t="s">
        <v>1879</v>
      </c>
      <c r="G1361" s="114">
        <v>0</v>
      </c>
      <c r="H1361" s="114">
        <v>0</v>
      </c>
      <c r="I1361" s="16" t="s">
        <v>18</v>
      </c>
      <c r="J1361" s="16" t="s">
        <v>2189</v>
      </c>
      <c r="K1361" s="134" t="s">
        <v>4566</v>
      </c>
      <c r="M1361" s="21" t="s">
        <v>2603</v>
      </c>
      <c r="N1361" s="21" t="s">
        <v>3782</v>
      </c>
      <c r="O1361"/>
      <c r="P1361" t="str">
        <f t="shared" si="152"/>
        <v/>
      </c>
      <c r="Q1361"/>
      <c r="R1361"/>
      <c r="S1361" s="151">
        <f t="shared" si="154"/>
        <v>146</v>
      </c>
      <c r="T1361" s="3"/>
      <c r="U1361" s="114"/>
      <c r="V1361" s="114"/>
      <c r="W1361" s="155" t="str">
        <f t="shared" si="155"/>
        <v/>
      </c>
      <c r="X1361" s="105" t="str">
        <f t="shared" si="156"/>
        <v/>
      </c>
      <c r="Y1361" s="2">
        <f t="shared" si="157"/>
        <v>1325</v>
      </c>
      <c r="Z1361" t="str">
        <f t="shared" si="158"/>
        <v>MNU_FLAGS</v>
      </c>
    </row>
    <row r="1362" spans="1:26">
      <c r="A1362" s="3">
        <f>ROW()</f>
        <v>1362</v>
      </c>
      <c r="B1362" s="183">
        <v>1326</v>
      </c>
      <c r="C1362" s="1" t="s">
        <v>2217</v>
      </c>
      <c r="D1362" s="1" t="s">
        <v>7</v>
      </c>
      <c r="E1362" s="16" t="s">
        <v>1880</v>
      </c>
      <c r="F1362" s="16" t="s">
        <v>1880</v>
      </c>
      <c r="G1362" s="114">
        <v>0</v>
      </c>
      <c r="H1362" s="114">
        <v>0</v>
      </c>
      <c r="I1362" s="16" t="s">
        <v>18</v>
      </c>
      <c r="J1362" s="16" t="s">
        <v>2189</v>
      </c>
      <c r="K1362" s="134" t="s">
        <v>4566</v>
      </c>
      <c r="M1362" s="21" t="s">
        <v>2604</v>
      </c>
      <c r="N1362" s="21" t="s">
        <v>3782</v>
      </c>
      <c r="O1362"/>
      <c r="P1362" t="str">
        <f t="shared" si="152"/>
        <v/>
      </c>
      <c r="Q1362"/>
      <c r="R1362"/>
      <c r="S1362" s="151">
        <f t="shared" si="154"/>
        <v>146</v>
      </c>
      <c r="T1362" s="3"/>
      <c r="U1362" s="114"/>
      <c r="V1362" s="114"/>
      <c r="W1362" s="155" t="str">
        <f t="shared" si="155"/>
        <v/>
      </c>
      <c r="X1362" s="105" t="str">
        <f t="shared" si="156"/>
        <v/>
      </c>
      <c r="Y1362" s="2">
        <f t="shared" si="157"/>
        <v>1326</v>
      </c>
      <c r="Z1362" t="str">
        <f t="shared" si="158"/>
        <v>MNU_FLASH</v>
      </c>
    </row>
    <row r="1363" spans="1:26">
      <c r="A1363" s="3">
        <f>ROW()</f>
        <v>1363</v>
      </c>
      <c r="B1363" s="183">
        <v>1327</v>
      </c>
      <c r="C1363" s="1" t="s">
        <v>2217</v>
      </c>
      <c r="D1363" s="1" t="s">
        <v>7</v>
      </c>
      <c r="E1363" s="16" t="s">
        <v>127</v>
      </c>
      <c r="F1363" s="16" t="s">
        <v>127</v>
      </c>
      <c r="G1363" s="114">
        <v>0</v>
      </c>
      <c r="H1363" s="114">
        <v>0</v>
      </c>
      <c r="I1363" s="16" t="s">
        <v>18</v>
      </c>
      <c r="J1363" s="16" t="s">
        <v>2189</v>
      </c>
      <c r="K1363" s="134" t="s">
        <v>4566</v>
      </c>
      <c r="M1363" s="21" t="s">
        <v>2625</v>
      </c>
      <c r="N1363" s="21" t="s">
        <v>3782</v>
      </c>
      <c r="O1363"/>
      <c r="P1363" t="str">
        <f t="shared" si="152"/>
        <v/>
      </c>
      <c r="Q1363"/>
      <c r="R1363"/>
      <c r="S1363" s="151">
        <f t="shared" si="154"/>
        <v>146</v>
      </c>
      <c r="T1363" s="3"/>
      <c r="U1363" s="114"/>
      <c r="V1363" s="114"/>
      <c r="W1363" s="155" t="str">
        <f t="shared" si="155"/>
        <v/>
      </c>
      <c r="X1363" s="105" t="str">
        <f t="shared" si="156"/>
        <v/>
      </c>
      <c r="Y1363" s="2">
        <f t="shared" si="157"/>
        <v>1327</v>
      </c>
      <c r="Z1363" t="str">
        <f t="shared" si="158"/>
        <v>MNU_1STDERIV</v>
      </c>
    </row>
    <row r="1364" spans="1:26">
      <c r="A1364" s="3">
        <f>ROW()</f>
        <v>1364</v>
      </c>
      <c r="B1364" s="183">
        <v>1328</v>
      </c>
      <c r="C1364" s="1" t="s">
        <v>2217</v>
      </c>
      <c r="D1364" s="1" t="s">
        <v>7</v>
      </c>
      <c r="E1364" s="16" t="s">
        <v>1890</v>
      </c>
      <c r="F1364" s="16" t="s">
        <v>1890</v>
      </c>
      <c r="G1364" s="114">
        <v>0</v>
      </c>
      <c r="H1364" s="114">
        <v>0</v>
      </c>
      <c r="I1364" s="16" t="s">
        <v>18</v>
      </c>
      <c r="J1364" s="16" t="s">
        <v>2189</v>
      </c>
      <c r="K1364" s="134" t="s">
        <v>4566</v>
      </c>
      <c r="M1364" s="21" t="s">
        <v>2626</v>
      </c>
      <c r="N1364" s="21" t="s">
        <v>3782</v>
      </c>
      <c r="O1364"/>
      <c r="P1364" t="str">
        <f t="shared" si="152"/>
        <v/>
      </c>
      <c r="Q1364"/>
      <c r="R1364"/>
      <c r="S1364" s="151">
        <f t="shared" si="154"/>
        <v>146</v>
      </c>
      <c r="T1364" s="3"/>
      <c r="U1364" s="114"/>
      <c r="V1364" s="114"/>
      <c r="W1364" s="155" t="str">
        <f t="shared" si="155"/>
        <v/>
      </c>
      <c r="X1364" s="105" t="str">
        <f t="shared" si="156"/>
        <v/>
      </c>
      <c r="Y1364" s="2">
        <f t="shared" si="157"/>
        <v>1328</v>
      </c>
      <c r="Z1364" t="str">
        <f t="shared" si="158"/>
        <v>MNU_2NDDERIV</v>
      </c>
    </row>
    <row r="1365" spans="1:26">
      <c r="A1365" s="3">
        <f>ROW()</f>
        <v>1365</v>
      </c>
      <c r="B1365" s="183">
        <v>1329</v>
      </c>
      <c r="C1365" s="1" t="s">
        <v>2217</v>
      </c>
      <c r="D1365" s="1" t="s">
        <v>7</v>
      </c>
      <c r="E1365" s="16" t="s">
        <v>129</v>
      </c>
      <c r="F1365" s="16" t="s">
        <v>129</v>
      </c>
      <c r="G1365" s="114">
        <v>0</v>
      </c>
      <c r="H1365" s="114">
        <v>0</v>
      </c>
      <c r="I1365" s="16" t="s">
        <v>18</v>
      </c>
      <c r="J1365" s="16" t="s">
        <v>2189</v>
      </c>
      <c r="K1365" s="134" t="s">
        <v>4566</v>
      </c>
      <c r="M1365" s="21" t="s">
        <v>2629</v>
      </c>
      <c r="N1365" s="21" t="s">
        <v>3782</v>
      </c>
      <c r="O1365"/>
      <c r="P1365" t="str">
        <f t="shared" si="152"/>
        <v/>
      </c>
      <c r="Q1365"/>
      <c r="R1365"/>
      <c r="S1365" s="151">
        <f t="shared" si="154"/>
        <v>146</v>
      </c>
      <c r="T1365" s="3"/>
      <c r="U1365" s="114"/>
      <c r="V1365" s="114"/>
      <c r="W1365" s="155" t="str">
        <f t="shared" si="155"/>
        <v/>
      </c>
      <c r="X1365" s="105" t="str">
        <f t="shared" si="156"/>
        <v/>
      </c>
      <c r="Y1365" s="2">
        <f t="shared" si="157"/>
        <v>1329</v>
      </c>
      <c r="Z1365" t="str">
        <f t="shared" si="158"/>
        <v>MNU_CONVFP</v>
      </c>
    </row>
    <row r="1366" spans="1:26">
      <c r="A1366" s="3">
        <f>ROW()</f>
        <v>1366</v>
      </c>
      <c r="B1366" s="183">
        <v>1330</v>
      </c>
      <c r="C1366" s="1" t="s">
        <v>2217</v>
      </c>
      <c r="D1366" s="1" t="s">
        <v>7</v>
      </c>
      <c r="E1366" s="16" t="s">
        <v>154</v>
      </c>
      <c r="F1366" s="16" t="s">
        <v>154</v>
      </c>
      <c r="G1366" s="114">
        <v>0</v>
      </c>
      <c r="H1366" s="114">
        <v>0</v>
      </c>
      <c r="I1366" s="16" t="s">
        <v>18</v>
      </c>
      <c r="J1366" s="16" t="s">
        <v>2189</v>
      </c>
      <c r="K1366" s="134" t="s">
        <v>4566</v>
      </c>
      <c r="M1366" s="21" t="s">
        <v>3858</v>
      </c>
      <c r="N1366" s="21" t="s">
        <v>3782</v>
      </c>
      <c r="O1366"/>
      <c r="P1366" t="str">
        <f t="shared" si="152"/>
        <v/>
      </c>
      <c r="Q1366"/>
      <c r="R1366"/>
      <c r="S1366" s="151">
        <f t="shared" si="154"/>
        <v>146</v>
      </c>
      <c r="T1366" s="3"/>
      <c r="U1366" s="114"/>
      <c r="V1366" s="114"/>
      <c r="W1366" s="155" t="str">
        <f t="shared" si="155"/>
        <v/>
      </c>
      <c r="X1366" s="105" t="str">
        <f t="shared" si="156"/>
        <v/>
      </c>
      <c r="Y1366" s="2">
        <f t="shared" si="157"/>
        <v>1330</v>
      </c>
      <c r="Z1366" t="str">
        <f t="shared" si="158"/>
        <v>MNU_LINTS</v>
      </c>
    </row>
    <row r="1367" spans="1:26">
      <c r="A1367" s="3">
        <f>ROW()</f>
        <v>1367</v>
      </c>
      <c r="B1367" s="183">
        <v>1331</v>
      </c>
      <c r="C1367" s="1" t="s">
        <v>2217</v>
      </c>
      <c r="D1367" s="1" t="s">
        <v>7</v>
      </c>
      <c r="E1367" s="16" t="s">
        <v>156</v>
      </c>
      <c r="F1367" s="16" t="s">
        <v>156</v>
      </c>
      <c r="G1367" s="114">
        <v>0</v>
      </c>
      <c r="H1367" s="114">
        <v>0</v>
      </c>
      <c r="I1367" s="16" t="s">
        <v>18</v>
      </c>
      <c r="J1367" s="16" t="s">
        <v>2189</v>
      </c>
      <c r="K1367" s="134" t="s">
        <v>4566</v>
      </c>
      <c r="M1367" s="21" t="s">
        <v>2669</v>
      </c>
      <c r="N1367" s="21" t="s">
        <v>3782</v>
      </c>
      <c r="O1367"/>
      <c r="P1367" t="str">
        <f t="shared" si="152"/>
        <v/>
      </c>
      <c r="Q1367"/>
      <c r="R1367"/>
      <c r="S1367" s="151">
        <f t="shared" si="154"/>
        <v>146</v>
      </c>
      <c r="T1367" s="3"/>
      <c r="U1367" s="114"/>
      <c r="V1367" s="114"/>
      <c r="W1367" s="155" t="str">
        <f t="shared" si="155"/>
        <v/>
      </c>
      <c r="X1367" s="105" t="str">
        <f t="shared" si="156"/>
        <v/>
      </c>
      <c r="Y1367" s="2">
        <f t="shared" si="157"/>
        <v>1331</v>
      </c>
      <c r="Z1367" t="str">
        <f t="shared" si="158"/>
        <v>MNU_INFO</v>
      </c>
    </row>
    <row r="1368" spans="1:26">
      <c r="A1368" s="3">
        <f>ROW()</f>
        <v>1368</v>
      </c>
      <c r="B1368" s="183">
        <v>1332</v>
      </c>
      <c r="C1368" s="1" t="s">
        <v>2217</v>
      </c>
      <c r="D1368" s="1" t="s">
        <v>7</v>
      </c>
      <c r="E1368" s="16" t="s">
        <v>157</v>
      </c>
      <c r="F1368" s="16" t="s">
        <v>157</v>
      </c>
      <c r="G1368" s="114">
        <v>0</v>
      </c>
      <c r="H1368" s="114">
        <v>0</v>
      </c>
      <c r="I1368" s="16" t="s">
        <v>18</v>
      </c>
      <c r="J1368" s="16" t="s">
        <v>2189</v>
      </c>
      <c r="K1368" s="134" t="s">
        <v>4566</v>
      </c>
      <c r="M1368" s="21" t="s">
        <v>2671</v>
      </c>
      <c r="N1368" s="21" t="s">
        <v>3782</v>
      </c>
      <c r="O1368"/>
      <c r="P1368" t="str">
        <f t="shared" si="152"/>
        <v/>
      </c>
      <c r="Q1368"/>
      <c r="R1368"/>
      <c r="S1368" s="151">
        <f t="shared" si="154"/>
        <v>146</v>
      </c>
      <c r="T1368" s="3" t="s">
        <v>4562</v>
      </c>
      <c r="U1368" s="114"/>
      <c r="V1368" s="114"/>
      <c r="W1368" s="155" t="str">
        <f t="shared" si="155"/>
        <v/>
      </c>
      <c r="X1368" s="105" t="str">
        <f t="shared" si="156"/>
        <v/>
      </c>
      <c r="Y1368" s="2">
        <f t="shared" si="157"/>
        <v>1332</v>
      </c>
      <c r="Z1368" t="str">
        <f t="shared" si="158"/>
        <v>MNU_INTS</v>
      </c>
    </row>
    <row r="1369" spans="1:26">
      <c r="A1369" s="3">
        <f>ROW()</f>
        <v>1369</v>
      </c>
      <c r="B1369" s="183">
        <v>1333</v>
      </c>
      <c r="C1369" s="1" t="s">
        <v>2217</v>
      </c>
      <c r="D1369" s="1" t="s">
        <v>7</v>
      </c>
      <c r="E1369" s="16" t="s">
        <v>1909</v>
      </c>
      <c r="F1369" s="16" t="s">
        <v>1909</v>
      </c>
      <c r="G1369" s="114">
        <v>0</v>
      </c>
      <c r="H1369" s="114">
        <v>0</v>
      </c>
      <c r="I1369" s="16" t="s">
        <v>18</v>
      </c>
      <c r="J1369" s="16" t="s">
        <v>2189</v>
      </c>
      <c r="K1369" s="134" t="s">
        <v>4566</v>
      </c>
      <c r="M1369" s="21" t="s">
        <v>2683</v>
      </c>
      <c r="N1369" s="21" t="s">
        <v>3782</v>
      </c>
      <c r="O1369"/>
      <c r="P1369" t="str">
        <f t="shared" si="152"/>
        <v/>
      </c>
      <c r="Q1369"/>
      <c r="R1369"/>
      <c r="S1369" s="151">
        <f t="shared" si="154"/>
        <v>146</v>
      </c>
      <c r="T1369" s="3"/>
      <c r="U1369" s="114"/>
      <c r="V1369" s="114"/>
      <c r="W1369" s="155" t="str">
        <f t="shared" si="155"/>
        <v/>
      </c>
      <c r="X1369" s="105" t="str">
        <f t="shared" si="156"/>
        <v/>
      </c>
      <c r="Y1369" s="2">
        <f t="shared" si="157"/>
        <v>1333</v>
      </c>
      <c r="Z1369" t="str">
        <f t="shared" si="158"/>
        <v>MNU_IO</v>
      </c>
    </row>
    <row r="1370" spans="1:26">
      <c r="A1370" s="3">
        <f>ROW()</f>
        <v>1370</v>
      </c>
      <c r="B1370" s="183">
        <v>1334</v>
      </c>
      <c r="C1370" s="1" t="s">
        <v>2217</v>
      </c>
      <c r="D1370" s="1" t="s">
        <v>7</v>
      </c>
      <c r="E1370" s="16" t="s">
        <v>207</v>
      </c>
      <c r="F1370" s="16" t="s">
        <v>207</v>
      </c>
      <c r="G1370" s="114">
        <v>0</v>
      </c>
      <c r="H1370" s="114">
        <v>0</v>
      </c>
      <c r="I1370" s="16" t="s">
        <v>18</v>
      </c>
      <c r="J1370" s="16" t="s">
        <v>2189</v>
      </c>
      <c r="K1370" s="134" t="s">
        <v>4566</v>
      </c>
      <c r="M1370" s="21" t="s">
        <v>2747</v>
      </c>
      <c r="N1370" s="21" t="s">
        <v>3782</v>
      </c>
      <c r="O1370"/>
      <c r="P1370" t="str">
        <f t="shared" si="152"/>
        <v/>
      </c>
      <c r="Q1370"/>
      <c r="R1370"/>
      <c r="S1370" s="151">
        <f t="shared" si="154"/>
        <v>146</v>
      </c>
      <c r="T1370" s="3"/>
      <c r="U1370" s="114"/>
      <c r="V1370" s="114"/>
      <c r="W1370" s="155" t="str">
        <f t="shared" si="155"/>
        <v/>
      </c>
      <c r="X1370" s="105" t="str">
        <f t="shared" si="156"/>
        <v/>
      </c>
      <c r="Y1370" s="2">
        <f t="shared" si="157"/>
        <v>1334</v>
      </c>
      <c r="Z1370" t="str">
        <f t="shared" si="158"/>
        <v>MNU_LOOP</v>
      </c>
    </row>
    <row r="1371" spans="1:26">
      <c r="A1371" s="3">
        <f>ROW()</f>
        <v>1371</v>
      </c>
      <c r="B1371" s="183">
        <v>1335</v>
      </c>
      <c r="C1371" s="1" t="s">
        <v>2217</v>
      </c>
      <c r="D1371" s="1" t="s">
        <v>7</v>
      </c>
      <c r="E1371" s="16" t="s">
        <v>1939</v>
      </c>
      <c r="F1371" s="16" t="s">
        <v>1939</v>
      </c>
      <c r="G1371" s="114">
        <v>0</v>
      </c>
      <c r="H1371" s="114">
        <v>0</v>
      </c>
      <c r="I1371" s="16" t="s">
        <v>18</v>
      </c>
      <c r="J1371" s="16" t="s">
        <v>2189</v>
      </c>
      <c r="K1371" s="134" t="s">
        <v>4566</v>
      </c>
      <c r="M1371" s="21" t="s">
        <v>2760</v>
      </c>
      <c r="N1371" s="21" t="s">
        <v>3782</v>
      </c>
      <c r="O1371"/>
      <c r="P1371" t="str">
        <f t="shared" si="152"/>
        <v/>
      </c>
      <c r="Q1371"/>
      <c r="R1371"/>
      <c r="S1371" s="151">
        <f t="shared" si="154"/>
        <v>146</v>
      </c>
      <c r="T1371" s="3"/>
      <c r="U1371" s="114"/>
      <c r="V1371" s="114"/>
      <c r="W1371" s="155" t="str">
        <f t="shared" si="155"/>
        <v/>
      </c>
      <c r="X1371" s="105" t="str">
        <f t="shared" si="156"/>
        <v/>
      </c>
      <c r="Y1371" s="2">
        <f t="shared" si="157"/>
        <v>1335</v>
      </c>
      <c r="Z1371" t="str">
        <f t="shared" si="158"/>
        <v>MNU_MATRS</v>
      </c>
    </row>
    <row r="1372" spans="1:26">
      <c r="A1372" s="3">
        <f>ROW()</f>
        <v>1372</v>
      </c>
      <c r="B1372" s="183">
        <v>1336</v>
      </c>
      <c r="C1372" s="1" t="s">
        <v>2217</v>
      </c>
      <c r="D1372" s="1" t="s">
        <v>7</v>
      </c>
      <c r="E1372" s="16" t="s">
        <v>219</v>
      </c>
      <c r="F1372" s="16" t="s">
        <v>219</v>
      </c>
      <c r="G1372" s="114">
        <v>0</v>
      </c>
      <c r="H1372" s="114">
        <v>0</v>
      </c>
      <c r="I1372" s="16" t="s">
        <v>18</v>
      </c>
      <c r="J1372" s="16" t="s">
        <v>2189</v>
      </c>
      <c r="K1372" s="134" t="s">
        <v>4566</v>
      </c>
      <c r="M1372" s="21" t="s">
        <v>2762</v>
      </c>
      <c r="N1372" s="21" t="s">
        <v>3782</v>
      </c>
      <c r="O1372"/>
      <c r="P1372" t="str">
        <f t="shared" si="152"/>
        <v/>
      </c>
      <c r="Q1372"/>
      <c r="R1372"/>
      <c r="S1372" s="151">
        <f t="shared" si="154"/>
        <v>146</v>
      </c>
      <c r="T1372" s="3"/>
      <c r="U1372" s="114"/>
      <c r="V1372" s="114"/>
      <c r="W1372" s="155" t="str">
        <f t="shared" si="155"/>
        <v/>
      </c>
      <c r="X1372" s="105" t="str">
        <f t="shared" si="156"/>
        <v/>
      </c>
      <c r="Y1372" s="2">
        <f t="shared" si="157"/>
        <v>1336</v>
      </c>
      <c r="Z1372" t="str">
        <f t="shared" si="158"/>
        <v>MNU_MATX</v>
      </c>
    </row>
    <row r="1373" spans="1:26">
      <c r="A1373" s="3">
        <f>ROW()</f>
        <v>1373</v>
      </c>
      <c r="B1373" s="183">
        <v>1337</v>
      </c>
      <c r="C1373" s="1" t="s">
        <v>2217</v>
      </c>
      <c r="D1373" s="1" t="s">
        <v>7</v>
      </c>
      <c r="E1373" s="16" t="s">
        <v>1948</v>
      </c>
      <c r="F1373" s="16" t="s">
        <v>1948</v>
      </c>
      <c r="G1373" s="114">
        <v>0</v>
      </c>
      <c r="H1373" s="114">
        <v>0</v>
      </c>
      <c r="I1373" s="16" t="s">
        <v>18</v>
      </c>
      <c r="J1373" s="16" t="s">
        <v>2189</v>
      </c>
      <c r="K1373" s="134" t="s">
        <v>4566</v>
      </c>
      <c r="M1373" s="21" t="s">
        <v>2770</v>
      </c>
      <c r="N1373" s="21" t="s">
        <v>3782</v>
      </c>
      <c r="O1373"/>
      <c r="P1373" t="str">
        <f t="shared" si="152"/>
        <v/>
      </c>
      <c r="Q1373"/>
      <c r="R1373"/>
      <c r="S1373" s="151">
        <f t="shared" si="154"/>
        <v>146</v>
      </c>
      <c r="T1373" s="3"/>
      <c r="U1373" s="114"/>
      <c r="V1373" s="114"/>
      <c r="W1373" s="155" t="str">
        <f t="shared" si="155"/>
        <v/>
      </c>
      <c r="X1373" s="105" t="str">
        <f t="shared" si="156"/>
        <v/>
      </c>
      <c r="Y1373" s="2">
        <f t="shared" si="157"/>
        <v>1337</v>
      </c>
      <c r="Z1373" t="str">
        <f t="shared" si="158"/>
        <v>MNU_MENUS</v>
      </c>
    </row>
    <row r="1374" spans="1:26">
      <c r="A1374" s="3">
        <f>ROW()</f>
        <v>1374</v>
      </c>
      <c r="B1374" s="183">
        <v>1338</v>
      </c>
      <c r="C1374" s="1" t="s">
        <v>2217</v>
      </c>
      <c r="D1374" s="1" t="s">
        <v>7</v>
      </c>
      <c r="E1374" s="16" t="s">
        <v>228</v>
      </c>
      <c r="F1374" s="16" t="s">
        <v>228</v>
      </c>
      <c r="G1374" s="114">
        <v>0</v>
      </c>
      <c r="H1374" s="114">
        <v>0</v>
      </c>
      <c r="I1374" s="16" t="s">
        <v>18</v>
      </c>
      <c r="J1374" s="16" t="s">
        <v>2189</v>
      </c>
      <c r="K1374" s="134" t="s">
        <v>4566</v>
      </c>
      <c r="M1374" s="21" t="s">
        <v>2778</v>
      </c>
      <c r="N1374" s="21" t="s">
        <v>3782</v>
      </c>
      <c r="O1374"/>
      <c r="P1374" t="str">
        <f t="shared" si="152"/>
        <v/>
      </c>
      <c r="Q1374"/>
      <c r="R1374"/>
      <c r="S1374" s="151">
        <f t="shared" si="154"/>
        <v>146</v>
      </c>
      <c r="T1374" s="3"/>
      <c r="U1374" s="114"/>
      <c r="V1374" s="114"/>
      <c r="W1374" s="155" t="str">
        <f t="shared" si="155"/>
        <v/>
      </c>
      <c r="X1374" s="105" t="str">
        <f t="shared" si="156"/>
        <v/>
      </c>
      <c r="Y1374" s="2">
        <f t="shared" si="157"/>
        <v>1338</v>
      </c>
      <c r="Z1374" t="str">
        <f t="shared" si="158"/>
        <v>MNU_MODE</v>
      </c>
    </row>
    <row r="1375" spans="1:26">
      <c r="A1375" s="3">
        <f>ROW()</f>
        <v>1375</v>
      </c>
      <c r="B1375" s="183">
        <v>1339</v>
      </c>
      <c r="C1375" s="71" t="s">
        <v>2217</v>
      </c>
      <c r="D1375" s="71" t="s">
        <v>7</v>
      </c>
      <c r="E1375" s="87" t="s">
        <v>248</v>
      </c>
      <c r="F1375" s="87" t="s">
        <v>248</v>
      </c>
      <c r="G1375" s="73">
        <v>0</v>
      </c>
      <c r="H1375" s="73">
        <v>0</v>
      </c>
      <c r="I1375" s="27" t="s">
        <v>18</v>
      </c>
      <c r="J1375" s="74" t="s">
        <v>2189</v>
      </c>
      <c r="K1375" s="134" t="s">
        <v>4566</v>
      </c>
      <c r="M1375" s="75" t="s">
        <v>4371</v>
      </c>
      <c r="N1375" s="75"/>
      <c r="O1375"/>
      <c r="P1375" t="str">
        <f t="shared" si="152"/>
        <v/>
      </c>
      <c r="Q1375"/>
      <c r="R1375"/>
      <c r="S1375" s="151">
        <f t="shared" si="154"/>
        <v>146</v>
      </c>
      <c r="T1375" s="3"/>
      <c r="U1375" s="114"/>
      <c r="V1375" s="114"/>
      <c r="W1375" s="155" t="str">
        <f t="shared" si="155"/>
        <v/>
      </c>
      <c r="X1375" s="105" t="str">
        <f t="shared" si="156"/>
        <v/>
      </c>
      <c r="Y1375" s="2">
        <f t="shared" si="157"/>
        <v>1339</v>
      </c>
      <c r="Z1375" t="str">
        <f t="shared" si="158"/>
        <v>MNU_SIMQ</v>
      </c>
    </row>
    <row r="1376" spans="1:26">
      <c r="A1376" s="3">
        <f>ROW()</f>
        <v>1376</v>
      </c>
      <c r="B1376" s="183">
        <v>1340</v>
      </c>
      <c r="C1376" s="71" t="s">
        <v>2217</v>
      </c>
      <c r="D1376" s="71" t="s">
        <v>7</v>
      </c>
      <c r="E1376" s="87" t="s">
        <v>1959</v>
      </c>
      <c r="F1376" s="87" t="s">
        <v>1959</v>
      </c>
      <c r="G1376" s="73">
        <v>0</v>
      </c>
      <c r="H1376" s="73">
        <v>0</v>
      </c>
      <c r="I1376" s="27" t="s">
        <v>18</v>
      </c>
      <c r="J1376" s="74" t="s">
        <v>2189</v>
      </c>
      <c r="K1376" s="134" t="s">
        <v>4566</v>
      </c>
      <c r="M1376" s="75" t="s">
        <v>4372</v>
      </c>
      <c r="N1376" s="75"/>
      <c r="O1376"/>
      <c r="P1376" t="str">
        <f t="shared" si="152"/>
        <v/>
      </c>
      <c r="Q1376"/>
      <c r="R1376"/>
      <c r="S1376" s="151">
        <f t="shared" si="154"/>
        <v>146</v>
      </c>
      <c r="T1376" s="3"/>
      <c r="U1376" s="114"/>
      <c r="V1376" s="114"/>
      <c r="W1376" s="155" t="str">
        <f t="shared" si="155"/>
        <v/>
      </c>
      <c r="X1376" s="105" t="str">
        <f t="shared" si="156"/>
        <v/>
      </c>
      <c r="Y1376" s="2">
        <f t="shared" si="157"/>
        <v>1340</v>
      </c>
      <c r="Z1376" t="str">
        <f t="shared" si="158"/>
        <v>MNU_M_EDIT</v>
      </c>
    </row>
    <row r="1377" spans="1:26">
      <c r="A1377" s="3">
        <f>ROW()</f>
        <v>1377</v>
      </c>
      <c r="B1377" s="183">
        <v>1341</v>
      </c>
      <c r="C1377" s="1" t="s">
        <v>2217</v>
      </c>
      <c r="D1377" s="51" t="s">
        <v>4093</v>
      </c>
      <c r="E1377" s="16" t="s">
        <v>237</v>
      </c>
      <c r="F1377" s="16" t="s">
        <v>3817</v>
      </c>
      <c r="G1377" s="114">
        <v>0</v>
      </c>
      <c r="H1377" s="114">
        <v>0</v>
      </c>
      <c r="I1377" s="16" t="s">
        <v>18</v>
      </c>
      <c r="J1377" s="16" t="s">
        <v>2189</v>
      </c>
      <c r="K1377" s="134" t="s">
        <v>4566</v>
      </c>
      <c r="M1377" s="21" t="s">
        <v>2788</v>
      </c>
      <c r="N1377" s="21" t="s">
        <v>3782</v>
      </c>
      <c r="O1377"/>
      <c r="P1377" t="str">
        <f t="shared" si="152"/>
        <v>NOT EQUAL</v>
      </c>
      <c r="Q1377"/>
      <c r="R1377"/>
      <c r="S1377" s="151">
        <f t="shared" si="154"/>
        <v>146</v>
      </c>
      <c r="T1377" s="3"/>
      <c r="U1377" s="114"/>
      <c r="V1377" s="114"/>
      <c r="W1377" s="155" t="str">
        <f t="shared" si="155"/>
        <v/>
      </c>
      <c r="X1377" s="105" t="str">
        <f t="shared" si="156"/>
        <v/>
      </c>
      <c r="Y1377" s="2">
        <f t="shared" si="157"/>
        <v>1341</v>
      </c>
      <c r="Z1377" t="str">
        <f t="shared" si="158"/>
        <v>MNU_MyMenu</v>
      </c>
    </row>
    <row r="1378" spans="1:26">
      <c r="A1378" s="3">
        <f>ROW()</f>
        <v>1378</v>
      </c>
      <c r="B1378" s="183">
        <v>1342</v>
      </c>
      <c r="C1378" s="1" t="s">
        <v>2217</v>
      </c>
      <c r="D1378" s="1" t="s">
        <v>7</v>
      </c>
      <c r="E1378" s="16" t="s">
        <v>238</v>
      </c>
      <c r="F1378" s="16" t="s">
        <v>238</v>
      </c>
      <c r="G1378" s="114">
        <v>0</v>
      </c>
      <c r="H1378" s="114">
        <v>0</v>
      </c>
      <c r="I1378" s="16" t="s">
        <v>18</v>
      </c>
      <c r="J1378" s="16" t="s">
        <v>2189</v>
      </c>
      <c r="K1378" s="134" t="s">
        <v>4566</v>
      </c>
      <c r="M1378" s="21" t="s">
        <v>2789</v>
      </c>
      <c r="N1378" s="21" t="s">
        <v>3782</v>
      </c>
      <c r="O1378"/>
      <c r="P1378" t="str">
        <f t="shared" si="152"/>
        <v/>
      </c>
      <c r="Q1378"/>
      <c r="R1378"/>
      <c r="S1378" s="151">
        <f t="shared" si="154"/>
        <v>146</v>
      </c>
      <c r="T1378" s="3"/>
      <c r="U1378" s="114"/>
      <c r="V1378" s="114"/>
      <c r="W1378" s="155" t="str">
        <f t="shared" si="155"/>
        <v/>
      </c>
      <c r="X1378" s="105" t="str">
        <f t="shared" si="156"/>
        <v/>
      </c>
      <c r="Y1378" s="2">
        <f t="shared" si="157"/>
        <v>1342</v>
      </c>
      <c r="Z1378" t="str">
        <f t="shared" si="158"/>
        <v>MNU_MyAlpha</v>
      </c>
    </row>
    <row r="1379" spans="1:26">
      <c r="A1379" s="3">
        <f>ROW()</f>
        <v>1379</v>
      </c>
      <c r="B1379" s="183">
        <v>1343</v>
      </c>
      <c r="C1379" s="1" t="s">
        <v>2217</v>
      </c>
      <c r="D1379" s="51" t="s">
        <v>4093</v>
      </c>
      <c r="E1379" s="25" t="s">
        <v>3807</v>
      </c>
      <c r="F1379" s="25" t="s">
        <v>3807</v>
      </c>
      <c r="G1379" s="114">
        <v>0</v>
      </c>
      <c r="H1379" s="114">
        <v>0</v>
      </c>
      <c r="I1379" s="16" t="s">
        <v>18</v>
      </c>
      <c r="J1379" s="16" t="s">
        <v>2189</v>
      </c>
      <c r="K1379" s="134" t="s">
        <v>4566</v>
      </c>
      <c r="M1379" s="21" t="s">
        <v>2806</v>
      </c>
      <c r="N1379" s="21" t="s">
        <v>3782</v>
      </c>
      <c r="O1379"/>
      <c r="P1379" t="str">
        <f t="shared" si="152"/>
        <v/>
      </c>
      <c r="Q1379"/>
      <c r="R1379"/>
      <c r="S1379" s="151">
        <f t="shared" si="154"/>
        <v>146</v>
      </c>
      <c r="T1379" s="3"/>
      <c r="U1379" s="114"/>
      <c r="V1379" s="114"/>
      <c r="W1379" s="155" t="str">
        <f t="shared" si="155"/>
        <v/>
      </c>
      <c r="X1379" s="105" t="str">
        <f t="shared" si="156"/>
        <v/>
      </c>
      <c r="Y1379" s="2">
        <f t="shared" si="157"/>
        <v>1343</v>
      </c>
      <c r="Z1379" t="str">
        <f t="shared" si="158"/>
        <v>MNU_CONVM</v>
      </c>
    </row>
    <row r="1380" spans="1:26">
      <c r="A1380" s="3">
        <f>ROW()</f>
        <v>1380</v>
      </c>
      <c r="B1380" s="183">
        <v>1344</v>
      </c>
      <c r="C1380" s="1" t="s">
        <v>2217</v>
      </c>
      <c r="D1380" s="1" t="s">
        <v>7</v>
      </c>
      <c r="E1380" s="16" t="s">
        <v>1985</v>
      </c>
      <c r="F1380" s="16" t="s">
        <v>277</v>
      </c>
      <c r="G1380" s="114">
        <v>0</v>
      </c>
      <c r="H1380" s="114">
        <v>0</v>
      </c>
      <c r="I1380" s="27" t="s">
        <v>18</v>
      </c>
      <c r="J1380" s="16" t="s">
        <v>2189</v>
      </c>
      <c r="K1380" s="134" t="s">
        <v>4566</v>
      </c>
      <c r="M1380" s="21" t="s">
        <v>2846</v>
      </c>
      <c r="N1380" s="21" t="s">
        <v>3782</v>
      </c>
      <c r="O1380"/>
      <c r="P1380" t="str">
        <f t="shared" si="152"/>
        <v/>
      </c>
      <c r="Q1380"/>
      <c r="R1380"/>
      <c r="S1380" s="151">
        <f t="shared" si="154"/>
        <v>146</v>
      </c>
      <c r="T1380" s="3"/>
      <c r="U1380" s="114"/>
      <c r="V1380" s="114"/>
      <c r="W1380" s="155" t="str">
        <f t="shared" si="155"/>
        <v/>
      </c>
      <c r="X1380" s="105" t="str">
        <f t="shared" si="156"/>
        <v/>
      </c>
      <c r="Y1380" s="2">
        <f t="shared" si="157"/>
        <v>1344</v>
      </c>
      <c r="Z1380" t="str">
        <f t="shared" si="158"/>
        <v>MNU_ORTHOG</v>
      </c>
    </row>
    <row r="1381" spans="1:26">
      <c r="A1381" s="3">
        <f>ROW()</f>
        <v>1381</v>
      </c>
      <c r="B1381" s="183">
        <v>1345</v>
      </c>
      <c r="C1381" s="1" t="s">
        <v>2217</v>
      </c>
      <c r="D1381" s="1" t="s">
        <v>7</v>
      </c>
      <c r="E1381" s="16" t="s">
        <v>1987</v>
      </c>
      <c r="F1381" s="16" t="s">
        <v>1987</v>
      </c>
      <c r="G1381" s="114">
        <v>0</v>
      </c>
      <c r="H1381" s="114">
        <v>0</v>
      </c>
      <c r="I1381" s="16" t="s">
        <v>18</v>
      </c>
      <c r="J1381" s="16" t="s">
        <v>2189</v>
      </c>
      <c r="K1381" s="134" t="s">
        <v>4566</v>
      </c>
      <c r="M1381" s="21" t="s">
        <v>2855</v>
      </c>
      <c r="N1381" s="21" t="s">
        <v>3782</v>
      </c>
      <c r="O1381"/>
      <c r="P1381" t="str">
        <f t="shared" ref="P1381:P1447" si="159">IF(E1381=F1381,"","NOT EQUAL")</f>
        <v/>
      </c>
      <c r="Q1381"/>
      <c r="R1381"/>
      <c r="S1381" s="151">
        <f t="shared" si="154"/>
        <v>146</v>
      </c>
      <c r="T1381" s="3"/>
      <c r="U1381" s="114"/>
      <c r="V1381" s="114"/>
      <c r="W1381" s="155" t="str">
        <f t="shared" si="155"/>
        <v/>
      </c>
      <c r="X1381" s="105" t="str">
        <f t="shared" si="156"/>
        <v/>
      </c>
      <c r="Y1381" s="2">
        <f t="shared" si="157"/>
        <v>1345</v>
      </c>
      <c r="Z1381" t="str">
        <f t="shared" si="158"/>
        <v>MNU_PARTS</v>
      </c>
    </row>
    <row r="1382" spans="1:26">
      <c r="A1382" s="3">
        <f>ROW()</f>
        <v>1382</v>
      </c>
      <c r="B1382" s="183">
        <v>1346</v>
      </c>
      <c r="C1382" s="1" t="s">
        <v>2217</v>
      </c>
      <c r="D1382" s="1" t="s">
        <v>7</v>
      </c>
      <c r="E1382" s="16" t="s">
        <v>299</v>
      </c>
      <c r="F1382" s="16" t="s">
        <v>299</v>
      </c>
      <c r="G1382" s="114">
        <v>0</v>
      </c>
      <c r="H1382" s="114">
        <v>0</v>
      </c>
      <c r="I1382" s="16" t="s">
        <v>18</v>
      </c>
      <c r="J1382" s="16" t="s">
        <v>2189</v>
      </c>
      <c r="K1382" s="134" t="s">
        <v>4566</v>
      </c>
      <c r="M1382" s="21" t="s">
        <v>2877</v>
      </c>
      <c r="N1382" s="21" t="s">
        <v>3782</v>
      </c>
      <c r="O1382"/>
      <c r="P1382" t="str">
        <f t="shared" si="159"/>
        <v/>
      </c>
      <c r="Q1382"/>
      <c r="R1382"/>
      <c r="S1382" s="151">
        <f t="shared" si="154"/>
        <v>146</v>
      </c>
      <c r="T1382" s="3"/>
      <c r="U1382" s="114"/>
      <c r="V1382" s="114"/>
      <c r="W1382" s="155" t="str">
        <f t="shared" si="155"/>
        <v/>
      </c>
      <c r="X1382" s="105" t="str">
        <f t="shared" si="156"/>
        <v/>
      </c>
      <c r="Y1382" s="2">
        <f t="shared" si="157"/>
        <v>1346</v>
      </c>
      <c r="Z1382" t="str">
        <f t="shared" si="158"/>
        <v>MNU_PROB</v>
      </c>
    </row>
    <row r="1383" spans="1:26">
      <c r="A1383" s="3">
        <f>ROW()</f>
        <v>1383</v>
      </c>
      <c r="B1383" s="183">
        <v>1347</v>
      </c>
      <c r="C1383" s="1" t="s">
        <v>2217</v>
      </c>
      <c r="D1383" s="1" t="s">
        <v>7</v>
      </c>
      <c r="E1383" s="16" t="s">
        <v>1999</v>
      </c>
      <c r="F1383" s="16" t="s">
        <v>1999</v>
      </c>
      <c r="G1383" s="114">
        <v>0</v>
      </c>
      <c r="H1383" s="114">
        <v>0</v>
      </c>
      <c r="I1383" s="16" t="s">
        <v>18</v>
      </c>
      <c r="J1383" s="16" t="s">
        <v>2189</v>
      </c>
      <c r="K1383" s="134" t="s">
        <v>4566</v>
      </c>
      <c r="M1383" s="21" t="s">
        <v>2878</v>
      </c>
      <c r="N1383" s="21" t="s">
        <v>3782</v>
      </c>
      <c r="O1383"/>
      <c r="P1383" t="str">
        <f t="shared" si="159"/>
        <v/>
      </c>
      <c r="Q1383"/>
      <c r="R1383"/>
      <c r="S1383" s="151">
        <f t="shared" si="154"/>
        <v>146</v>
      </c>
      <c r="T1383" s="3"/>
      <c r="U1383" s="114"/>
      <c r="V1383" s="114"/>
      <c r="W1383" s="155" t="str">
        <f t="shared" si="155"/>
        <v/>
      </c>
      <c r="X1383" s="105" t="str">
        <f t="shared" si="156"/>
        <v/>
      </c>
      <c r="Y1383" s="2">
        <f t="shared" si="157"/>
        <v>1347</v>
      </c>
      <c r="Z1383" t="str">
        <f t="shared" si="158"/>
        <v>MNU_PROGS</v>
      </c>
    </row>
    <row r="1384" spans="1:26">
      <c r="A1384" s="3">
        <f>ROW()</f>
        <v>1384</v>
      </c>
      <c r="B1384" s="183">
        <v>1348</v>
      </c>
      <c r="C1384" s="1" t="s">
        <v>2217</v>
      </c>
      <c r="D1384" s="1" t="s">
        <v>7</v>
      </c>
      <c r="E1384" s="16" t="s">
        <v>305</v>
      </c>
      <c r="F1384" s="16" t="s">
        <v>305</v>
      </c>
      <c r="G1384" s="114">
        <v>0</v>
      </c>
      <c r="H1384" s="114">
        <v>0</v>
      </c>
      <c r="I1384" s="16" t="s">
        <v>18</v>
      </c>
      <c r="J1384" s="16" t="s">
        <v>2189</v>
      </c>
      <c r="K1384" s="134" t="s">
        <v>4566</v>
      </c>
      <c r="M1384" s="21" t="s">
        <v>2884</v>
      </c>
      <c r="N1384" s="21" t="s">
        <v>3782</v>
      </c>
      <c r="O1384"/>
      <c r="P1384" t="str">
        <f t="shared" si="159"/>
        <v/>
      </c>
      <c r="Q1384"/>
      <c r="R1384"/>
      <c r="S1384" s="151">
        <f t="shared" si="154"/>
        <v>146</v>
      </c>
      <c r="T1384" s="3"/>
      <c r="U1384" s="114"/>
      <c r="V1384" s="114"/>
      <c r="W1384" s="155" t="str">
        <f t="shared" si="155"/>
        <v/>
      </c>
      <c r="X1384" s="105" t="str">
        <f t="shared" si="156"/>
        <v/>
      </c>
      <c r="Y1384" s="2">
        <f t="shared" si="157"/>
        <v>1348</v>
      </c>
      <c r="Z1384" t="str">
        <f t="shared" si="158"/>
        <v>MNU_PFN</v>
      </c>
    </row>
    <row r="1385" spans="1:26">
      <c r="A1385" s="3">
        <f>ROW()</f>
        <v>1385</v>
      </c>
      <c r="B1385" s="183">
        <v>1349</v>
      </c>
      <c r="C1385" s="1" t="s">
        <v>2217</v>
      </c>
      <c r="D1385" s="1" t="s">
        <v>7</v>
      </c>
      <c r="E1385" s="16" t="s">
        <v>2000</v>
      </c>
      <c r="F1385" s="16" t="s">
        <v>2000</v>
      </c>
      <c r="G1385" s="114">
        <v>0</v>
      </c>
      <c r="H1385" s="114">
        <v>0</v>
      </c>
      <c r="I1385" s="16" t="s">
        <v>18</v>
      </c>
      <c r="J1385" s="16" t="s">
        <v>2189</v>
      </c>
      <c r="K1385" s="134" t="s">
        <v>4566</v>
      </c>
      <c r="M1385" s="21" t="s">
        <v>2885</v>
      </c>
      <c r="N1385" s="21" t="s">
        <v>3782</v>
      </c>
      <c r="O1385"/>
      <c r="P1385" t="str">
        <f t="shared" si="159"/>
        <v/>
      </c>
      <c r="Q1385"/>
      <c r="R1385"/>
      <c r="S1385" s="151">
        <f t="shared" si="154"/>
        <v>146</v>
      </c>
      <c r="T1385" s="3"/>
      <c r="U1385" s="114"/>
      <c r="V1385" s="114"/>
      <c r="W1385" s="155" t="str">
        <f t="shared" si="155"/>
        <v/>
      </c>
      <c r="X1385" s="105" t="str">
        <f t="shared" si="156"/>
        <v/>
      </c>
      <c r="Y1385" s="2">
        <f t="shared" si="157"/>
        <v>1349</v>
      </c>
      <c r="Z1385" t="str">
        <f t="shared" si="158"/>
        <v>MNU_PFN2</v>
      </c>
    </row>
    <row r="1386" spans="1:26">
      <c r="A1386" s="3">
        <f>ROW()</f>
        <v>1386</v>
      </c>
      <c r="B1386" s="183">
        <v>1350</v>
      </c>
      <c r="C1386" s="1" t="s">
        <v>2217</v>
      </c>
      <c r="D1386" s="51" t="s">
        <v>4093</v>
      </c>
      <c r="E1386" s="25" t="s">
        <v>3801</v>
      </c>
      <c r="F1386" s="25" t="s">
        <v>3801</v>
      </c>
      <c r="G1386" s="114">
        <v>0</v>
      </c>
      <c r="H1386" s="114">
        <v>0</v>
      </c>
      <c r="I1386" s="16" t="s">
        <v>18</v>
      </c>
      <c r="J1386" s="16" t="s">
        <v>2189</v>
      </c>
      <c r="K1386" s="134" t="s">
        <v>4566</v>
      </c>
      <c r="M1386" s="21" t="s">
        <v>2886</v>
      </c>
      <c r="N1386" s="21" t="s">
        <v>3782</v>
      </c>
      <c r="O1386"/>
      <c r="P1386" t="str">
        <f t="shared" si="159"/>
        <v/>
      </c>
      <c r="Q1386"/>
      <c r="R1386"/>
      <c r="S1386" s="151">
        <f t="shared" si="154"/>
        <v>146</v>
      </c>
      <c r="T1386" s="3"/>
      <c r="U1386" s="114"/>
      <c r="V1386" s="114"/>
      <c r="W1386" s="155" t="str">
        <f t="shared" si="155"/>
        <v/>
      </c>
      <c r="X1386" s="105" t="str">
        <f t="shared" si="156"/>
        <v/>
      </c>
      <c r="Y1386" s="2">
        <f t="shared" si="157"/>
        <v>1350</v>
      </c>
      <c r="Z1386" t="str">
        <f t="shared" si="158"/>
        <v>MNU_CONVP</v>
      </c>
    </row>
    <row r="1387" spans="1:26">
      <c r="A1387" s="3">
        <f>ROW()</f>
        <v>1387</v>
      </c>
      <c r="B1387" s="183">
        <v>1351</v>
      </c>
      <c r="C1387" s="1" t="s">
        <v>2217</v>
      </c>
      <c r="D1387" s="1" t="s">
        <v>7</v>
      </c>
      <c r="E1387" s="16" t="s">
        <v>2004</v>
      </c>
      <c r="F1387" s="16" t="s">
        <v>2004</v>
      </c>
      <c r="G1387" s="114">
        <v>0</v>
      </c>
      <c r="H1387" s="114">
        <v>0</v>
      </c>
      <c r="I1387" s="16" t="s">
        <v>18</v>
      </c>
      <c r="J1387" s="16" t="s">
        <v>2189</v>
      </c>
      <c r="K1387" s="134" t="s">
        <v>4566</v>
      </c>
      <c r="M1387" s="21" t="s">
        <v>2890</v>
      </c>
      <c r="N1387" s="21" t="s">
        <v>3782</v>
      </c>
      <c r="O1387"/>
      <c r="P1387" t="str">
        <f t="shared" si="159"/>
        <v/>
      </c>
      <c r="Q1387"/>
      <c r="R1387"/>
      <c r="S1387" s="151">
        <f t="shared" si="154"/>
        <v>146</v>
      </c>
      <c r="T1387" s="3"/>
      <c r="U1387" s="114"/>
      <c r="V1387" s="114"/>
      <c r="W1387" s="155" t="str">
        <f t="shared" si="155"/>
        <v/>
      </c>
      <c r="X1387" s="105" t="str">
        <f t="shared" si="156"/>
        <v/>
      </c>
      <c r="Y1387" s="2">
        <f t="shared" si="157"/>
        <v>1351</v>
      </c>
      <c r="Z1387" t="str">
        <f t="shared" si="158"/>
        <v>MNU_RAM</v>
      </c>
    </row>
    <row r="1388" spans="1:26">
      <c r="A1388" s="3">
        <f>ROW()</f>
        <v>1388</v>
      </c>
      <c r="B1388" s="183">
        <v>1352</v>
      </c>
      <c r="C1388" s="1" t="s">
        <v>2217</v>
      </c>
      <c r="D1388" s="1" t="s">
        <v>7</v>
      </c>
      <c r="E1388" s="16" t="s">
        <v>2014</v>
      </c>
      <c r="F1388" s="16" t="s">
        <v>2014</v>
      </c>
      <c r="G1388" s="114">
        <v>0</v>
      </c>
      <c r="H1388" s="114">
        <v>0</v>
      </c>
      <c r="I1388" s="16" t="s">
        <v>18</v>
      </c>
      <c r="J1388" s="16" t="s">
        <v>2189</v>
      </c>
      <c r="K1388" s="134" t="s">
        <v>4566</v>
      </c>
      <c r="M1388" s="21" t="s">
        <v>2909</v>
      </c>
      <c r="N1388" s="21" t="s">
        <v>3782</v>
      </c>
      <c r="O1388"/>
      <c r="P1388" t="str">
        <f t="shared" si="159"/>
        <v/>
      </c>
      <c r="Q1388"/>
      <c r="R1388"/>
      <c r="S1388" s="151">
        <f t="shared" si="154"/>
        <v>146</v>
      </c>
      <c r="T1388" s="3"/>
      <c r="U1388" s="114"/>
      <c r="V1388" s="114"/>
      <c r="W1388" s="155" t="str">
        <f t="shared" si="155"/>
        <v/>
      </c>
      <c r="X1388" s="105" t="str">
        <f t="shared" si="156"/>
        <v/>
      </c>
      <c r="Y1388" s="2">
        <f t="shared" si="157"/>
        <v>1352</v>
      </c>
      <c r="Z1388" t="str">
        <f t="shared" si="158"/>
        <v>MNU_REALS</v>
      </c>
    </row>
    <row r="1389" spans="1:26">
      <c r="A1389" s="3">
        <f>ROW()</f>
        <v>1389</v>
      </c>
      <c r="B1389" s="183">
        <v>1353</v>
      </c>
      <c r="C1389" s="1" t="s">
        <v>2217</v>
      </c>
      <c r="D1389" s="1" t="s">
        <v>7</v>
      </c>
      <c r="E1389" s="16" t="s">
        <v>371</v>
      </c>
      <c r="F1389" s="16" t="s">
        <v>371</v>
      </c>
      <c r="G1389" s="114">
        <v>0</v>
      </c>
      <c r="H1389" s="114">
        <v>0</v>
      </c>
      <c r="I1389" s="16" t="s">
        <v>18</v>
      </c>
      <c r="J1389" s="16" t="s">
        <v>2189</v>
      </c>
      <c r="K1389" s="134" t="s">
        <v>4566</v>
      </c>
      <c r="M1389" s="21" t="s">
        <v>2980</v>
      </c>
      <c r="N1389" s="21" t="s">
        <v>3782</v>
      </c>
      <c r="O1389"/>
      <c r="P1389" t="str">
        <f t="shared" si="159"/>
        <v/>
      </c>
      <c r="Q1389"/>
      <c r="R1389"/>
      <c r="S1389" s="151">
        <f t="shared" si="154"/>
        <v>146</v>
      </c>
      <c r="T1389" s="3"/>
      <c r="U1389" s="114"/>
      <c r="V1389" s="114"/>
      <c r="W1389" s="155" t="str">
        <f t="shared" si="155"/>
        <v/>
      </c>
      <c r="X1389" s="105" t="str">
        <f t="shared" si="156"/>
        <v/>
      </c>
      <c r="Y1389" s="2">
        <f t="shared" si="157"/>
        <v>1353</v>
      </c>
      <c r="Z1389" t="str">
        <f t="shared" si="158"/>
        <v>MNU_Solver</v>
      </c>
    </row>
    <row r="1390" spans="1:26">
      <c r="A1390" s="3">
        <f>ROW()</f>
        <v>1390</v>
      </c>
      <c r="B1390" s="183">
        <v>1354</v>
      </c>
      <c r="C1390" s="1" t="s">
        <v>2217</v>
      </c>
      <c r="D1390" s="1" t="s">
        <v>7</v>
      </c>
      <c r="E1390" s="16" t="s">
        <v>375</v>
      </c>
      <c r="F1390" s="16" t="s">
        <v>375</v>
      </c>
      <c r="G1390" s="114">
        <v>0</v>
      </c>
      <c r="H1390" s="114">
        <v>0</v>
      </c>
      <c r="I1390" s="16" t="s">
        <v>18</v>
      </c>
      <c r="J1390" s="16" t="s">
        <v>2189</v>
      </c>
      <c r="K1390" s="134" t="s">
        <v>4566</v>
      </c>
      <c r="M1390" s="21" t="s">
        <v>2984</v>
      </c>
      <c r="N1390" s="21" t="s">
        <v>3782</v>
      </c>
      <c r="O1390"/>
      <c r="P1390" t="str">
        <f t="shared" si="159"/>
        <v/>
      </c>
      <c r="Q1390"/>
      <c r="R1390"/>
      <c r="S1390" s="151">
        <f t="shared" si="154"/>
        <v>146</v>
      </c>
      <c r="T1390" s="3"/>
      <c r="U1390" s="114"/>
      <c r="V1390" s="114"/>
      <c r="W1390" s="155" t="str">
        <f t="shared" si="155"/>
        <v/>
      </c>
      <c r="X1390" s="105" t="str">
        <f t="shared" si="156"/>
        <v/>
      </c>
      <c r="Y1390" s="2">
        <f t="shared" si="157"/>
        <v>1354</v>
      </c>
      <c r="Z1390" t="str">
        <f t="shared" si="158"/>
        <v>MNU_STAT</v>
      </c>
    </row>
    <row r="1391" spans="1:26">
      <c r="A1391" s="3">
        <f>ROW()</f>
        <v>1391</v>
      </c>
      <c r="B1391" s="183">
        <v>1355</v>
      </c>
      <c r="C1391" s="1" t="s">
        <v>2217</v>
      </c>
      <c r="D1391" s="1" t="s">
        <v>7</v>
      </c>
      <c r="E1391" s="16" t="s">
        <v>2045</v>
      </c>
      <c r="F1391" s="16" t="s">
        <v>2045</v>
      </c>
      <c r="G1391" s="114">
        <v>0</v>
      </c>
      <c r="H1391" s="114">
        <v>0</v>
      </c>
      <c r="I1391" s="16" t="s">
        <v>18</v>
      </c>
      <c r="J1391" s="16" t="s">
        <v>2189</v>
      </c>
      <c r="K1391" s="134" t="s">
        <v>4566</v>
      </c>
      <c r="M1391" s="21" t="s">
        <v>2986</v>
      </c>
      <c r="N1391" s="21" t="s">
        <v>3782</v>
      </c>
      <c r="O1391"/>
      <c r="P1391" t="str">
        <f t="shared" si="159"/>
        <v/>
      </c>
      <c r="Q1391"/>
      <c r="R1391"/>
      <c r="S1391" s="151">
        <f t="shared" si="154"/>
        <v>146</v>
      </c>
      <c r="T1391" s="3"/>
      <c r="U1391" s="114"/>
      <c r="V1391" s="114"/>
      <c r="W1391" s="155" t="str">
        <f t="shared" si="155"/>
        <v/>
      </c>
      <c r="X1391" s="105" t="str">
        <f t="shared" si="156"/>
        <v/>
      </c>
      <c r="Y1391" s="2">
        <f t="shared" si="157"/>
        <v>1355</v>
      </c>
      <c r="Z1391" t="str">
        <f t="shared" si="158"/>
        <v>MNU_STK</v>
      </c>
    </row>
    <row r="1392" spans="1:26">
      <c r="A1392" s="3">
        <f>ROW()</f>
        <v>1392</v>
      </c>
      <c r="B1392" s="183">
        <v>1356</v>
      </c>
      <c r="C1392" s="1" t="s">
        <v>2217</v>
      </c>
      <c r="D1392" s="1" t="s">
        <v>7</v>
      </c>
      <c r="E1392" s="16" t="s">
        <v>383</v>
      </c>
      <c r="F1392" s="16" t="s">
        <v>383</v>
      </c>
      <c r="G1392" s="114">
        <v>0</v>
      </c>
      <c r="H1392" s="114">
        <v>0</v>
      </c>
      <c r="I1392" s="16" t="s">
        <v>18</v>
      </c>
      <c r="J1392" s="16" t="s">
        <v>2189</v>
      </c>
      <c r="K1392" s="134" t="s">
        <v>4566</v>
      </c>
      <c r="M1392" s="21" t="s">
        <v>3001</v>
      </c>
      <c r="N1392" s="21" t="s">
        <v>3782</v>
      </c>
      <c r="O1392"/>
      <c r="P1392" t="str">
        <f t="shared" si="159"/>
        <v/>
      </c>
      <c r="Q1392"/>
      <c r="R1392"/>
      <c r="S1392" s="151">
        <f t="shared" si="154"/>
        <v>146</v>
      </c>
      <c r="T1392" s="3"/>
      <c r="U1392" s="114"/>
      <c r="V1392" s="114"/>
      <c r="W1392" s="155" t="str">
        <f t="shared" si="155"/>
        <v/>
      </c>
      <c r="X1392" s="105" t="str">
        <f t="shared" si="156"/>
        <v/>
      </c>
      <c r="Y1392" s="2">
        <f t="shared" si="157"/>
        <v>1356</v>
      </c>
      <c r="Z1392" t="str">
        <f t="shared" si="158"/>
        <v>MNU_STRING</v>
      </c>
    </row>
    <row r="1393" spans="1:26">
      <c r="A1393" s="3">
        <f>ROW()</f>
        <v>1393</v>
      </c>
      <c r="B1393" s="183">
        <v>1357</v>
      </c>
      <c r="C1393" s="1" t="s">
        <v>2217</v>
      </c>
      <c r="D1393" s="1" t="s">
        <v>7</v>
      </c>
      <c r="E1393" s="16" t="s">
        <v>400</v>
      </c>
      <c r="F1393" s="16" t="s">
        <v>400</v>
      </c>
      <c r="G1393" s="114">
        <v>0</v>
      </c>
      <c r="H1393" s="114">
        <v>0</v>
      </c>
      <c r="I1393" s="16" t="s">
        <v>18</v>
      </c>
      <c r="J1393" s="16" t="s">
        <v>2189</v>
      </c>
      <c r="K1393" s="134" t="s">
        <v>4566</v>
      </c>
      <c r="M1393" s="21" t="s">
        <v>3019</v>
      </c>
      <c r="N1393" s="21" t="s">
        <v>3782</v>
      </c>
      <c r="O1393"/>
      <c r="P1393" t="str">
        <f t="shared" si="159"/>
        <v/>
      </c>
      <c r="Q1393"/>
      <c r="R1393"/>
      <c r="S1393" s="151">
        <f t="shared" si="154"/>
        <v>146</v>
      </c>
      <c r="T1393" s="3"/>
      <c r="U1393" s="114"/>
      <c r="V1393" s="114"/>
      <c r="W1393" s="155" t="str">
        <f t="shared" si="155"/>
        <v/>
      </c>
      <c r="X1393" s="105" t="str">
        <f t="shared" si="156"/>
        <v/>
      </c>
      <c r="Y1393" s="2">
        <f t="shared" si="157"/>
        <v>1357</v>
      </c>
      <c r="Z1393" t="str">
        <f t="shared" si="158"/>
        <v>MNU_TEST</v>
      </c>
    </row>
    <row r="1394" spans="1:26">
      <c r="A1394" s="3">
        <f>ROW()</f>
        <v>1394</v>
      </c>
      <c r="B1394" s="183">
        <v>1358</v>
      </c>
      <c r="C1394" s="1" t="s">
        <v>2217</v>
      </c>
      <c r="D1394" s="1" t="s">
        <v>7</v>
      </c>
      <c r="E1394" s="16" t="s">
        <v>2063</v>
      </c>
      <c r="F1394" s="16" t="s">
        <v>2063</v>
      </c>
      <c r="G1394" s="114">
        <v>0</v>
      </c>
      <c r="H1394" s="114">
        <v>0</v>
      </c>
      <c r="I1394" s="16" t="s">
        <v>18</v>
      </c>
      <c r="J1394" s="16" t="s">
        <v>2189</v>
      </c>
      <c r="K1394" s="134" t="s">
        <v>4566</v>
      </c>
      <c r="M1394" s="21" t="s">
        <v>3023</v>
      </c>
      <c r="N1394" s="21" t="s">
        <v>3782</v>
      </c>
      <c r="O1394"/>
      <c r="P1394" t="str">
        <f t="shared" si="159"/>
        <v/>
      </c>
      <c r="Q1394"/>
      <c r="R1394"/>
      <c r="S1394" s="151">
        <f t="shared" si="154"/>
        <v>146</v>
      </c>
      <c r="T1394" s="3"/>
      <c r="U1394" s="114"/>
      <c r="V1394" s="114"/>
      <c r="W1394" s="155" t="str">
        <f t="shared" si="155"/>
        <v/>
      </c>
      <c r="X1394" s="105" t="str">
        <f t="shared" si="156"/>
        <v/>
      </c>
      <c r="Y1394" s="2">
        <f t="shared" si="157"/>
        <v>1358</v>
      </c>
      <c r="Z1394" t="str">
        <f t="shared" si="158"/>
        <v>MNU_TIMES</v>
      </c>
    </row>
    <row r="1395" spans="1:26">
      <c r="A1395" s="3">
        <f>ROW()</f>
        <v>1395</v>
      </c>
      <c r="B1395" s="183">
        <v>1359</v>
      </c>
      <c r="C1395" s="1" t="s">
        <v>2217</v>
      </c>
      <c r="D1395" s="51" t="s">
        <v>4093</v>
      </c>
      <c r="E1395" s="16" t="s">
        <v>2068</v>
      </c>
      <c r="F1395" s="16" t="s">
        <v>2069</v>
      </c>
      <c r="G1395" s="114">
        <v>0</v>
      </c>
      <c r="H1395" s="114">
        <v>0</v>
      </c>
      <c r="I1395" s="16" t="s">
        <v>18</v>
      </c>
      <c r="J1395" s="16" t="s">
        <v>2189</v>
      </c>
      <c r="K1395" s="134" t="s">
        <v>4566</v>
      </c>
      <c r="L1395" s="1" t="s">
        <v>20</v>
      </c>
      <c r="M1395" s="21" t="s">
        <v>3035</v>
      </c>
      <c r="N1395" s="21" t="s">
        <v>3782</v>
      </c>
      <c r="O1395"/>
      <c r="P1395" t="str">
        <f t="shared" si="159"/>
        <v>NOT EQUAL</v>
      </c>
      <c r="Q1395"/>
      <c r="R1395"/>
      <c r="S1395" s="151">
        <f t="shared" si="154"/>
        <v>146</v>
      </c>
      <c r="T1395" s="3"/>
      <c r="U1395" s="114"/>
      <c r="V1395" s="114"/>
      <c r="W1395" s="155" t="str">
        <f t="shared" si="155"/>
        <v/>
      </c>
      <c r="X1395" s="105" t="str">
        <f t="shared" si="156"/>
        <v/>
      </c>
      <c r="Y1395" s="2">
        <f t="shared" si="157"/>
        <v>1359</v>
      </c>
      <c r="Z1395" t="str">
        <f t="shared" si="158"/>
        <v>MNU_TRI</v>
      </c>
    </row>
    <row r="1396" spans="1:26">
      <c r="A1396" s="3">
        <f>ROW()</f>
        <v>1396</v>
      </c>
      <c r="B1396" s="183">
        <v>1360</v>
      </c>
      <c r="C1396" s="1" t="s">
        <v>2217</v>
      </c>
      <c r="D1396" s="1" t="s">
        <v>7</v>
      </c>
      <c r="E1396" s="16" t="s">
        <v>2070</v>
      </c>
      <c r="F1396" s="16" t="s">
        <v>2070</v>
      </c>
      <c r="G1396" s="114">
        <v>0</v>
      </c>
      <c r="H1396" s="114">
        <v>0</v>
      </c>
      <c r="I1396" s="16" t="s">
        <v>18</v>
      </c>
      <c r="J1396" s="16" t="s">
        <v>2189</v>
      </c>
      <c r="K1396" s="134" t="s">
        <v>4566</v>
      </c>
      <c r="M1396" s="21" t="s">
        <v>3037</v>
      </c>
      <c r="N1396" s="21" t="s">
        <v>3782</v>
      </c>
      <c r="O1396"/>
      <c r="P1396" t="str">
        <f t="shared" si="159"/>
        <v/>
      </c>
      <c r="Q1396"/>
      <c r="R1396"/>
      <c r="S1396" s="151">
        <f t="shared" si="154"/>
        <v>146</v>
      </c>
      <c r="T1396" s="3"/>
      <c r="U1396" s="114"/>
      <c r="V1396" s="114"/>
      <c r="W1396" s="155" t="str">
        <f t="shared" si="155"/>
        <v/>
      </c>
      <c r="X1396" s="105" t="str">
        <f t="shared" si="156"/>
        <v/>
      </c>
      <c r="Y1396" s="2">
        <f t="shared" si="157"/>
        <v>1360</v>
      </c>
      <c r="Z1396" t="str">
        <f t="shared" si="158"/>
        <v>MNU_TVM</v>
      </c>
    </row>
    <row r="1397" spans="1:26">
      <c r="A1397" s="3">
        <f>ROW()</f>
        <v>1397</v>
      </c>
      <c r="B1397" s="183">
        <v>1361</v>
      </c>
      <c r="C1397" s="1" t="s">
        <v>2217</v>
      </c>
      <c r="D1397" s="51" t="s">
        <v>4093</v>
      </c>
      <c r="E1397" s="16" t="s">
        <v>414</v>
      </c>
      <c r="F1397" s="16" t="s">
        <v>414</v>
      </c>
      <c r="G1397" s="114">
        <v>0</v>
      </c>
      <c r="H1397" s="114">
        <v>0</v>
      </c>
      <c r="I1397" s="16" t="s">
        <v>18</v>
      </c>
      <c r="J1397" s="16" t="s">
        <v>2189</v>
      </c>
      <c r="K1397" s="134" t="s">
        <v>4566</v>
      </c>
      <c r="L1397" s="1" t="s">
        <v>415</v>
      </c>
      <c r="M1397" s="21" t="s">
        <v>3044</v>
      </c>
      <c r="N1397" s="21" t="s">
        <v>3782</v>
      </c>
      <c r="O1397"/>
      <c r="P1397" t="str">
        <f t="shared" si="159"/>
        <v/>
      </c>
      <c r="Q1397"/>
      <c r="R1397"/>
      <c r="S1397" s="151">
        <f t="shared" si="154"/>
        <v>146</v>
      </c>
      <c r="T1397" s="3"/>
      <c r="U1397" s="114"/>
      <c r="V1397" s="114"/>
      <c r="W1397" s="155" t="str">
        <f t="shared" si="155"/>
        <v/>
      </c>
      <c r="X1397" s="105" t="str">
        <f t="shared" si="156"/>
        <v/>
      </c>
      <c r="Y1397" s="2">
        <f t="shared" si="157"/>
        <v>1361</v>
      </c>
      <c r="Z1397" t="str">
        <f t="shared" si="158"/>
        <v>MNU_UNITCONV</v>
      </c>
    </row>
    <row r="1398" spans="1:26">
      <c r="A1398" s="3">
        <f>ROW()</f>
        <v>1398</v>
      </c>
      <c r="B1398" s="183">
        <v>1362</v>
      </c>
      <c r="C1398" s="1" t="s">
        <v>2217</v>
      </c>
      <c r="D1398" s="1" t="s">
        <v>7</v>
      </c>
      <c r="E1398" s="16" t="s">
        <v>417</v>
      </c>
      <c r="F1398" s="16" t="s">
        <v>417</v>
      </c>
      <c r="G1398" s="114">
        <v>0</v>
      </c>
      <c r="H1398" s="114">
        <v>0</v>
      </c>
      <c r="I1398" s="16" t="s">
        <v>18</v>
      </c>
      <c r="J1398" s="16" t="s">
        <v>2189</v>
      </c>
      <c r="K1398" s="134" t="s">
        <v>4566</v>
      </c>
      <c r="M1398" s="21" t="s">
        <v>3046</v>
      </c>
      <c r="N1398" s="21" t="s">
        <v>3782</v>
      </c>
      <c r="O1398"/>
      <c r="P1398" t="str">
        <f t="shared" si="159"/>
        <v/>
      </c>
      <c r="Q1398"/>
      <c r="R1398"/>
      <c r="S1398" s="151">
        <f t="shared" si="154"/>
        <v>146</v>
      </c>
      <c r="T1398" s="3"/>
      <c r="U1398" s="114"/>
      <c r="V1398" s="114"/>
      <c r="W1398" s="155" t="str">
        <f t="shared" si="155"/>
        <v/>
      </c>
      <c r="X1398" s="105" t="str">
        <f t="shared" si="156"/>
        <v/>
      </c>
      <c r="Y1398" s="2">
        <f t="shared" si="157"/>
        <v>1362</v>
      </c>
      <c r="Z1398" t="str">
        <f t="shared" si="158"/>
        <v>MNU_VARS</v>
      </c>
    </row>
    <row r="1399" spans="1:26">
      <c r="A1399" s="3">
        <f>ROW()</f>
        <v>1399</v>
      </c>
      <c r="B1399" s="183">
        <v>1363</v>
      </c>
      <c r="C1399" s="1" t="s">
        <v>2217</v>
      </c>
      <c r="D1399" s="51" t="s">
        <v>4093</v>
      </c>
      <c r="E1399" s="25" t="s">
        <v>3808</v>
      </c>
      <c r="F1399" s="25" t="s">
        <v>3808</v>
      </c>
      <c r="G1399" s="114">
        <v>0</v>
      </c>
      <c r="H1399" s="114">
        <v>0</v>
      </c>
      <c r="I1399" s="16" t="s">
        <v>18</v>
      </c>
      <c r="J1399" s="16" t="s">
        <v>2189</v>
      </c>
      <c r="K1399" s="134" t="s">
        <v>4566</v>
      </c>
      <c r="M1399" s="21" t="s">
        <v>3050</v>
      </c>
      <c r="N1399" s="21" t="s">
        <v>3782</v>
      </c>
      <c r="O1399"/>
      <c r="P1399" t="str">
        <f t="shared" si="159"/>
        <v/>
      </c>
      <c r="Q1399"/>
      <c r="R1399"/>
      <c r="S1399" s="151">
        <f t="shared" si="154"/>
        <v>146</v>
      </c>
      <c r="T1399" s="3"/>
      <c r="U1399" s="114"/>
      <c r="V1399" s="114"/>
      <c r="W1399" s="155" t="str">
        <f t="shared" si="155"/>
        <v/>
      </c>
      <c r="X1399" s="105" t="str">
        <f t="shared" si="156"/>
        <v/>
      </c>
      <c r="Y1399" s="2">
        <f t="shared" si="157"/>
        <v>1363</v>
      </c>
      <c r="Z1399" t="str">
        <f t="shared" si="158"/>
        <v>MNU_CONVV</v>
      </c>
    </row>
    <row r="1400" spans="1:26">
      <c r="A1400" s="3">
        <f>ROW()</f>
        <v>1400</v>
      </c>
      <c r="B1400" s="183">
        <v>1364</v>
      </c>
      <c r="C1400" s="1" t="s">
        <v>2217</v>
      </c>
      <c r="D1400" s="1" t="s">
        <v>7</v>
      </c>
      <c r="E1400" s="16" t="s">
        <v>431</v>
      </c>
      <c r="F1400" s="16" t="s">
        <v>431</v>
      </c>
      <c r="G1400" s="114">
        <v>0</v>
      </c>
      <c r="H1400" s="114">
        <v>0</v>
      </c>
      <c r="I1400" s="16" t="s">
        <v>18</v>
      </c>
      <c r="J1400" s="16" t="s">
        <v>2189</v>
      </c>
      <c r="K1400" s="134" t="s">
        <v>4566</v>
      </c>
      <c r="M1400" s="21" t="s">
        <v>3076</v>
      </c>
      <c r="N1400" s="21" t="s">
        <v>3782</v>
      </c>
      <c r="O1400"/>
      <c r="P1400" t="str">
        <f t="shared" si="159"/>
        <v/>
      </c>
      <c r="Q1400"/>
      <c r="R1400"/>
      <c r="S1400" s="151">
        <f t="shared" si="154"/>
        <v>146</v>
      </c>
      <c r="T1400" s="3"/>
      <c r="U1400" s="114"/>
      <c r="V1400" s="114"/>
      <c r="W1400" s="155" t="str">
        <f t="shared" si="155"/>
        <v/>
      </c>
      <c r="X1400" s="105" t="str">
        <f t="shared" si="156"/>
        <v/>
      </c>
      <c r="Y1400" s="2">
        <f t="shared" si="157"/>
        <v>1364</v>
      </c>
      <c r="Z1400" t="str">
        <f t="shared" si="158"/>
        <v>MNU_XFN</v>
      </c>
    </row>
    <row r="1401" spans="1:26">
      <c r="A1401" s="3">
        <f>ROW()</f>
        <v>1401</v>
      </c>
      <c r="B1401" s="183">
        <v>1365</v>
      </c>
      <c r="C1401" s="1" t="s">
        <v>2217</v>
      </c>
      <c r="D1401" s="51" t="s">
        <v>4093</v>
      </c>
      <c r="E1401" s="25" t="s">
        <v>3842</v>
      </c>
      <c r="F1401" s="25" t="s">
        <v>3842</v>
      </c>
      <c r="G1401" s="114">
        <v>0</v>
      </c>
      <c r="H1401" s="114">
        <v>0</v>
      </c>
      <c r="I1401" s="16" t="s">
        <v>18</v>
      </c>
      <c r="J1401" s="16" t="s">
        <v>2189</v>
      </c>
      <c r="K1401" s="134" t="s">
        <v>4566</v>
      </c>
      <c r="M1401" s="21" t="s">
        <v>3078</v>
      </c>
      <c r="N1401" s="21" t="s">
        <v>3782</v>
      </c>
      <c r="O1401"/>
      <c r="P1401" t="str">
        <f t="shared" si="159"/>
        <v/>
      </c>
      <c r="Q1401"/>
      <c r="R1401"/>
      <c r="S1401" s="151">
        <f t="shared" si="154"/>
        <v>146</v>
      </c>
      <c r="T1401" s="3"/>
      <c r="U1401" s="114"/>
      <c r="V1401" s="114"/>
      <c r="W1401" s="155" t="str">
        <f t="shared" si="155"/>
        <v/>
      </c>
      <c r="X1401" s="105" t="str">
        <f t="shared" si="156"/>
        <v/>
      </c>
      <c r="Y1401" s="2">
        <f t="shared" si="157"/>
        <v>1365</v>
      </c>
      <c r="Z1401" t="str">
        <f t="shared" si="158"/>
        <v>MNU_CONVX</v>
      </c>
    </row>
    <row r="1402" spans="1:26">
      <c r="A1402" s="3">
        <f>ROW()</f>
        <v>1402</v>
      </c>
      <c r="B1402" s="183">
        <v>1366</v>
      </c>
      <c r="C1402" s="1" t="s">
        <v>2217</v>
      </c>
      <c r="D1402" s="1" t="s">
        <v>7</v>
      </c>
      <c r="E1402" s="16" t="s">
        <v>445</v>
      </c>
      <c r="F1402" s="16" t="s">
        <v>445</v>
      </c>
      <c r="G1402" s="114">
        <v>0</v>
      </c>
      <c r="H1402" s="114">
        <v>0</v>
      </c>
      <c r="I1402" s="16" t="s">
        <v>18</v>
      </c>
      <c r="J1402" s="16" t="s">
        <v>2189</v>
      </c>
      <c r="K1402" s="134" t="s">
        <v>4566</v>
      </c>
      <c r="M1402" s="21" t="s">
        <v>3103</v>
      </c>
      <c r="N1402" s="21" t="s">
        <v>3782</v>
      </c>
      <c r="O1402"/>
      <c r="P1402" t="str">
        <f t="shared" si="159"/>
        <v/>
      </c>
      <c r="Q1402"/>
      <c r="R1402"/>
      <c r="S1402" s="151">
        <f t="shared" si="154"/>
        <v>146</v>
      </c>
      <c r="T1402" s="3"/>
      <c r="U1402" s="114"/>
      <c r="V1402" s="114"/>
      <c r="W1402" s="155" t="str">
        <f t="shared" si="155"/>
        <v/>
      </c>
      <c r="X1402" s="105" t="str">
        <f t="shared" si="156"/>
        <v/>
      </c>
      <c r="Y1402" s="2">
        <f t="shared" si="157"/>
        <v>1366</v>
      </c>
      <c r="Z1402" t="str">
        <f t="shared" si="158"/>
        <v>MNU_ALPHAINTL</v>
      </c>
    </row>
    <row r="1403" spans="1:26">
      <c r="A1403" s="3">
        <f>ROW()</f>
        <v>1403</v>
      </c>
      <c r="B1403" s="183">
        <v>1367</v>
      </c>
      <c r="C1403" s="1" t="s">
        <v>2217</v>
      </c>
      <c r="D1403" s="1" t="s">
        <v>7</v>
      </c>
      <c r="E1403" s="16" t="s">
        <v>446</v>
      </c>
      <c r="F1403" s="16" t="s">
        <v>446</v>
      </c>
      <c r="G1403" s="114">
        <v>0</v>
      </c>
      <c r="H1403" s="114">
        <v>0</v>
      </c>
      <c r="I1403" s="16" t="s">
        <v>18</v>
      </c>
      <c r="J1403" s="16" t="s">
        <v>2189</v>
      </c>
      <c r="K1403" s="134" t="s">
        <v>4566</v>
      </c>
      <c r="M1403" s="21" t="s">
        <v>3105</v>
      </c>
      <c r="N1403" s="21" t="s">
        <v>3782</v>
      </c>
      <c r="O1403"/>
      <c r="P1403" t="str">
        <f t="shared" si="159"/>
        <v/>
      </c>
      <c r="Q1403"/>
      <c r="R1403"/>
      <c r="S1403" s="151">
        <f t="shared" si="154"/>
        <v>146</v>
      </c>
      <c r="T1403" s="3"/>
      <c r="U1403" s="114"/>
      <c r="V1403" s="114"/>
      <c r="W1403" s="155" t="str">
        <f t="shared" si="155"/>
        <v/>
      </c>
      <c r="X1403" s="105" t="str">
        <f t="shared" si="156"/>
        <v/>
      </c>
      <c r="Y1403" s="2">
        <f t="shared" si="157"/>
        <v>1367</v>
      </c>
      <c r="Z1403" t="str">
        <f t="shared" si="158"/>
        <v>MNU_ALPHAMATH</v>
      </c>
    </row>
    <row r="1404" spans="1:26">
      <c r="A1404" s="3">
        <f>ROW()</f>
        <v>1404</v>
      </c>
      <c r="B1404" s="183">
        <v>1368</v>
      </c>
      <c r="C1404" s="1" t="s">
        <v>2217</v>
      </c>
      <c r="D1404" s="51" t="s">
        <v>4093</v>
      </c>
      <c r="E1404" s="16" t="s">
        <v>2098</v>
      </c>
      <c r="F1404" s="16" t="s">
        <v>2098</v>
      </c>
      <c r="G1404" s="114">
        <v>0</v>
      </c>
      <c r="H1404" s="114">
        <v>0</v>
      </c>
      <c r="I1404" s="16" t="s">
        <v>18</v>
      </c>
      <c r="J1404" s="16" t="s">
        <v>2189</v>
      </c>
      <c r="K1404" s="134" t="s">
        <v>4566</v>
      </c>
      <c r="L1404" s="1" t="s">
        <v>451</v>
      </c>
      <c r="M1404" s="21" t="s">
        <v>3110</v>
      </c>
      <c r="N1404" s="21" t="s">
        <v>3782</v>
      </c>
      <c r="O1404"/>
      <c r="P1404" t="str">
        <f t="shared" si="159"/>
        <v/>
      </c>
      <c r="Q1404"/>
      <c r="R1404"/>
      <c r="S1404" s="151">
        <f t="shared" si="154"/>
        <v>146</v>
      </c>
      <c r="T1404" s="3"/>
      <c r="U1404" s="114"/>
      <c r="V1404" s="114"/>
      <c r="W1404" s="155" t="str">
        <f t="shared" si="155"/>
        <v/>
      </c>
      <c r="X1404" s="105" t="str">
        <f t="shared" si="156"/>
        <v/>
      </c>
      <c r="Y1404" s="2">
        <f t="shared" si="157"/>
        <v>1368</v>
      </c>
      <c r="Z1404" t="str">
        <f t="shared" si="158"/>
        <v>MNU_ALPHAFN</v>
      </c>
    </row>
    <row r="1405" spans="1:26">
      <c r="A1405" s="3">
        <f>ROW()</f>
        <v>1405</v>
      </c>
      <c r="B1405" s="183">
        <v>1369</v>
      </c>
      <c r="C1405" s="1" t="s">
        <v>2217</v>
      </c>
      <c r="D1405" s="1" t="s">
        <v>7</v>
      </c>
      <c r="E1405" s="16" t="s">
        <v>452</v>
      </c>
      <c r="F1405" s="16" t="s">
        <v>452</v>
      </c>
      <c r="G1405" s="114">
        <v>0</v>
      </c>
      <c r="H1405" s="114">
        <v>0</v>
      </c>
      <c r="I1405" s="16" t="s">
        <v>18</v>
      </c>
      <c r="J1405" s="16" t="s">
        <v>2189</v>
      </c>
      <c r="K1405" s="134" t="s">
        <v>4566</v>
      </c>
      <c r="M1405" s="21" t="s">
        <v>3111</v>
      </c>
      <c r="N1405" s="21" t="s">
        <v>3782</v>
      </c>
      <c r="O1405"/>
      <c r="P1405" t="str">
        <f t="shared" si="159"/>
        <v/>
      </c>
      <c r="Q1405"/>
      <c r="R1405"/>
      <c r="S1405" s="151">
        <f t="shared" si="154"/>
        <v>146</v>
      </c>
      <c r="T1405" s="3"/>
      <c r="U1405" s="114"/>
      <c r="V1405" s="114"/>
      <c r="W1405" s="155" t="str">
        <f t="shared" si="155"/>
        <v/>
      </c>
      <c r="X1405" s="105" t="str">
        <f t="shared" si="156"/>
        <v/>
      </c>
      <c r="Y1405" s="2">
        <f t="shared" si="157"/>
        <v>1369</v>
      </c>
      <c r="Z1405" t="str">
        <f t="shared" si="158"/>
        <v>MNU_ALPHA_OMEGA</v>
      </c>
    </row>
    <row r="1406" spans="1:26">
      <c r="A1406" s="3">
        <f>ROW()</f>
        <v>1406</v>
      </c>
      <c r="B1406" s="183">
        <v>1370</v>
      </c>
      <c r="C1406" s="1" t="s">
        <v>2217</v>
      </c>
      <c r="D1406" s="1" t="s">
        <v>7</v>
      </c>
      <c r="E1406" s="33" t="s">
        <v>3862</v>
      </c>
      <c r="F1406" s="33" t="s">
        <v>3862</v>
      </c>
      <c r="G1406" s="114">
        <v>0</v>
      </c>
      <c r="H1406" s="114">
        <v>0</v>
      </c>
      <c r="I1406" s="16" t="s">
        <v>18</v>
      </c>
      <c r="J1406" s="16" t="s">
        <v>2189</v>
      </c>
      <c r="K1406" s="134" t="s">
        <v>4566</v>
      </c>
      <c r="M1406" s="21" t="s">
        <v>3112</v>
      </c>
      <c r="N1406" s="21" t="s">
        <v>3782</v>
      </c>
      <c r="O1406"/>
      <c r="P1406" t="str">
        <f t="shared" si="159"/>
        <v/>
      </c>
      <c r="Q1406"/>
      <c r="R1406"/>
      <c r="S1406" s="151">
        <f t="shared" si="154"/>
        <v>146</v>
      </c>
      <c r="T1406" s="3"/>
      <c r="U1406" s="114"/>
      <c r="V1406" s="114"/>
      <c r="W1406" s="155" t="str">
        <f t="shared" si="155"/>
        <v/>
      </c>
      <c r="X1406" s="105" t="str">
        <f t="shared" si="156"/>
        <v/>
      </c>
      <c r="Y1406" s="2">
        <f t="shared" si="157"/>
        <v>1370</v>
      </c>
      <c r="Z1406" t="str">
        <f t="shared" si="158"/>
        <v>MNU_ALPHADOT</v>
      </c>
    </row>
    <row r="1407" spans="1:26">
      <c r="A1407" s="3">
        <f>ROW()</f>
        <v>1407</v>
      </c>
      <c r="B1407" s="183">
        <v>1371</v>
      </c>
      <c r="C1407" s="1" t="s">
        <v>2217</v>
      </c>
      <c r="D1407" s="1" t="s">
        <v>7</v>
      </c>
      <c r="E1407" s="33" t="s">
        <v>3863</v>
      </c>
      <c r="F1407" s="33" t="s">
        <v>3863</v>
      </c>
      <c r="G1407" s="114">
        <v>0</v>
      </c>
      <c r="H1407" s="114">
        <v>0</v>
      </c>
      <c r="I1407" s="33" t="s">
        <v>18</v>
      </c>
      <c r="J1407" s="16" t="s">
        <v>2189</v>
      </c>
      <c r="K1407" s="134" t="s">
        <v>4566</v>
      </c>
      <c r="M1407" s="21" t="s">
        <v>3860</v>
      </c>
      <c r="N1407" s="21" t="s">
        <v>3782</v>
      </c>
      <c r="O1407"/>
      <c r="P1407" t="str">
        <f t="shared" si="159"/>
        <v/>
      </c>
      <c r="Q1407"/>
      <c r="R1407"/>
      <c r="S1407" s="151">
        <f t="shared" si="154"/>
        <v>146</v>
      </c>
      <c r="T1407" s="3"/>
      <c r="U1407" s="114"/>
      <c r="V1407" s="114"/>
      <c r="W1407" s="155" t="str">
        <f t="shared" si="155"/>
        <v/>
      </c>
      <c r="X1407" s="105" t="str">
        <f t="shared" si="156"/>
        <v/>
      </c>
      <c r="Y1407" s="2">
        <f t="shared" si="157"/>
        <v>1371</v>
      </c>
      <c r="Z1407" t="str">
        <f t="shared" si="158"/>
        <v>MNU_SYSFL</v>
      </c>
    </row>
    <row r="1408" spans="1:26">
      <c r="A1408" s="3">
        <f>ROW()</f>
        <v>1408</v>
      </c>
      <c r="B1408" s="183">
        <v>1372</v>
      </c>
      <c r="C1408" s="1" t="s">
        <v>2217</v>
      </c>
      <c r="D1408" s="1" t="s">
        <v>7</v>
      </c>
      <c r="E1408" s="16" t="s">
        <v>506</v>
      </c>
      <c r="F1408" s="16" t="s">
        <v>506</v>
      </c>
      <c r="G1408" s="114">
        <v>0</v>
      </c>
      <c r="H1408" s="114">
        <v>0</v>
      </c>
      <c r="I1408" s="16" t="s">
        <v>18</v>
      </c>
      <c r="J1408" s="16" t="s">
        <v>2189</v>
      </c>
      <c r="K1408" s="134" t="s">
        <v>4566</v>
      </c>
      <c r="M1408" s="21" t="s">
        <v>3195</v>
      </c>
      <c r="N1408" s="21" t="s">
        <v>3782</v>
      </c>
      <c r="O1408"/>
      <c r="P1408" t="str">
        <f t="shared" si="159"/>
        <v/>
      </c>
      <c r="Q1408"/>
      <c r="R1408"/>
      <c r="S1408" s="151">
        <f t="shared" si="154"/>
        <v>146</v>
      </c>
      <c r="T1408" s="3"/>
      <c r="U1408" s="114"/>
      <c r="V1408" s="114"/>
      <c r="W1408" s="155" t="str">
        <f t="shared" si="155"/>
        <v/>
      </c>
      <c r="X1408" s="105" t="str">
        <f t="shared" si="156"/>
        <v/>
      </c>
      <c r="Y1408" s="2">
        <f t="shared" si="157"/>
        <v>1372</v>
      </c>
      <c r="Z1408" t="str">
        <f t="shared" si="158"/>
        <v>MNU_Sf</v>
      </c>
    </row>
    <row r="1409" spans="1:26">
      <c r="A1409" s="3">
        <f>ROW()</f>
        <v>1409</v>
      </c>
      <c r="B1409" s="183">
        <v>1373</v>
      </c>
      <c r="C1409" s="1" t="s">
        <v>2217</v>
      </c>
      <c r="D1409" s="1" t="s">
        <v>7</v>
      </c>
      <c r="E1409" s="16" t="s">
        <v>507</v>
      </c>
      <c r="F1409" s="16" t="s">
        <v>507</v>
      </c>
      <c r="G1409" s="114">
        <v>0</v>
      </c>
      <c r="H1409" s="114">
        <v>0</v>
      </c>
      <c r="I1409" s="16" t="s">
        <v>18</v>
      </c>
      <c r="J1409" s="16" t="s">
        <v>2189</v>
      </c>
      <c r="K1409" s="134" t="s">
        <v>4566</v>
      </c>
      <c r="M1409" s="21" t="s">
        <v>3196</v>
      </c>
      <c r="N1409" s="21" t="s">
        <v>3782</v>
      </c>
      <c r="O1409"/>
      <c r="P1409" t="str">
        <f t="shared" si="159"/>
        <v/>
      </c>
      <c r="Q1409"/>
      <c r="R1409"/>
      <c r="S1409" s="151">
        <f t="shared" si="154"/>
        <v>146</v>
      </c>
      <c r="T1409" s="3"/>
      <c r="U1409" s="114"/>
      <c r="V1409" s="114"/>
      <c r="W1409" s="155" t="str">
        <f t="shared" si="155"/>
        <v/>
      </c>
      <c r="X1409" s="105" t="str">
        <f t="shared" si="156"/>
        <v/>
      </c>
      <c r="Y1409" s="2">
        <f t="shared" si="157"/>
        <v>1373</v>
      </c>
      <c r="Z1409" t="str">
        <f t="shared" si="158"/>
        <v>MNU_Sfdx</v>
      </c>
    </row>
    <row r="1410" spans="1:26">
      <c r="A1410" s="3">
        <f>ROW()</f>
        <v>1410</v>
      </c>
      <c r="B1410" s="183">
        <v>1374</v>
      </c>
      <c r="C1410" s="1" t="s">
        <v>2217</v>
      </c>
      <c r="D1410" s="51" t="s">
        <v>4093</v>
      </c>
      <c r="E1410" s="16" t="s">
        <v>513</v>
      </c>
      <c r="F1410" s="16" t="s">
        <v>513</v>
      </c>
      <c r="G1410" s="114">
        <v>0</v>
      </c>
      <c r="H1410" s="114">
        <v>0</v>
      </c>
      <c r="I1410" s="16" t="s">
        <v>18</v>
      </c>
      <c r="J1410" s="16" t="s">
        <v>2189</v>
      </c>
      <c r="K1410" s="134" t="s">
        <v>4566</v>
      </c>
      <c r="L1410" s="1" t="s">
        <v>514</v>
      </c>
      <c r="M1410" s="21" t="s">
        <v>3206</v>
      </c>
      <c r="N1410" s="21" t="s">
        <v>3782</v>
      </c>
      <c r="O1410"/>
      <c r="P1410" t="str">
        <f t="shared" si="159"/>
        <v/>
      </c>
      <c r="Q1410"/>
      <c r="R1410"/>
      <c r="S1410" s="151">
        <f t="shared" si="154"/>
        <v>146</v>
      </c>
      <c r="T1410" s="3"/>
      <c r="U1410" s="114"/>
      <c r="V1410" s="114"/>
      <c r="W1410" s="155" t="str">
        <f t="shared" si="155"/>
        <v/>
      </c>
      <c r="X1410" s="105" t="str">
        <f t="shared" si="156"/>
        <v/>
      </c>
      <c r="Y1410" s="2">
        <f t="shared" si="157"/>
        <v>1374</v>
      </c>
      <c r="Z1410" t="str">
        <f t="shared" si="158"/>
        <v>MNU_ANGLECONV</v>
      </c>
    </row>
    <row r="1411" spans="1:26">
      <c r="A1411" s="3">
        <f>ROW()</f>
        <v>1411</v>
      </c>
      <c r="B1411" s="183">
        <v>1375</v>
      </c>
      <c r="C1411" s="1" t="s">
        <v>2217</v>
      </c>
      <c r="D1411" s="1" t="s">
        <v>7</v>
      </c>
      <c r="E1411" s="16" t="s">
        <v>530</v>
      </c>
      <c r="F1411" s="16" t="s">
        <v>530</v>
      </c>
      <c r="G1411" s="56">
        <v>0</v>
      </c>
      <c r="H1411" s="56">
        <v>0</v>
      </c>
      <c r="I1411" s="16" t="s">
        <v>18</v>
      </c>
      <c r="J1411" s="16" t="s">
        <v>2189</v>
      </c>
      <c r="K1411" s="134" t="s">
        <v>4566</v>
      </c>
      <c r="L1411" s="1" t="s">
        <v>4606</v>
      </c>
      <c r="M1411" s="21" t="s">
        <v>3260</v>
      </c>
      <c r="N1411" s="21" t="s">
        <v>3782</v>
      </c>
      <c r="O1411"/>
      <c r="P1411" t="str">
        <f t="shared" si="159"/>
        <v/>
      </c>
      <c r="Q1411"/>
      <c r="R1411"/>
      <c r="S1411" s="151">
        <f t="shared" si="154"/>
        <v>146</v>
      </c>
      <c r="T1411" s="3"/>
      <c r="U1411" s="114"/>
      <c r="V1411" s="114"/>
      <c r="W1411" s="155" t="str">
        <f t="shared" si="155"/>
        <v/>
      </c>
      <c r="X1411" s="105" t="str">
        <f t="shared" si="156"/>
        <v/>
      </c>
      <c r="Y1411" s="2">
        <f t="shared" si="157"/>
        <v>1375</v>
      </c>
      <c r="Z1411" t="str">
        <f t="shared" si="158"/>
        <v>MNU_alpha_omega</v>
      </c>
    </row>
    <row r="1412" spans="1:26">
      <c r="A1412" s="3">
        <f>ROW()</f>
        <v>1412</v>
      </c>
      <c r="B1412" s="183">
        <v>1376</v>
      </c>
      <c r="C1412" s="1" t="s">
        <v>2217</v>
      </c>
      <c r="D1412" s="1" t="s">
        <v>7</v>
      </c>
      <c r="E1412" s="16" t="s">
        <v>531</v>
      </c>
      <c r="F1412" s="16" t="s">
        <v>531</v>
      </c>
      <c r="G1412" s="56">
        <v>0</v>
      </c>
      <c r="H1412" s="56">
        <v>0</v>
      </c>
      <c r="I1412" s="16" t="s">
        <v>18</v>
      </c>
      <c r="J1412" s="16" t="s">
        <v>2189</v>
      </c>
      <c r="K1412" s="134" t="s">
        <v>4566</v>
      </c>
      <c r="L1412" s="1" t="s">
        <v>4607</v>
      </c>
      <c r="M1412" s="21" t="s">
        <v>3261</v>
      </c>
      <c r="N1412" s="21" t="s">
        <v>3782</v>
      </c>
      <c r="O1412"/>
      <c r="P1412" t="str">
        <f t="shared" si="159"/>
        <v/>
      </c>
      <c r="Q1412"/>
      <c r="R1412"/>
      <c r="S1412" s="151">
        <f t="shared" si="154"/>
        <v>146</v>
      </c>
      <c r="T1412" s="3"/>
      <c r="U1412" s="114"/>
      <c r="V1412" s="114"/>
      <c r="W1412" s="155" t="str">
        <f t="shared" si="155"/>
        <v/>
      </c>
      <c r="X1412" s="105" t="str">
        <f t="shared" si="156"/>
        <v/>
      </c>
      <c r="Y1412" s="2">
        <f t="shared" si="157"/>
        <v>1376</v>
      </c>
      <c r="Z1412" t="str">
        <f t="shared" si="158"/>
        <v>MNU_ALPHAintl</v>
      </c>
    </row>
    <row r="1413" spans="1:26">
      <c r="A1413" s="3">
        <f>ROW()</f>
        <v>1413</v>
      </c>
      <c r="B1413" s="183">
        <v>1377</v>
      </c>
      <c r="C1413" s="1" t="s">
        <v>2217</v>
      </c>
      <c r="D1413" s="1" t="s">
        <v>7</v>
      </c>
      <c r="E1413" s="16" t="s">
        <v>594</v>
      </c>
      <c r="F1413" s="16" t="s">
        <v>1083</v>
      </c>
      <c r="G1413" s="56">
        <v>0</v>
      </c>
      <c r="H1413" s="56">
        <v>0</v>
      </c>
      <c r="I1413" s="16" t="s">
        <v>1</v>
      </c>
      <c r="J1413" s="16" t="s">
        <v>2189</v>
      </c>
      <c r="K1413" s="134" t="s">
        <v>4566</v>
      </c>
      <c r="M1413" s="21" t="s">
        <v>3469</v>
      </c>
      <c r="N1413" s="21" t="s">
        <v>3782</v>
      </c>
      <c r="O1413"/>
      <c r="P1413" t="str">
        <f t="shared" si="159"/>
        <v>NOT EQUAL</v>
      </c>
      <c r="Q1413"/>
      <c r="R1413"/>
      <c r="S1413" s="151">
        <f t="shared" si="154"/>
        <v>146</v>
      </c>
      <c r="T1413" s="3"/>
      <c r="U1413" s="114"/>
      <c r="V1413" s="114"/>
      <c r="W1413" s="155" t="str">
        <f t="shared" si="155"/>
        <v/>
      </c>
      <c r="X1413" s="105" t="str">
        <f t="shared" si="156"/>
        <v/>
      </c>
      <c r="Y1413" s="2">
        <f t="shared" si="157"/>
        <v>1377</v>
      </c>
      <c r="Z1413" t="str">
        <f t="shared" si="158"/>
        <v>MNU_TAM</v>
      </c>
    </row>
    <row r="1414" spans="1:26">
      <c r="A1414" s="3">
        <f>ROW()</f>
        <v>1414</v>
      </c>
      <c r="B1414" s="183">
        <v>1378</v>
      </c>
      <c r="C1414" s="1" t="s">
        <v>2217</v>
      </c>
      <c r="D1414" s="1" t="s">
        <v>7</v>
      </c>
      <c r="E1414" s="16" t="s">
        <v>594</v>
      </c>
      <c r="F1414" s="16" t="s">
        <v>1084</v>
      </c>
      <c r="G1414" s="56">
        <v>0</v>
      </c>
      <c r="H1414" s="56">
        <v>0</v>
      </c>
      <c r="I1414" s="16" t="s">
        <v>1</v>
      </c>
      <c r="J1414" s="16" t="s">
        <v>2189</v>
      </c>
      <c r="K1414" s="134" t="s">
        <v>4566</v>
      </c>
      <c r="M1414" s="21" t="s">
        <v>3470</v>
      </c>
      <c r="N1414" s="21" t="s">
        <v>3782</v>
      </c>
      <c r="O1414"/>
      <c r="P1414" t="str">
        <f t="shared" si="159"/>
        <v>NOT EQUAL</v>
      </c>
      <c r="Q1414"/>
      <c r="R1414"/>
      <c r="S1414" s="151">
        <f t="shared" si="154"/>
        <v>146</v>
      </c>
      <c r="T1414" s="3"/>
      <c r="U1414" s="114"/>
      <c r="V1414" s="114"/>
      <c r="W1414" s="155" t="str">
        <f t="shared" si="155"/>
        <v/>
      </c>
      <c r="X1414" s="105" t="str">
        <f t="shared" si="156"/>
        <v/>
      </c>
      <c r="Y1414" s="2">
        <f t="shared" si="157"/>
        <v>1378</v>
      </c>
      <c r="Z1414" t="str">
        <f t="shared" si="158"/>
        <v>MNU_TAMCMP</v>
      </c>
    </row>
    <row r="1415" spans="1:26">
      <c r="A1415" s="3">
        <f>ROW()</f>
        <v>1415</v>
      </c>
      <c r="B1415" s="183">
        <v>1379</v>
      </c>
      <c r="C1415" s="1" t="s">
        <v>2217</v>
      </c>
      <c r="D1415" s="1" t="s">
        <v>7</v>
      </c>
      <c r="E1415" s="16" t="s">
        <v>594</v>
      </c>
      <c r="F1415" s="16" t="s">
        <v>1085</v>
      </c>
      <c r="G1415" s="56">
        <v>0</v>
      </c>
      <c r="H1415" s="56">
        <v>0</v>
      </c>
      <c r="I1415" s="16" t="s">
        <v>1</v>
      </c>
      <c r="J1415" s="16" t="s">
        <v>2189</v>
      </c>
      <c r="K1415" s="134" t="s">
        <v>4566</v>
      </c>
      <c r="M1415" s="21" t="s">
        <v>3471</v>
      </c>
      <c r="N1415" s="21" t="s">
        <v>3782</v>
      </c>
      <c r="O1415"/>
      <c r="P1415" t="str">
        <f t="shared" si="159"/>
        <v>NOT EQUAL</v>
      </c>
      <c r="Q1415"/>
      <c r="R1415"/>
      <c r="S1415" s="151">
        <f t="shared" ref="S1415:S1478" si="160">IF(X1415&lt;&gt;"",S1414+1,S1414)</f>
        <v>146</v>
      </c>
      <c r="T1415" s="3"/>
      <c r="U1415" s="114"/>
      <c r="V1415" s="114"/>
      <c r="W1415" s="155" t="str">
        <f t="shared" ref="W1415:W1478" si="161">IF( OR(U1415="CNST", I1415="CAT_REGS"),(E1415),
IF(U1415="YES",UPPER(E1415),
IF(   AND(U1415&lt;&gt;"NO",I1415="CAT_FNCT",D1415&lt;&gt;"multiply", D1415&lt;&gt;"divide"),IF(J1415="SLS_ENABLED",   UPPER(E1415),""),"")))</f>
        <v/>
      </c>
      <c r="X1415" s="105" t="str">
        <f t="shared" ref="X1415:X1478" si="162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2">
        <f t="shared" ref="Y1415:Y1478" si="163">B1415</f>
        <v>1379</v>
      </c>
      <c r="Z1415" t="str">
        <f t="shared" ref="Z1415:Z1478" si="164">M1415</f>
        <v>MNU_TAMSTORCL</v>
      </c>
    </row>
    <row r="1416" spans="1:26">
      <c r="A1416" s="3">
        <f>ROW()</f>
        <v>1416</v>
      </c>
      <c r="B1416" s="183">
        <v>1380</v>
      </c>
      <c r="C1416" s="1" t="s">
        <v>2217</v>
      </c>
      <c r="D1416" s="53" t="s">
        <v>4093</v>
      </c>
      <c r="E1416" s="16" t="s">
        <v>1104</v>
      </c>
      <c r="F1416" s="16" t="s">
        <v>1104</v>
      </c>
      <c r="G1416" s="56">
        <v>0</v>
      </c>
      <c r="H1416" s="56">
        <v>0</v>
      </c>
      <c r="I1416" s="16" t="s">
        <v>18</v>
      </c>
      <c r="J1416" s="16" t="s">
        <v>2189</v>
      </c>
      <c r="K1416" s="134" t="s">
        <v>4566</v>
      </c>
      <c r="M1416" s="21" t="s">
        <v>3511</v>
      </c>
      <c r="N1416" s="21" t="s">
        <v>3782</v>
      </c>
      <c r="O1416"/>
      <c r="P1416" t="str">
        <f t="shared" si="159"/>
        <v/>
      </c>
      <c r="Q1416"/>
      <c r="R1416"/>
      <c r="S1416" s="151">
        <f t="shared" si="160"/>
        <v>146</v>
      </c>
      <c r="T1416" s="3"/>
      <c r="U1416" s="114"/>
      <c r="V1416" s="114"/>
      <c r="W1416" s="155" t="str">
        <f t="shared" si="161"/>
        <v/>
      </c>
      <c r="X1416" s="105" t="str">
        <f t="shared" si="162"/>
        <v/>
      </c>
      <c r="Y1416" s="2">
        <f t="shared" si="163"/>
        <v>1380</v>
      </c>
      <c r="Z1416" t="str">
        <f t="shared" si="164"/>
        <v>MNU_SUMS</v>
      </c>
    </row>
    <row r="1417" spans="1:26">
      <c r="A1417" s="3">
        <f>ROW()</f>
        <v>1417</v>
      </c>
      <c r="B1417" s="183">
        <v>1381</v>
      </c>
      <c r="C1417" s="45" t="s">
        <v>2217</v>
      </c>
      <c r="D1417" s="45" t="s">
        <v>7</v>
      </c>
      <c r="E1417" s="46" t="s">
        <v>4068</v>
      </c>
      <c r="F1417" s="46" t="s">
        <v>4068</v>
      </c>
      <c r="G1417" s="61">
        <v>0</v>
      </c>
      <c r="H1417" s="61">
        <v>0</v>
      </c>
      <c r="I1417" s="47" t="s">
        <v>18</v>
      </c>
      <c r="J1417" s="47" t="s">
        <v>2189</v>
      </c>
      <c r="K1417" s="134" t="s">
        <v>4566</v>
      </c>
      <c r="M1417" s="21" t="s">
        <v>4070</v>
      </c>
      <c r="N1417" s="21" t="s">
        <v>3782</v>
      </c>
      <c r="O1417"/>
      <c r="P1417" t="str">
        <f t="shared" si="159"/>
        <v/>
      </c>
      <c r="Q1417"/>
      <c r="R1417"/>
      <c r="S1417" s="151">
        <f t="shared" si="160"/>
        <v>146</v>
      </c>
      <c r="T1417" s="3"/>
      <c r="U1417" s="114"/>
      <c r="V1417" s="114"/>
      <c r="W1417" s="155" t="str">
        <f t="shared" si="161"/>
        <v/>
      </c>
      <c r="X1417" s="105" t="str">
        <f t="shared" si="162"/>
        <v/>
      </c>
      <c r="Y1417" s="2">
        <f t="shared" si="163"/>
        <v>1381</v>
      </c>
      <c r="Z1417" t="str">
        <f t="shared" si="164"/>
        <v>MNU_VAR</v>
      </c>
    </row>
    <row r="1418" spans="1:26">
      <c r="A1418" s="3">
        <f>ROW()</f>
        <v>1418</v>
      </c>
      <c r="B1418" s="183">
        <v>1382</v>
      </c>
      <c r="C1418" s="45" t="s">
        <v>2217</v>
      </c>
      <c r="D1418" s="45" t="s">
        <v>7</v>
      </c>
      <c r="E1418" s="46" t="s">
        <v>594</v>
      </c>
      <c r="F1418" s="46" t="s">
        <v>4069</v>
      </c>
      <c r="G1418" s="61">
        <v>0</v>
      </c>
      <c r="H1418" s="61">
        <v>0</v>
      </c>
      <c r="I1418" s="47" t="s">
        <v>1</v>
      </c>
      <c r="J1418" s="47" t="s">
        <v>2189</v>
      </c>
      <c r="K1418" s="134" t="s">
        <v>4566</v>
      </c>
      <c r="M1418" s="21" t="s">
        <v>4071</v>
      </c>
      <c r="N1418" s="21" t="s">
        <v>3782</v>
      </c>
      <c r="O1418"/>
      <c r="P1418" t="str">
        <f t="shared" si="159"/>
        <v>NOT EQUAL</v>
      </c>
      <c r="Q1418"/>
      <c r="R1418"/>
      <c r="S1418" s="151">
        <f t="shared" si="160"/>
        <v>146</v>
      </c>
      <c r="T1418" s="3"/>
      <c r="U1418" s="114"/>
      <c r="V1418" s="114"/>
      <c r="W1418" s="155" t="str">
        <f t="shared" si="161"/>
        <v/>
      </c>
      <c r="X1418" s="105" t="str">
        <f t="shared" si="162"/>
        <v/>
      </c>
      <c r="Y1418" s="2">
        <f t="shared" si="163"/>
        <v>1382</v>
      </c>
      <c r="Z1418" t="str">
        <f t="shared" si="164"/>
        <v>MNU_TAMFLAG</v>
      </c>
    </row>
    <row r="1419" spans="1:26">
      <c r="A1419" s="3">
        <f>ROW()</f>
        <v>1419</v>
      </c>
      <c r="B1419" s="183">
        <v>1383</v>
      </c>
      <c r="C1419" s="30" t="s">
        <v>2217</v>
      </c>
      <c r="D1419" s="30" t="s">
        <v>7</v>
      </c>
      <c r="E1419" s="87" t="s">
        <v>594</v>
      </c>
      <c r="F1419" s="87" t="s">
        <v>4333</v>
      </c>
      <c r="G1419" s="64">
        <v>0</v>
      </c>
      <c r="H1419" s="64">
        <v>0</v>
      </c>
      <c r="I1419" s="27" t="s">
        <v>1</v>
      </c>
      <c r="J1419" s="27" t="s">
        <v>2189</v>
      </c>
      <c r="K1419" s="134" t="s">
        <v>4566</v>
      </c>
      <c r="L1419" s="9"/>
      <c r="M1419" s="21" t="s">
        <v>4332</v>
      </c>
      <c r="N1419" s="21" t="s">
        <v>3782</v>
      </c>
      <c r="O1419"/>
      <c r="P1419" t="str">
        <f t="shared" si="159"/>
        <v>NOT EQUAL</v>
      </c>
      <c r="Q1419"/>
      <c r="R1419"/>
      <c r="S1419" s="151">
        <f t="shared" si="160"/>
        <v>146</v>
      </c>
      <c r="T1419" s="3"/>
      <c r="U1419" s="114"/>
      <c r="V1419" s="114"/>
      <c r="W1419" s="155" t="str">
        <f t="shared" si="161"/>
        <v/>
      </c>
      <c r="X1419" s="105" t="str">
        <f t="shared" si="162"/>
        <v/>
      </c>
      <c r="Y1419" s="2">
        <f t="shared" si="163"/>
        <v>1383</v>
      </c>
      <c r="Z1419" t="str">
        <f t="shared" si="164"/>
        <v>MNU_TAMSHUFFLE</v>
      </c>
    </row>
    <row r="1420" spans="1:26">
      <c r="A1420" s="3">
        <f>ROW()</f>
        <v>1420</v>
      </c>
      <c r="B1420" s="183">
        <v>1384</v>
      </c>
      <c r="C1420" s="97" t="s">
        <v>2217</v>
      </c>
      <c r="D1420" s="97" t="s">
        <v>7</v>
      </c>
      <c r="E1420" s="157" t="str">
        <f t="shared" ref="E1420:F1429" si="165">""""&amp;TEXT($B1420,"0000")&amp;""""</f>
        <v>"1384"</v>
      </c>
      <c r="F1420" s="157" t="str">
        <f t="shared" si="165"/>
        <v>"1384"</v>
      </c>
      <c r="G1420" s="158">
        <v>0</v>
      </c>
      <c r="H1420" s="158">
        <v>0</v>
      </c>
      <c r="I1420" s="98" t="s">
        <v>30</v>
      </c>
      <c r="J1420" s="98" t="s">
        <v>2189</v>
      </c>
      <c r="K1420" s="159" t="s">
        <v>4566</v>
      </c>
      <c r="L1420" s="99"/>
      <c r="M1420" s="21" t="str">
        <f t="shared" ref="M1420:M1429" si="166">"CHR_"&amp;TEXT($B1420,"0000")</f>
        <v>CHR_1384</v>
      </c>
      <c r="N1420" s="21"/>
      <c r="O1420"/>
      <c r="P1420" t="str">
        <f t="shared" si="159"/>
        <v/>
      </c>
      <c r="Q1420"/>
      <c r="R1420"/>
      <c r="S1420" s="151">
        <f t="shared" si="160"/>
        <v>146</v>
      </c>
      <c r="T1420" s="3"/>
      <c r="U1420" s="114"/>
      <c r="V1420" s="114"/>
      <c r="W1420" s="155" t="str">
        <f t="shared" si="161"/>
        <v/>
      </c>
      <c r="X1420" s="105" t="str">
        <f t="shared" si="162"/>
        <v/>
      </c>
      <c r="Y1420" s="2">
        <f t="shared" si="163"/>
        <v>1384</v>
      </c>
      <c r="Z1420" t="str">
        <f t="shared" si="164"/>
        <v>CHR_1384</v>
      </c>
    </row>
    <row r="1421" spans="1:26">
      <c r="A1421" s="3">
        <f>ROW()</f>
        <v>1421</v>
      </c>
      <c r="B1421" s="183">
        <v>1385</v>
      </c>
      <c r="C1421" s="97" t="s">
        <v>2217</v>
      </c>
      <c r="D1421" s="97" t="s">
        <v>7</v>
      </c>
      <c r="E1421" s="157" t="str">
        <f t="shared" si="165"/>
        <v>"1385"</v>
      </c>
      <c r="F1421" s="157" t="str">
        <f t="shared" si="165"/>
        <v>"1385"</v>
      </c>
      <c r="G1421" s="160">
        <v>0</v>
      </c>
      <c r="H1421" s="160">
        <v>0</v>
      </c>
      <c r="I1421" s="98" t="s">
        <v>30</v>
      </c>
      <c r="J1421" s="98" t="s">
        <v>2189</v>
      </c>
      <c r="K1421" s="159" t="s">
        <v>4566</v>
      </c>
      <c r="L1421" s="99"/>
      <c r="M1421" s="21" t="str">
        <f t="shared" si="166"/>
        <v>CHR_1385</v>
      </c>
      <c r="N1421" s="21"/>
      <c r="O1421"/>
      <c r="P1421" t="str">
        <f t="shared" si="159"/>
        <v/>
      </c>
      <c r="Q1421"/>
      <c r="R1421"/>
      <c r="S1421" s="151">
        <f t="shared" si="160"/>
        <v>146</v>
      </c>
      <c r="T1421" s="3"/>
      <c r="U1421" s="114"/>
      <c r="V1421" s="114"/>
      <c r="W1421" s="155" t="str">
        <f t="shared" si="161"/>
        <v/>
      </c>
      <c r="X1421" s="105" t="str">
        <f t="shared" si="162"/>
        <v/>
      </c>
      <c r="Y1421" s="2">
        <f t="shared" si="163"/>
        <v>1385</v>
      </c>
      <c r="Z1421" t="str">
        <f t="shared" si="164"/>
        <v>CHR_1385</v>
      </c>
    </row>
    <row r="1422" spans="1:26">
      <c r="A1422" s="3">
        <f>ROW()</f>
        <v>1422</v>
      </c>
      <c r="B1422" s="183">
        <v>1386</v>
      </c>
      <c r="C1422" s="97" t="s">
        <v>2217</v>
      </c>
      <c r="D1422" s="97" t="s">
        <v>7</v>
      </c>
      <c r="E1422" s="157" t="str">
        <f t="shared" si="165"/>
        <v>"1386"</v>
      </c>
      <c r="F1422" s="157" t="str">
        <f t="shared" si="165"/>
        <v>"1386"</v>
      </c>
      <c r="G1422" s="160">
        <v>0</v>
      </c>
      <c r="H1422" s="160">
        <v>0</v>
      </c>
      <c r="I1422" s="98" t="s">
        <v>30</v>
      </c>
      <c r="J1422" s="98" t="s">
        <v>2189</v>
      </c>
      <c r="K1422" s="159" t="s">
        <v>4566</v>
      </c>
      <c r="L1422" s="99"/>
      <c r="M1422" s="21" t="str">
        <f t="shared" si="166"/>
        <v>CHR_1386</v>
      </c>
      <c r="N1422" s="21"/>
      <c r="O1422"/>
      <c r="P1422" t="str">
        <f t="shared" si="159"/>
        <v/>
      </c>
      <c r="Q1422"/>
      <c r="R1422"/>
      <c r="S1422" s="151">
        <f t="shared" si="160"/>
        <v>146</v>
      </c>
      <c r="T1422" s="3"/>
      <c r="U1422" s="114"/>
      <c r="V1422" s="114"/>
      <c r="W1422" s="155" t="str">
        <f t="shared" si="161"/>
        <v/>
      </c>
      <c r="X1422" s="105" t="str">
        <f t="shared" si="162"/>
        <v/>
      </c>
      <c r="Y1422" s="2">
        <f t="shared" si="163"/>
        <v>1386</v>
      </c>
      <c r="Z1422" t="str">
        <f t="shared" si="164"/>
        <v>CHR_1386</v>
      </c>
    </row>
    <row r="1423" spans="1:26">
      <c r="A1423" s="3">
        <f>ROW()</f>
        <v>1423</v>
      </c>
      <c r="B1423" s="183">
        <v>1387</v>
      </c>
      <c r="C1423" s="97" t="s">
        <v>2217</v>
      </c>
      <c r="D1423" s="97" t="s">
        <v>7</v>
      </c>
      <c r="E1423" s="157" t="str">
        <f t="shared" si="165"/>
        <v>"1387"</v>
      </c>
      <c r="F1423" s="157" t="str">
        <f t="shared" si="165"/>
        <v>"1387"</v>
      </c>
      <c r="G1423" s="160">
        <v>0</v>
      </c>
      <c r="H1423" s="160">
        <v>0</v>
      </c>
      <c r="I1423" s="98" t="s">
        <v>30</v>
      </c>
      <c r="J1423" s="98" t="s">
        <v>2189</v>
      </c>
      <c r="K1423" s="159" t="s">
        <v>4566</v>
      </c>
      <c r="L1423" s="99"/>
      <c r="M1423" s="21" t="str">
        <f t="shared" si="166"/>
        <v>CHR_1387</v>
      </c>
      <c r="N1423" s="21"/>
      <c r="O1423"/>
      <c r="P1423" t="str">
        <f t="shared" si="159"/>
        <v/>
      </c>
      <c r="Q1423"/>
      <c r="R1423"/>
      <c r="S1423" s="151">
        <f t="shared" si="160"/>
        <v>146</v>
      </c>
      <c r="T1423" s="3"/>
      <c r="U1423" s="114"/>
      <c r="V1423" s="114"/>
      <c r="W1423" s="155" t="str">
        <f t="shared" si="161"/>
        <v/>
      </c>
      <c r="X1423" s="105" t="str">
        <f t="shared" si="162"/>
        <v/>
      </c>
      <c r="Y1423" s="2">
        <f t="shared" si="163"/>
        <v>1387</v>
      </c>
      <c r="Z1423" t="str">
        <f t="shared" si="164"/>
        <v>CHR_1387</v>
      </c>
    </row>
    <row r="1424" spans="1:26">
      <c r="A1424" s="3">
        <f>ROW()</f>
        <v>1424</v>
      </c>
      <c r="B1424" s="183">
        <v>1388</v>
      </c>
      <c r="C1424" s="97" t="s">
        <v>2217</v>
      </c>
      <c r="D1424" s="97" t="s">
        <v>7</v>
      </c>
      <c r="E1424" s="157" t="str">
        <f t="shared" si="165"/>
        <v>"1388"</v>
      </c>
      <c r="F1424" s="157" t="str">
        <f t="shared" si="165"/>
        <v>"1388"</v>
      </c>
      <c r="G1424" s="160">
        <v>0</v>
      </c>
      <c r="H1424" s="160">
        <v>0</v>
      </c>
      <c r="I1424" s="98" t="s">
        <v>30</v>
      </c>
      <c r="J1424" s="98" t="s">
        <v>2189</v>
      </c>
      <c r="K1424" s="159" t="s">
        <v>4566</v>
      </c>
      <c r="L1424" s="99"/>
      <c r="M1424" s="21" t="str">
        <f t="shared" si="166"/>
        <v>CHR_1388</v>
      </c>
      <c r="N1424" s="21"/>
      <c r="O1424"/>
      <c r="P1424" t="str">
        <f t="shared" si="159"/>
        <v/>
      </c>
      <c r="Q1424"/>
      <c r="R1424"/>
      <c r="S1424" s="151">
        <f t="shared" si="160"/>
        <v>146</v>
      </c>
      <c r="T1424" s="3"/>
      <c r="U1424" s="114"/>
      <c r="V1424" s="114"/>
      <c r="W1424" s="155" t="str">
        <f t="shared" si="161"/>
        <v/>
      </c>
      <c r="X1424" s="105" t="str">
        <f t="shared" si="162"/>
        <v/>
      </c>
      <c r="Y1424" s="2">
        <f t="shared" si="163"/>
        <v>1388</v>
      </c>
      <c r="Z1424" t="str">
        <f t="shared" si="164"/>
        <v>CHR_1388</v>
      </c>
    </row>
    <row r="1425" spans="1:26">
      <c r="A1425" s="3">
        <f>ROW()</f>
        <v>1425</v>
      </c>
      <c r="B1425" s="183">
        <v>1389</v>
      </c>
      <c r="C1425" s="97" t="s">
        <v>2217</v>
      </c>
      <c r="D1425" s="97" t="s">
        <v>7</v>
      </c>
      <c r="E1425" s="157" t="str">
        <f t="shared" si="165"/>
        <v>"1389"</v>
      </c>
      <c r="F1425" s="157" t="str">
        <f t="shared" si="165"/>
        <v>"1389"</v>
      </c>
      <c r="G1425" s="160">
        <v>0</v>
      </c>
      <c r="H1425" s="160">
        <v>0</v>
      </c>
      <c r="I1425" s="98" t="s">
        <v>30</v>
      </c>
      <c r="J1425" s="98" t="s">
        <v>2189</v>
      </c>
      <c r="K1425" s="159" t="s">
        <v>4566</v>
      </c>
      <c r="L1425" s="99"/>
      <c r="M1425" s="21" t="str">
        <f t="shared" si="166"/>
        <v>CHR_1389</v>
      </c>
      <c r="N1425" s="21"/>
      <c r="O1425"/>
      <c r="P1425" t="str">
        <f t="shared" si="159"/>
        <v/>
      </c>
      <c r="Q1425"/>
      <c r="R1425"/>
      <c r="S1425" s="151">
        <f t="shared" si="160"/>
        <v>146</v>
      </c>
      <c r="T1425" s="3"/>
      <c r="U1425" s="114"/>
      <c r="V1425" s="114"/>
      <c r="W1425" s="155" t="str">
        <f t="shared" si="161"/>
        <v/>
      </c>
      <c r="X1425" s="105" t="str">
        <f t="shared" si="162"/>
        <v/>
      </c>
      <c r="Y1425" s="2">
        <f t="shared" si="163"/>
        <v>1389</v>
      </c>
      <c r="Z1425" t="str">
        <f t="shared" si="164"/>
        <v>CHR_1389</v>
      </c>
    </row>
    <row r="1426" spans="1:26">
      <c r="A1426" s="3">
        <f>ROW()</f>
        <v>1426</v>
      </c>
      <c r="B1426" s="183">
        <v>1390</v>
      </c>
      <c r="C1426" s="97" t="s">
        <v>2217</v>
      </c>
      <c r="D1426" s="97" t="s">
        <v>7</v>
      </c>
      <c r="E1426" s="157" t="str">
        <f t="shared" si="165"/>
        <v>"1390"</v>
      </c>
      <c r="F1426" s="157" t="str">
        <f t="shared" si="165"/>
        <v>"1390"</v>
      </c>
      <c r="G1426" s="160">
        <v>0</v>
      </c>
      <c r="H1426" s="160">
        <v>0</v>
      </c>
      <c r="I1426" s="98" t="s">
        <v>30</v>
      </c>
      <c r="J1426" s="98" t="s">
        <v>2189</v>
      </c>
      <c r="K1426" s="159" t="s">
        <v>4566</v>
      </c>
      <c r="L1426" s="99"/>
      <c r="M1426" s="21" t="str">
        <f t="shared" si="166"/>
        <v>CHR_1390</v>
      </c>
      <c r="N1426" s="21"/>
      <c r="O1426"/>
      <c r="P1426" t="str">
        <f t="shared" si="159"/>
        <v/>
      </c>
      <c r="Q1426"/>
      <c r="R1426"/>
      <c r="S1426" s="151">
        <f t="shared" si="160"/>
        <v>146</v>
      </c>
      <c r="T1426" s="3"/>
      <c r="U1426" s="114"/>
      <c r="V1426" s="114"/>
      <c r="W1426" s="155" t="str">
        <f t="shared" si="161"/>
        <v/>
      </c>
      <c r="X1426" s="105" t="str">
        <f t="shared" si="162"/>
        <v/>
      </c>
      <c r="Y1426" s="2">
        <f t="shared" si="163"/>
        <v>1390</v>
      </c>
      <c r="Z1426" t="str">
        <f t="shared" si="164"/>
        <v>CHR_1390</v>
      </c>
    </row>
    <row r="1427" spans="1:26">
      <c r="A1427" s="3">
        <f>ROW()</f>
        <v>1427</v>
      </c>
      <c r="B1427" s="183">
        <v>1391</v>
      </c>
      <c r="C1427" s="97" t="s">
        <v>2217</v>
      </c>
      <c r="D1427" s="97" t="s">
        <v>7</v>
      </c>
      <c r="E1427" s="157" t="str">
        <f t="shared" si="165"/>
        <v>"1391"</v>
      </c>
      <c r="F1427" s="157" t="str">
        <f t="shared" si="165"/>
        <v>"1391"</v>
      </c>
      <c r="G1427" s="160">
        <v>0</v>
      </c>
      <c r="H1427" s="160">
        <v>0</v>
      </c>
      <c r="I1427" s="98" t="s">
        <v>30</v>
      </c>
      <c r="J1427" s="98" t="s">
        <v>2189</v>
      </c>
      <c r="K1427" s="159" t="s">
        <v>4566</v>
      </c>
      <c r="L1427" s="99"/>
      <c r="M1427" s="21" t="str">
        <f t="shared" si="166"/>
        <v>CHR_1391</v>
      </c>
      <c r="N1427" s="21"/>
      <c r="O1427"/>
      <c r="P1427" t="str">
        <f t="shared" si="159"/>
        <v/>
      </c>
      <c r="Q1427"/>
      <c r="R1427"/>
      <c r="S1427" s="151">
        <f t="shared" si="160"/>
        <v>146</v>
      </c>
      <c r="T1427" s="3"/>
      <c r="U1427" s="114"/>
      <c r="V1427" s="114"/>
      <c r="W1427" s="155" t="str">
        <f t="shared" si="161"/>
        <v/>
      </c>
      <c r="X1427" s="105" t="str">
        <f t="shared" si="162"/>
        <v/>
      </c>
      <c r="Y1427" s="2">
        <f t="shared" si="163"/>
        <v>1391</v>
      </c>
      <c r="Z1427" t="str">
        <f t="shared" si="164"/>
        <v>CHR_1391</v>
      </c>
    </row>
    <row r="1428" spans="1:26">
      <c r="A1428" s="3">
        <f>ROW()</f>
        <v>1428</v>
      </c>
      <c r="B1428" s="183">
        <v>1392</v>
      </c>
      <c r="C1428" s="97" t="s">
        <v>2217</v>
      </c>
      <c r="D1428" s="97" t="s">
        <v>7</v>
      </c>
      <c r="E1428" s="157" t="str">
        <f t="shared" si="165"/>
        <v>"1392"</v>
      </c>
      <c r="F1428" s="157" t="str">
        <f t="shared" si="165"/>
        <v>"1392"</v>
      </c>
      <c r="G1428" s="160">
        <v>0</v>
      </c>
      <c r="H1428" s="160">
        <v>0</v>
      </c>
      <c r="I1428" s="98" t="s">
        <v>30</v>
      </c>
      <c r="J1428" s="98" t="s">
        <v>2189</v>
      </c>
      <c r="K1428" s="159" t="s">
        <v>4566</v>
      </c>
      <c r="L1428" s="99"/>
      <c r="M1428" s="21" t="str">
        <f t="shared" si="166"/>
        <v>CHR_1392</v>
      </c>
      <c r="N1428" s="21"/>
      <c r="O1428"/>
      <c r="P1428" t="str">
        <f t="shared" si="159"/>
        <v/>
      </c>
      <c r="Q1428"/>
      <c r="R1428"/>
      <c r="S1428" s="151">
        <f t="shared" si="160"/>
        <v>146</v>
      </c>
      <c r="T1428" s="3"/>
      <c r="U1428" s="114"/>
      <c r="V1428" s="114"/>
      <c r="W1428" s="155" t="str">
        <f t="shared" si="161"/>
        <v/>
      </c>
      <c r="X1428" s="105" t="str">
        <f t="shared" si="162"/>
        <v/>
      </c>
      <c r="Y1428" s="2">
        <f t="shared" si="163"/>
        <v>1392</v>
      </c>
      <c r="Z1428" t="str">
        <f t="shared" si="164"/>
        <v>CHR_1392</v>
      </c>
    </row>
    <row r="1429" spans="1:26">
      <c r="A1429" s="3">
        <f>ROW()</f>
        <v>1429</v>
      </c>
      <c r="B1429" s="183">
        <v>1393</v>
      </c>
      <c r="C1429" s="97" t="s">
        <v>2217</v>
      </c>
      <c r="D1429" s="97" t="s">
        <v>7</v>
      </c>
      <c r="E1429" s="157" t="str">
        <f t="shared" si="165"/>
        <v>"1393"</v>
      </c>
      <c r="F1429" s="157" t="str">
        <f t="shared" si="165"/>
        <v>"1393"</v>
      </c>
      <c r="G1429" s="160">
        <v>0</v>
      </c>
      <c r="H1429" s="160">
        <v>0</v>
      </c>
      <c r="I1429" s="98" t="s">
        <v>30</v>
      </c>
      <c r="J1429" s="98" t="s">
        <v>2189</v>
      </c>
      <c r="K1429" s="159" t="s">
        <v>4566</v>
      </c>
      <c r="L1429" s="99"/>
      <c r="M1429" s="21" t="str">
        <f t="shared" si="166"/>
        <v>CHR_1393</v>
      </c>
      <c r="N1429" s="21"/>
      <c r="O1429"/>
      <c r="P1429" t="str">
        <f t="shared" si="159"/>
        <v/>
      </c>
      <c r="Q1429"/>
      <c r="R1429"/>
      <c r="S1429" s="151">
        <f t="shared" si="160"/>
        <v>146</v>
      </c>
      <c r="T1429" s="3"/>
      <c r="U1429" s="114"/>
      <c r="V1429" s="114"/>
      <c r="W1429" s="155" t="str">
        <f t="shared" si="161"/>
        <v/>
      </c>
      <c r="X1429" s="105" t="str">
        <f t="shared" si="162"/>
        <v/>
      </c>
      <c r="Y1429" s="2">
        <f t="shared" si="163"/>
        <v>1393</v>
      </c>
      <c r="Z1429" t="str">
        <f t="shared" si="164"/>
        <v>CHR_1393</v>
      </c>
    </row>
    <row r="1430" spans="1:26" s="169" customFormat="1">
      <c r="A1430" s="168"/>
      <c r="B1430" s="180">
        <v>1393.1</v>
      </c>
      <c r="D1430" s="170"/>
      <c r="E1430" s="171"/>
      <c r="F1430" s="171"/>
      <c r="G1430" s="172"/>
      <c r="H1430" s="172"/>
      <c r="I1430" s="173"/>
      <c r="J1430" s="173"/>
      <c r="K1430" s="174"/>
      <c r="M1430" s="171"/>
      <c r="N1430" s="171"/>
      <c r="O1430" s="175"/>
      <c r="P1430" s="175"/>
      <c r="Q1430" s="175"/>
      <c r="R1430" s="175"/>
      <c r="S1430" s="151">
        <f t="shared" si="160"/>
        <v>146</v>
      </c>
      <c r="T1430" s="176"/>
      <c r="U1430" s="177"/>
      <c r="V1430" s="177"/>
      <c r="W1430" s="155" t="str">
        <f t="shared" si="161"/>
        <v/>
      </c>
      <c r="X1430" s="105" t="str">
        <f t="shared" si="162"/>
        <v/>
      </c>
      <c r="Y1430" s="2">
        <f t="shared" si="163"/>
        <v>1393.1</v>
      </c>
      <c r="Z1430">
        <f t="shared" si="164"/>
        <v>0</v>
      </c>
    </row>
    <row r="1431" spans="1:26" s="169" customFormat="1">
      <c r="A1431" s="168"/>
      <c r="B1431" s="180">
        <v>1393.2</v>
      </c>
      <c r="D1431" s="170"/>
      <c r="E1431" s="171"/>
      <c r="F1431" s="171"/>
      <c r="G1431" s="172"/>
      <c r="H1431" s="172"/>
      <c r="I1431" s="173"/>
      <c r="J1431" s="173"/>
      <c r="K1431" s="174"/>
      <c r="M1431" s="171"/>
      <c r="N1431" s="171"/>
      <c r="O1431" s="175"/>
      <c r="P1431" s="175"/>
      <c r="Q1431" s="175"/>
      <c r="R1431" s="175"/>
      <c r="S1431" s="151">
        <f t="shared" si="160"/>
        <v>146</v>
      </c>
      <c r="T1431" s="176"/>
      <c r="U1431" s="177"/>
      <c r="V1431" s="177"/>
      <c r="W1431" s="155" t="str">
        <f t="shared" si="161"/>
        <v/>
      </c>
      <c r="X1431" s="105" t="str">
        <f t="shared" si="162"/>
        <v/>
      </c>
      <c r="Y1431" s="2">
        <f t="shared" si="163"/>
        <v>1393.2</v>
      </c>
      <c r="Z1431">
        <f t="shared" si="164"/>
        <v>0</v>
      </c>
    </row>
    <row r="1432" spans="1:26" s="169" customFormat="1">
      <c r="A1432" s="168"/>
      <c r="B1432" s="180">
        <v>1393.3</v>
      </c>
      <c r="C1432" s="169" t="s">
        <v>4608</v>
      </c>
      <c r="D1432" s="170"/>
      <c r="E1432" s="171"/>
      <c r="F1432" s="171"/>
      <c r="G1432" s="172"/>
      <c r="H1432" s="172"/>
      <c r="I1432" s="173"/>
      <c r="J1432" s="173"/>
      <c r="K1432" s="174"/>
      <c r="M1432" s="171"/>
      <c r="N1432" s="171"/>
      <c r="O1432" s="175"/>
      <c r="P1432" s="175"/>
      <c r="Q1432" s="175"/>
      <c r="R1432" s="175"/>
      <c r="S1432" s="151">
        <f t="shared" si="160"/>
        <v>146</v>
      </c>
      <c r="T1432" s="176"/>
      <c r="U1432" s="177"/>
      <c r="V1432" s="177"/>
      <c r="W1432" s="155" t="str">
        <f t="shared" si="161"/>
        <v/>
      </c>
      <c r="X1432" s="105" t="str">
        <f t="shared" si="162"/>
        <v/>
      </c>
      <c r="Y1432" s="2">
        <f t="shared" si="163"/>
        <v>1393.3</v>
      </c>
      <c r="Z1432">
        <f t="shared" si="164"/>
        <v>0</v>
      </c>
    </row>
    <row r="1433" spans="1:26">
      <c r="A1433" s="3">
        <f>ROW()</f>
        <v>1433</v>
      </c>
      <c r="B1433" s="183">
        <v>1394</v>
      </c>
      <c r="C1433" s="1" t="s">
        <v>2212</v>
      </c>
      <c r="D1433" s="1" t="s">
        <v>1329</v>
      </c>
      <c r="E1433" s="16" t="s">
        <v>4</v>
      </c>
      <c r="F1433" s="16" t="s">
        <v>4</v>
      </c>
      <c r="G1433" s="151">
        <v>0</v>
      </c>
      <c r="H1433" s="151">
        <v>0</v>
      </c>
      <c r="I1433" s="16" t="s">
        <v>3</v>
      </c>
      <c r="J1433" s="16" t="s">
        <v>2189</v>
      </c>
      <c r="K1433" s="134" t="s">
        <v>4567</v>
      </c>
      <c r="M1433" s="21" t="s">
        <v>2438</v>
      </c>
      <c r="N1433" s="21" t="s">
        <v>3782</v>
      </c>
      <c r="O1433"/>
      <c r="P1433" t="str">
        <f t="shared" si="159"/>
        <v/>
      </c>
      <c r="Q1433"/>
      <c r="R1433"/>
      <c r="S1433" s="151">
        <f t="shared" si="160"/>
        <v>147</v>
      </c>
      <c r="T1433" s="3" t="s">
        <v>4561</v>
      </c>
      <c r="U1433" s="114" t="s">
        <v>4445</v>
      </c>
      <c r="V1433" s="114"/>
      <c r="W1433" s="155" t="str">
        <f t="shared" si="161"/>
        <v>"1COMPL"</v>
      </c>
      <c r="X1433" s="105" t="str">
        <f t="shared" si="162"/>
        <v>1COMPL</v>
      </c>
      <c r="Y1433" s="2">
        <f t="shared" si="163"/>
        <v>1394</v>
      </c>
      <c r="Z1433" t="str">
        <f t="shared" si="164"/>
        <v>ITM_1COMPL</v>
      </c>
    </row>
    <row r="1434" spans="1:26">
      <c r="A1434" s="3">
        <f>ROW()</f>
        <v>1434</v>
      </c>
      <c r="B1434" s="183">
        <v>1395</v>
      </c>
      <c r="C1434" s="36" t="s">
        <v>3964</v>
      </c>
      <c r="D1434" s="36" t="s">
        <v>7</v>
      </c>
      <c r="E1434" s="37" t="s">
        <v>3984</v>
      </c>
      <c r="F1434" s="37" t="s">
        <v>3984</v>
      </c>
      <c r="G1434" s="114">
        <v>0</v>
      </c>
      <c r="H1434" s="114">
        <v>0</v>
      </c>
      <c r="I1434" s="37" t="s">
        <v>3</v>
      </c>
      <c r="J1434" s="37" t="s">
        <v>2189</v>
      </c>
      <c r="K1434" s="134" t="s">
        <v>4567</v>
      </c>
      <c r="M1434" s="38" t="s">
        <v>3965</v>
      </c>
      <c r="N1434" s="21" t="s">
        <v>3782</v>
      </c>
      <c r="O1434"/>
      <c r="P1434" t="str">
        <f t="shared" si="159"/>
        <v/>
      </c>
      <c r="Q1434"/>
      <c r="R1434"/>
      <c r="S1434" s="151">
        <f t="shared" si="160"/>
        <v>148</v>
      </c>
      <c r="T1434" s="3" t="s">
        <v>4558</v>
      </c>
      <c r="U1434" s="116" t="s">
        <v>4445</v>
      </c>
      <c r="V1434" s="117"/>
      <c r="W1434" s="155" t="str">
        <f t="shared" si="161"/>
        <v>"SNAP"</v>
      </c>
      <c r="X1434" s="105" t="str">
        <f t="shared" si="162"/>
        <v>SNAP</v>
      </c>
      <c r="Y1434" s="2">
        <f t="shared" si="163"/>
        <v>1395</v>
      </c>
      <c r="Z1434" t="str">
        <f t="shared" si="164"/>
        <v>ITM_SCRDMP</v>
      </c>
    </row>
    <row r="1435" spans="1:26">
      <c r="A1435" s="3">
        <f>ROW()</f>
        <v>1435</v>
      </c>
      <c r="B1435" s="183">
        <v>1396</v>
      </c>
      <c r="C1435" s="1" t="s">
        <v>2212</v>
      </c>
      <c r="D1435" s="1" t="s">
        <v>1330</v>
      </c>
      <c r="E1435" s="16" t="s">
        <v>8</v>
      </c>
      <c r="F1435" s="16" t="s">
        <v>8</v>
      </c>
      <c r="G1435" s="114">
        <v>0</v>
      </c>
      <c r="H1435" s="114">
        <v>0</v>
      </c>
      <c r="I1435" s="16" t="s">
        <v>3</v>
      </c>
      <c r="J1435" s="16" t="s">
        <v>2189</v>
      </c>
      <c r="K1435" s="134" t="s">
        <v>4567</v>
      </c>
      <c r="M1435" s="21" t="s">
        <v>2440</v>
      </c>
      <c r="N1435" s="21" t="s">
        <v>3782</v>
      </c>
      <c r="O1435"/>
      <c r="P1435" t="str">
        <f t="shared" si="159"/>
        <v/>
      </c>
      <c r="Q1435"/>
      <c r="R1435"/>
      <c r="S1435" s="151">
        <f t="shared" si="160"/>
        <v>149</v>
      </c>
      <c r="T1435" s="3" t="s">
        <v>4561</v>
      </c>
      <c r="U1435" s="114" t="s">
        <v>4445</v>
      </c>
      <c r="V1435" s="114"/>
      <c r="W1435" s="155" t="str">
        <f t="shared" si="161"/>
        <v>"2COMPL"</v>
      </c>
      <c r="X1435" s="105" t="str">
        <f t="shared" si="162"/>
        <v>2COMPL</v>
      </c>
      <c r="Y1435" s="2">
        <f t="shared" si="163"/>
        <v>1396</v>
      </c>
      <c r="Z1435" t="str">
        <f t="shared" si="164"/>
        <v>ITM_2COMPL</v>
      </c>
    </row>
    <row r="1436" spans="1:26">
      <c r="A1436" s="3">
        <f>ROW()</f>
        <v>1436</v>
      </c>
      <c r="B1436" s="183">
        <v>1397</v>
      </c>
      <c r="C1436" s="1" t="s">
        <v>2218</v>
      </c>
      <c r="D1436" s="1" t="s">
        <v>7</v>
      </c>
      <c r="E1436" s="16" t="s">
        <v>1796</v>
      </c>
      <c r="F1436" s="16" t="s">
        <v>1796</v>
      </c>
      <c r="G1436" s="114">
        <v>0</v>
      </c>
      <c r="H1436" s="114">
        <v>0</v>
      </c>
      <c r="I1436" s="16" t="s">
        <v>3</v>
      </c>
      <c r="J1436" s="16" t="s">
        <v>2188</v>
      </c>
      <c r="K1436" s="134" t="s">
        <v>4567</v>
      </c>
      <c r="M1436" s="21" t="s">
        <v>2446</v>
      </c>
      <c r="N1436" s="21" t="s">
        <v>3782</v>
      </c>
      <c r="O1436"/>
      <c r="P1436" t="str">
        <f t="shared" si="159"/>
        <v/>
      </c>
      <c r="Q1436"/>
      <c r="R1436"/>
      <c r="S1436" s="151">
        <f t="shared" si="160"/>
        <v>149</v>
      </c>
      <c r="T1436" s="3"/>
      <c r="U1436" s="114" t="s">
        <v>4438</v>
      </c>
      <c r="V1436" s="114"/>
      <c r="W1436" s="155" t="str">
        <f t="shared" si="161"/>
        <v/>
      </c>
      <c r="X1436" s="105" t="str">
        <f t="shared" si="162"/>
        <v/>
      </c>
      <c r="Y1436" s="2">
        <f t="shared" si="163"/>
        <v>1397</v>
      </c>
      <c r="Z1436" t="str">
        <f t="shared" si="164"/>
        <v>ITM_ABS</v>
      </c>
    </row>
    <row r="1437" spans="1:26">
      <c r="A1437" s="3">
        <f>ROW()</f>
        <v>1437</v>
      </c>
      <c r="B1437" s="183">
        <v>1398</v>
      </c>
      <c r="C1437" s="1" t="s">
        <v>2221</v>
      </c>
      <c r="D1437" s="1" t="s">
        <v>7</v>
      </c>
      <c r="E1437" s="16" t="s">
        <v>1800</v>
      </c>
      <c r="F1437" s="16" t="s">
        <v>1800</v>
      </c>
      <c r="G1437" s="114">
        <v>0</v>
      </c>
      <c r="H1437" s="114">
        <v>0</v>
      </c>
      <c r="I1437" s="16" t="s">
        <v>3</v>
      </c>
      <c r="J1437" s="16" t="s">
        <v>2188</v>
      </c>
      <c r="K1437" s="134" t="s">
        <v>4567</v>
      </c>
      <c r="M1437" s="21" t="s">
        <v>2451</v>
      </c>
      <c r="N1437" s="21" t="s">
        <v>3782</v>
      </c>
      <c r="O1437"/>
      <c r="P1437" t="str">
        <f t="shared" si="159"/>
        <v/>
      </c>
      <c r="Q1437"/>
      <c r="R1437"/>
      <c r="S1437" s="151">
        <f t="shared" si="160"/>
        <v>150</v>
      </c>
      <c r="T1437" s="3"/>
      <c r="U1437" s="114"/>
      <c r="V1437" s="114"/>
      <c r="W1437" s="155" t="str">
        <f t="shared" si="161"/>
        <v>"AGM"</v>
      </c>
      <c r="X1437" s="105" t="str">
        <f t="shared" si="162"/>
        <v>AGM</v>
      </c>
      <c r="Y1437" s="2">
        <f t="shared" si="163"/>
        <v>1398</v>
      </c>
      <c r="Z1437" t="str">
        <f t="shared" si="164"/>
        <v>ITM_AGM</v>
      </c>
    </row>
    <row r="1438" spans="1:26">
      <c r="A1438" s="3">
        <f>ROW()</f>
        <v>1438</v>
      </c>
      <c r="B1438" s="183">
        <v>1399</v>
      </c>
      <c r="C1438" s="1" t="s">
        <v>2217</v>
      </c>
      <c r="D1438" s="1" t="s">
        <v>7</v>
      </c>
      <c r="E1438" s="16" t="s">
        <v>13</v>
      </c>
      <c r="F1438" s="16" t="s">
        <v>13</v>
      </c>
      <c r="G1438" s="114">
        <v>0</v>
      </c>
      <c r="H1438" s="114">
        <v>0</v>
      </c>
      <c r="I1438" s="16" t="s">
        <v>3</v>
      </c>
      <c r="J1438" s="16" t="s">
        <v>2189</v>
      </c>
      <c r="K1438" s="134" t="s">
        <v>4567</v>
      </c>
      <c r="L1438" s="8"/>
      <c r="M1438" s="21" t="s">
        <v>2452</v>
      </c>
      <c r="N1438" s="21" t="s">
        <v>3782</v>
      </c>
      <c r="O1438"/>
      <c r="P1438" t="str">
        <f t="shared" si="159"/>
        <v/>
      </c>
      <c r="Q1438"/>
      <c r="R1438"/>
      <c r="S1438" s="151">
        <f t="shared" si="160"/>
        <v>150</v>
      </c>
      <c r="T1438" s="3"/>
      <c r="U1438" s="114"/>
      <c r="V1438" s="114"/>
      <c r="W1438" s="155" t="str">
        <f t="shared" si="161"/>
        <v/>
      </c>
      <c r="X1438" s="105" t="str">
        <f t="shared" si="162"/>
        <v/>
      </c>
      <c r="Y1438" s="2">
        <f t="shared" si="163"/>
        <v>1399</v>
      </c>
      <c r="Z1438" t="str">
        <f t="shared" si="164"/>
        <v>ITM_AGRAPH</v>
      </c>
    </row>
    <row r="1439" spans="1:26">
      <c r="A1439" s="3">
        <f>ROW()</f>
        <v>1439</v>
      </c>
      <c r="B1439" s="183">
        <v>1400</v>
      </c>
      <c r="C1439" s="1" t="s">
        <v>2222</v>
      </c>
      <c r="D1439" s="1" t="s">
        <v>14</v>
      </c>
      <c r="E1439" s="16" t="s">
        <v>15</v>
      </c>
      <c r="F1439" s="16" t="s">
        <v>16</v>
      </c>
      <c r="G1439" s="114">
        <v>0</v>
      </c>
      <c r="H1439" s="114">
        <v>15</v>
      </c>
      <c r="I1439" s="16" t="s">
        <v>3</v>
      </c>
      <c r="J1439" s="16" t="s">
        <v>2189</v>
      </c>
      <c r="K1439" s="134" t="s">
        <v>4567</v>
      </c>
      <c r="M1439" s="21" t="s">
        <v>2453</v>
      </c>
      <c r="N1439" s="21" t="s">
        <v>3782</v>
      </c>
      <c r="O1439"/>
      <c r="P1439" t="str">
        <f t="shared" si="159"/>
        <v>NOT EQUAL</v>
      </c>
      <c r="Q1439"/>
      <c r="R1439"/>
      <c r="S1439" s="151">
        <f t="shared" si="160"/>
        <v>150</v>
      </c>
      <c r="T1439" s="3"/>
      <c r="U1439" s="114"/>
      <c r="V1439" s="114"/>
      <c r="W1439" s="155" t="str">
        <f t="shared" si="161"/>
        <v/>
      </c>
      <c r="X1439" s="105" t="str">
        <f t="shared" si="162"/>
        <v/>
      </c>
      <c r="Y1439" s="2">
        <f t="shared" si="163"/>
        <v>1400</v>
      </c>
      <c r="Z1439" t="str">
        <f t="shared" si="164"/>
        <v>ITM_ALL</v>
      </c>
    </row>
    <row r="1440" spans="1:26">
      <c r="A1440" s="3">
        <f>ROW()</f>
        <v>1440</v>
      </c>
      <c r="B1440" s="183">
        <v>1401</v>
      </c>
      <c r="C1440" s="1" t="s">
        <v>2217</v>
      </c>
      <c r="D1440" s="51" t="s">
        <v>4093</v>
      </c>
      <c r="E1440" s="27" t="s">
        <v>26</v>
      </c>
      <c r="F1440" s="28" t="s">
        <v>26</v>
      </c>
      <c r="G1440" s="114">
        <v>0</v>
      </c>
      <c r="H1440" s="114">
        <v>0</v>
      </c>
      <c r="I1440" s="16" t="s">
        <v>3</v>
      </c>
      <c r="J1440" s="16" t="s">
        <v>2189</v>
      </c>
      <c r="K1440" s="134" t="s">
        <v>4567</v>
      </c>
      <c r="M1440" s="21" t="s">
        <v>2464</v>
      </c>
      <c r="N1440" s="21" t="s">
        <v>3782</v>
      </c>
      <c r="O1440"/>
      <c r="P1440" t="str">
        <f t="shared" si="159"/>
        <v/>
      </c>
      <c r="Q1440"/>
      <c r="R1440"/>
      <c r="S1440" s="151">
        <f t="shared" si="160"/>
        <v>150</v>
      </c>
      <c r="T1440" s="3"/>
      <c r="U1440" s="114"/>
      <c r="V1440" s="114"/>
      <c r="W1440" s="155" t="str">
        <f t="shared" si="161"/>
        <v/>
      </c>
      <c r="X1440" s="105" t="str">
        <f t="shared" si="162"/>
        <v/>
      </c>
      <c r="Y1440" s="2">
        <f t="shared" si="163"/>
        <v>1401</v>
      </c>
      <c r="Z1440" t="str">
        <f t="shared" si="164"/>
        <v>ITM_ASSIGN</v>
      </c>
    </row>
    <row r="1441" spans="1:26">
      <c r="A1441" s="3">
        <f>ROW()</f>
        <v>1441</v>
      </c>
      <c r="B1441" s="183">
        <v>1402</v>
      </c>
      <c r="C1441" s="1" t="s">
        <v>2217</v>
      </c>
      <c r="D1441" s="1" t="s">
        <v>7</v>
      </c>
      <c r="E1441" s="16" t="s">
        <v>31</v>
      </c>
      <c r="F1441" s="16" t="s">
        <v>31</v>
      </c>
      <c r="G1441" s="114">
        <v>0</v>
      </c>
      <c r="H1441" s="114">
        <v>0</v>
      </c>
      <c r="I1441" s="16" t="s">
        <v>3</v>
      </c>
      <c r="J1441" s="16" t="s">
        <v>2189</v>
      </c>
      <c r="K1441" s="134" t="s">
        <v>4567</v>
      </c>
      <c r="M1441" s="21" t="s">
        <v>2470</v>
      </c>
      <c r="N1441" s="21" t="s">
        <v>3782</v>
      </c>
      <c r="O1441"/>
      <c r="P1441" t="str">
        <f t="shared" si="159"/>
        <v/>
      </c>
      <c r="Q1441"/>
      <c r="R1441"/>
      <c r="S1441" s="151">
        <f t="shared" si="160"/>
        <v>150</v>
      </c>
      <c r="T1441" s="3"/>
      <c r="U1441" s="114"/>
      <c r="V1441" s="114"/>
      <c r="W1441" s="155" t="str">
        <f t="shared" si="161"/>
        <v/>
      </c>
      <c r="X1441" s="105" t="str">
        <f t="shared" si="162"/>
        <v/>
      </c>
      <c r="Y1441" s="2">
        <f t="shared" si="163"/>
        <v>1402</v>
      </c>
      <c r="Z1441" t="str">
        <f t="shared" si="164"/>
        <v>ITM_BACK</v>
      </c>
    </row>
    <row r="1442" spans="1:26">
      <c r="A1442" s="3">
        <f>ROW()</f>
        <v>1442</v>
      </c>
      <c r="B1442" s="183">
        <v>1403</v>
      </c>
      <c r="C1442" s="1" t="s">
        <v>2232</v>
      </c>
      <c r="D1442" s="1" t="s">
        <v>7</v>
      </c>
      <c r="E1442" s="16" t="s">
        <v>1808</v>
      </c>
      <c r="F1442" s="16" t="s">
        <v>1808</v>
      </c>
      <c r="G1442" s="114">
        <v>0</v>
      </c>
      <c r="H1442" s="114">
        <v>0</v>
      </c>
      <c r="I1442" s="16" t="s">
        <v>3</v>
      </c>
      <c r="J1442" s="16" t="s">
        <v>2188</v>
      </c>
      <c r="K1442" s="134" t="s">
        <v>4567</v>
      </c>
      <c r="M1442" s="21" t="s">
        <v>2472</v>
      </c>
      <c r="N1442" s="21" t="s">
        <v>3782</v>
      </c>
      <c r="O1442"/>
      <c r="P1442" t="str">
        <f t="shared" si="159"/>
        <v/>
      </c>
      <c r="Q1442"/>
      <c r="R1442"/>
      <c r="S1442" s="151">
        <f t="shared" si="160"/>
        <v>151</v>
      </c>
      <c r="T1442" s="3" t="s">
        <v>4558</v>
      </c>
      <c r="U1442" s="114"/>
      <c r="V1442" s="114"/>
      <c r="W1442" s="155" t="str">
        <f t="shared" si="161"/>
        <v>"BATT?"</v>
      </c>
      <c r="X1442" s="105" t="str">
        <f t="shared" si="162"/>
        <v>BATT?</v>
      </c>
      <c r="Y1442" s="2">
        <f t="shared" si="163"/>
        <v>1403</v>
      </c>
      <c r="Z1442" t="str">
        <f t="shared" si="164"/>
        <v>ITM_BATT</v>
      </c>
    </row>
    <row r="1443" spans="1:26">
      <c r="A1443" s="3">
        <f>ROW()</f>
        <v>1443</v>
      </c>
      <c r="B1443" s="183">
        <v>1404</v>
      </c>
      <c r="C1443" s="1" t="s">
        <v>2217</v>
      </c>
      <c r="D1443" s="1" t="s">
        <v>7</v>
      </c>
      <c r="E1443" s="16" t="s">
        <v>33</v>
      </c>
      <c r="F1443" s="16" t="s">
        <v>33</v>
      </c>
      <c r="G1443" s="114">
        <v>0</v>
      </c>
      <c r="H1443" s="114">
        <v>0</v>
      </c>
      <c r="I1443" s="16" t="s">
        <v>3</v>
      </c>
      <c r="J1443" s="16" t="s">
        <v>2189</v>
      </c>
      <c r="K1443" s="134" t="s">
        <v>4567</v>
      </c>
      <c r="M1443" s="21" t="s">
        <v>2474</v>
      </c>
      <c r="N1443" s="21" t="s">
        <v>3782</v>
      </c>
      <c r="O1443"/>
      <c r="P1443" t="str">
        <f t="shared" si="159"/>
        <v/>
      </c>
      <c r="Q1443"/>
      <c r="R1443"/>
      <c r="S1443" s="151">
        <f t="shared" si="160"/>
        <v>151</v>
      </c>
      <c r="T1443" s="3"/>
      <c r="U1443" s="114"/>
      <c r="V1443" s="114"/>
      <c r="W1443" s="155" t="str">
        <f t="shared" si="161"/>
        <v/>
      </c>
      <c r="X1443" s="105" t="str">
        <f t="shared" si="162"/>
        <v/>
      </c>
      <c r="Y1443" s="2">
        <f t="shared" si="163"/>
        <v>1404</v>
      </c>
      <c r="Z1443" t="str">
        <f t="shared" si="164"/>
        <v>ITM_BEEP</v>
      </c>
    </row>
    <row r="1444" spans="1:26">
      <c r="A1444" s="3">
        <f>ROW()</f>
        <v>1444</v>
      </c>
      <c r="B1444" s="183">
        <v>1405</v>
      </c>
      <c r="C1444" s="1" t="s">
        <v>2217</v>
      </c>
      <c r="D1444" s="1" t="s">
        <v>7</v>
      </c>
      <c r="E1444" s="16" t="s">
        <v>1810</v>
      </c>
      <c r="F1444" s="16" t="s">
        <v>34</v>
      </c>
      <c r="G1444" s="114">
        <v>0</v>
      </c>
      <c r="H1444" s="114">
        <v>0</v>
      </c>
      <c r="I1444" s="16" t="s">
        <v>3</v>
      </c>
      <c r="J1444" s="16" t="s">
        <v>2189</v>
      </c>
      <c r="K1444" s="134" t="s">
        <v>4567</v>
      </c>
      <c r="M1444" s="21" t="s">
        <v>2475</v>
      </c>
      <c r="N1444" s="21" t="s">
        <v>3782</v>
      </c>
      <c r="O1444"/>
      <c r="P1444" t="str">
        <f t="shared" si="159"/>
        <v>NOT EQUAL</v>
      </c>
      <c r="Q1444"/>
      <c r="R1444"/>
      <c r="S1444" s="151">
        <f t="shared" si="160"/>
        <v>151</v>
      </c>
      <c r="T1444" s="3"/>
      <c r="U1444" s="114"/>
      <c r="V1444" s="114"/>
      <c r="W1444" s="155" t="str">
        <f t="shared" si="161"/>
        <v/>
      </c>
      <c r="X1444" s="105" t="str">
        <f t="shared" si="162"/>
        <v/>
      </c>
      <c r="Y1444" s="2">
        <f t="shared" si="163"/>
        <v>1405</v>
      </c>
      <c r="Z1444" t="str">
        <f t="shared" si="164"/>
        <v>ITM_BEGINP</v>
      </c>
    </row>
    <row r="1445" spans="1:26">
      <c r="A1445" s="3">
        <f>ROW()</f>
        <v>1445</v>
      </c>
      <c r="B1445" s="183">
        <v>1406</v>
      </c>
      <c r="C1445" s="1" t="s">
        <v>2217</v>
      </c>
      <c r="D1445" s="1" t="s">
        <v>7</v>
      </c>
      <c r="E1445" s="16" t="s">
        <v>1814</v>
      </c>
      <c r="F1445" s="16" t="s">
        <v>1814</v>
      </c>
      <c r="G1445" s="114">
        <v>0</v>
      </c>
      <c r="H1445" s="114">
        <v>0</v>
      </c>
      <c r="I1445" s="16" t="s">
        <v>3</v>
      </c>
      <c r="J1445" s="16" t="s">
        <v>2189</v>
      </c>
      <c r="K1445" s="134" t="s">
        <v>4567</v>
      </c>
      <c r="M1445" s="21" t="s">
        <v>2483</v>
      </c>
      <c r="N1445" s="21" t="s">
        <v>3782</v>
      </c>
      <c r="O1445"/>
      <c r="P1445" t="str">
        <f t="shared" si="159"/>
        <v/>
      </c>
      <c r="Q1445"/>
      <c r="R1445"/>
      <c r="S1445" s="151">
        <f t="shared" si="160"/>
        <v>151</v>
      </c>
      <c r="T1445" s="3"/>
      <c r="U1445" s="114"/>
      <c r="V1445" s="114"/>
      <c r="W1445" s="155" t="str">
        <f t="shared" si="161"/>
        <v/>
      </c>
      <c r="X1445" s="105" t="str">
        <f t="shared" si="162"/>
        <v/>
      </c>
      <c r="Y1445" s="2">
        <f t="shared" si="163"/>
        <v>1406</v>
      </c>
      <c r="Z1445" t="str">
        <f t="shared" si="164"/>
        <v>ITM_BN</v>
      </c>
    </row>
    <row r="1446" spans="1:26">
      <c r="A1446" s="3">
        <f>ROW()</f>
        <v>1446</v>
      </c>
      <c r="B1446" s="183">
        <v>1407</v>
      </c>
      <c r="C1446" s="1" t="s">
        <v>2217</v>
      </c>
      <c r="D1446" s="1" t="s">
        <v>7</v>
      </c>
      <c r="E1446" s="16" t="s">
        <v>37</v>
      </c>
      <c r="F1446" s="16" t="s">
        <v>37</v>
      </c>
      <c r="G1446" s="114">
        <v>0</v>
      </c>
      <c r="H1446" s="114">
        <v>0</v>
      </c>
      <c r="I1446" s="16" t="s">
        <v>3</v>
      </c>
      <c r="J1446" s="16" t="s">
        <v>2189</v>
      </c>
      <c r="K1446" s="134" t="s">
        <v>4567</v>
      </c>
      <c r="M1446" s="21" t="s">
        <v>2484</v>
      </c>
      <c r="N1446" s="21" t="s">
        <v>3782</v>
      </c>
      <c r="O1446"/>
      <c r="P1446" t="str">
        <f t="shared" si="159"/>
        <v/>
      </c>
      <c r="Q1446"/>
      <c r="R1446"/>
      <c r="S1446" s="151">
        <f t="shared" si="160"/>
        <v>151</v>
      </c>
      <c r="T1446" s="3"/>
      <c r="U1446" s="114"/>
      <c r="V1446" s="114"/>
      <c r="W1446" s="155" t="str">
        <f t="shared" si="161"/>
        <v/>
      </c>
      <c r="X1446" s="105" t="str">
        <f t="shared" si="162"/>
        <v/>
      </c>
      <c r="Y1446" s="2">
        <f t="shared" si="163"/>
        <v>1407</v>
      </c>
      <c r="Z1446" t="str">
        <f t="shared" si="164"/>
        <v>ITM_BNS</v>
      </c>
    </row>
    <row r="1447" spans="1:26">
      <c r="A1447" s="3">
        <f>ROW()</f>
        <v>1447</v>
      </c>
      <c r="B1447" s="183">
        <v>1408</v>
      </c>
      <c r="C1447" s="1" t="s">
        <v>2217</v>
      </c>
      <c r="D1447" s="1" t="s">
        <v>7</v>
      </c>
      <c r="E1447" s="16" t="s">
        <v>40</v>
      </c>
      <c r="F1447" s="16" t="s">
        <v>40</v>
      </c>
      <c r="G1447" s="114">
        <v>0</v>
      </c>
      <c r="H1447" s="114">
        <v>0</v>
      </c>
      <c r="I1447" s="16" t="s">
        <v>3</v>
      </c>
      <c r="J1447" s="16" t="s">
        <v>2189</v>
      </c>
      <c r="K1447" s="134" t="s">
        <v>4567</v>
      </c>
      <c r="M1447" s="21" t="s">
        <v>2492</v>
      </c>
      <c r="N1447" s="21" t="s">
        <v>3782</v>
      </c>
      <c r="O1447"/>
      <c r="P1447" t="str">
        <f t="shared" si="159"/>
        <v/>
      </c>
      <c r="Q1447"/>
      <c r="R1447"/>
      <c r="S1447" s="151">
        <f t="shared" si="160"/>
        <v>151</v>
      </c>
      <c r="T1447" s="3"/>
      <c r="U1447" s="114"/>
      <c r="V1447" s="114"/>
      <c r="W1447" s="155" t="str">
        <f t="shared" si="161"/>
        <v/>
      </c>
      <c r="X1447" s="105" t="str">
        <f t="shared" si="162"/>
        <v/>
      </c>
      <c r="Y1447" s="2">
        <f t="shared" si="163"/>
        <v>1408</v>
      </c>
      <c r="Z1447" t="str">
        <f t="shared" si="164"/>
        <v>ITM_CASE</v>
      </c>
    </row>
    <row r="1448" spans="1:26">
      <c r="A1448" s="3">
        <f>ROW()</f>
        <v>1448</v>
      </c>
      <c r="B1448" s="183">
        <v>1409</v>
      </c>
      <c r="C1448" s="1" t="s">
        <v>2238</v>
      </c>
      <c r="D1448" s="1" t="s">
        <v>52</v>
      </c>
      <c r="E1448" s="16" t="s">
        <v>1823</v>
      </c>
      <c r="F1448" s="16" t="s">
        <v>1824</v>
      </c>
      <c r="G1448" s="114">
        <v>0</v>
      </c>
      <c r="H1448" s="114">
        <v>0</v>
      </c>
      <c r="I1448" s="16" t="s">
        <v>3</v>
      </c>
      <c r="J1448" s="16" t="s">
        <v>2189</v>
      </c>
      <c r="K1448" s="134" t="s">
        <v>4567</v>
      </c>
      <c r="M1448" s="21" t="s">
        <v>2503</v>
      </c>
      <c r="N1448" s="21" t="s">
        <v>3782</v>
      </c>
      <c r="O1448"/>
      <c r="P1448" t="str">
        <f t="shared" ref="P1448:P1511" si="167">IF(E1448=F1448,"","NOT EQUAL")</f>
        <v/>
      </c>
      <c r="Q1448"/>
      <c r="R1448"/>
      <c r="S1448" s="151">
        <f t="shared" si="160"/>
        <v>151</v>
      </c>
      <c r="T1448" s="3"/>
      <c r="U1448" s="114"/>
      <c r="V1448" s="114"/>
      <c r="W1448" s="155" t="str">
        <f t="shared" si="161"/>
        <v/>
      </c>
      <c r="X1448" s="105" t="str">
        <f t="shared" si="162"/>
        <v/>
      </c>
      <c r="Y1448" s="2">
        <f t="shared" si="163"/>
        <v>1409</v>
      </c>
      <c r="Z1448" t="str">
        <f t="shared" si="164"/>
        <v>ITM_CLALL</v>
      </c>
    </row>
    <row r="1449" spans="1:26">
      <c r="A1449" s="3">
        <f>ROW()</f>
        <v>1449</v>
      </c>
      <c r="B1449" s="183">
        <v>1410</v>
      </c>
      <c r="C1449" s="1" t="s">
        <v>2217</v>
      </c>
      <c r="D1449" s="1" t="s">
        <v>7</v>
      </c>
      <c r="E1449" s="16" t="s">
        <v>45</v>
      </c>
      <c r="F1449" s="16" t="s">
        <v>45</v>
      </c>
      <c r="G1449" s="114">
        <v>0</v>
      </c>
      <c r="H1449" s="114">
        <v>0</v>
      </c>
      <c r="I1449" s="16" t="s">
        <v>3</v>
      </c>
      <c r="J1449" s="16" t="s">
        <v>2189</v>
      </c>
      <c r="K1449" s="134" t="s">
        <v>4567</v>
      </c>
      <c r="M1449" s="21" t="s">
        <v>2504</v>
      </c>
      <c r="N1449" s="21" t="s">
        <v>3782</v>
      </c>
      <c r="O1449"/>
      <c r="P1449" t="str">
        <f t="shared" si="167"/>
        <v/>
      </c>
      <c r="Q1449"/>
      <c r="R1449"/>
      <c r="S1449" s="151">
        <f t="shared" si="160"/>
        <v>151</v>
      </c>
      <c r="T1449" s="3"/>
      <c r="U1449" s="114"/>
      <c r="V1449" s="114"/>
      <c r="W1449" s="155" t="str">
        <f t="shared" si="161"/>
        <v/>
      </c>
      <c r="X1449" s="105" t="str">
        <f t="shared" si="162"/>
        <v/>
      </c>
      <c r="Y1449" s="2">
        <f t="shared" si="163"/>
        <v>1410</v>
      </c>
      <c r="Z1449" t="str">
        <f t="shared" si="164"/>
        <v>ITM_CLCVAR</v>
      </c>
    </row>
    <row r="1450" spans="1:26">
      <c r="A1450" s="3">
        <f>ROW()</f>
        <v>1450</v>
      </c>
      <c r="B1450" s="183">
        <v>1411</v>
      </c>
      <c r="C1450" s="1" t="s">
        <v>2239</v>
      </c>
      <c r="D1450" s="1" t="s">
        <v>7</v>
      </c>
      <c r="E1450" s="16" t="s">
        <v>1825</v>
      </c>
      <c r="F1450" s="16" t="s">
        <v>46</v>
      </c>
      <c r="G1450" s="114">
        <v>0</v>
      </c>
      <c r="H1450" s="114">
        <v>0</v>
      </c>
      <c r="I1450" s="16" t="s">
        <v>3</v>
      </c>
      <c r="J1450" s="16" t="s">
        <v>2189</v>
      </c>
      <c r="K1450" s="134" t="s">
        <v>4567</v>
      </c>
      <c r="M1450" s="21" t="s">
        <v>2505</v>
      </c>
      <c r="N1450" s="21" t="s">
        <v>3782</v>
      </c>
      <c r="O1450"/>
      <c r="P1450" t="str">
        <f t="shared" si="167"/>
        <v/>
      </c>
      <c r="Q1450"/>
      <c r="R1450"/>
      <c r="S1450" s="151">
        <f t="shared" si="160"/>
        <v>152</v>
      </c>
      <c r="T1450" s="3" t="s">
        <v>4531</v>
      </c>
      <c r="U1450" s="114" t="s">
        <v>4445</v>
      </c>
      <c r="V1450" s="114"/>
      <c r="W1450" s="155" t="str">
        <f t="shared" si="161"/>
        <v>"CLFALL"</v>
      </c>
      <c r="X1450" s="105" t="str">
        <f t="shared" si="162"/>
        <v>CLFALL</v>
      </c>
      <c r="Y1450" s="2">
        <f t="shared" si="163"/>
        <v>1411</v>
      </c>
      <c r="Z1450" t="str">
        <f t="shared" si="164"/>
        <v>ITM_CLFALL</v>
      </c>
    </row>
    <row r="1451" spans="1:26">
      <c r="A1451" s="3">
        <f>ROW()</f>
        <v>1451</v>
      </c>
      <c r="B1451" s="183">
        <v>1412</v>
      </c>
      <c r="C1451" s="65" t="s">
        <v>4142</v>
      </c>
      <c r="D1451" s="1" t="s">
        <v>7</v>
      </c>
      <c r="E1451" s="16" t="s">
        <v>4143</v>
      </c>
      <c r="F1451" s="16" t="s">
        <v>4143</v>
      </c>
      <c r="G1451" s="114">
        <v>0</v>
      </c>
      <c r="H1451" s="114">
        <v>0</v>
      </c>
      <c r="I1451" s="16" t="s">
        <v>1</v>
      </c>
      <c r="J1451" s="16" t="s">
        <v>2189</v>
      </c>
      <c r="K1451" s="134" t="s">
        <v>4566</v>
      </c>
      <c r="M1451" s="38" t="s">
        <v>4251</v>
      </c>
      <c r="N1451" s="21" t="s">
        <v>3782</v>
      </c>
      <c r="O1451"/>
      <c r="P1451" t="str">
        <f t="shared" si="167"/>
        <v/>
      </c>
      <c r="Q1451"/>
      <c r="R1451"/>
      <c r="S1451" s="151">
        <f t="shared" si="160"/>
        <v>152</v>
      </c>
      <c r="T1451" s="3"/>
      <c r="U1451" s="114"/>
      <c r="V1451" s="114"/>
      <c r="W1451" s="155" t="str">
        <f t="shared" si="161"/>
        <v/>
      </c>
      <c r="X1451" s="105" t="str">
        <f t="shared" si="162"/>
        <v/>
      </c>
      <c r="Y1451" s="2">
        <f t="shared" si="163"/>
        <v>1412</v>
      </c>
      <c r="Z1451" t="str">
        <f t="shared" si="164"/>
        <v>ITM_TGLFRT</v>
      </c>
    </row>
    <row r="1452" spans="1:26">
      <c r="A1452" s="3">
        <f>ROW()</f>
        <v>1452</v>
      </c>
      <c r="B1452" s="183">
        <v>1413</v>
      </c>
      <c r="C1452" s="1" t="s">
        <v>2217</v>
      </c>
      <c r="D1452" s="1" t="s">
        <v>7</v>
      </c>
      <c r="E1452" s="16" t="s">
        <v>1827</v>
      </c>
      <c r="F1452" s="16" t="s">
        <v>1827</v>
      </c>
      <c r="G1452" s="114">
        <v>0</v>
      </c>
      <c r="H1452" s="114">
        <v>0</v>
      </c>
      <c r="I1452" s="16" t="s">
        <v>3</v>
      </c>
      <c r="J1452" s="16" t="s">
        <v>2189</v>
      </c>
      <c r="K1452" s="134" t="s">
        <v>4567</v>
      </c>
      <c r="M1452" s="21" t="s">
        <v>2509</v>
      </c>
      <c r="N1452" s="21" t="s">
        <v>3782</v>
      </c>
      <c r="O1452"/>
      <c r="P1452" t="str">
        <f t="shared" si="167"/>
        <v/>
      </c>
      <c r="Q1452"/>
      <c r="R1452"/>
      <c r="S1452" s="151">
        <f t="shared" si="160"/>
        <v>153</v>
      </c>
      <c r="T1452" s="3" t="s">
        <v>4531</v>
      </c>
      <c r="U1452" s="118" t="s">
        <v>4445</v>
      </c>
      <c r="V1452" s="114"/>
      <c r="W1452" s="155" t="str">
        <f t="shared" si="161"/>
        <v>"CLLCD"</v>
      </c>
      <c r="X1452" s="105" t="str">
        <f t="shared" si="162"/>
        <v>CLLCD</v>
      </c>
      <c r="Y1452" s="2">
        <f t="shared" si="163"/>
        <v>1413</v>
      </c>
      <c r="Z1452" t="str">
        <f t="shared" si="164"/>
        <v>ITM_CLLCD</v>
      </c>
    </row>
    <row r="1453" spans="1:26">
      <c r="A1453" s="3">
        <f>ROW()</f>
        <v>1453</v>
      </c>
      <c r="B1453" s="183">
        <v>1414</v>
      </c>
      <c r="C1453" s="1" t="s">
        <v>2217</v>
      </c>
      <c r="D1453" s="1" t="s">
        <v>7</v>
      </c>
      <c r="E1453" s="16" t="s">
        <v>51</v>
      </c>
      <c r="F1453" s="16" t="s">
        <v>51</v>
      </c>
      <c r="G1453" s="114">
        <v>0</v>
      </c>
      <c r="H1453" s="114">
        <v>0</v>
      </c>
      <c r="I1453" s="16" t="s">
        <v>3</v>
      </c>
      <c r="J1453" s="16" t="s">
        <v>2189</v>
      </c>
      <c r="K1453" s="134" t="s">
        <v>4567</v>
      </c>
      <c r="M1453" s="21" t="s">
        <v>2510</v>
      </c>
      <c r="N1453" s="21" t="s">
        <v>3782</v>
      </c>
      <c r="O1453"/>
      <c r="P1453" t="str">
        <f t="shared" si="167"/>
        <v/>
      </c>
      <c r="Q1453"/>
      <c r="R1453"/>
      <c r="S1453" s="151">
        <f t="shared" si="160"/>
        <v>153</v>
      </c>
      <c r="T1453" s="3" t="s">
        <v>4531</v>
      </c>
      <c r="U1453" s="118"/>
      <c r="V1453" s="114"/>
      <c r="W1453" s="155" t="str">
        <f t="shared" si="161"/>
        <v/>
      </c>
      <c r="X1453" s="105" t="str">
        <f t="shared" si="162"/>
        <v/>
      </c>
      <c r="Y1453" s="2">
        <f t="shared" si="163"/>
        <v>1414</v>
      </c>
      <c r="Z1453" t="str">
        <f t="shared" si="164"/>
        <v>ITM_CLMENU</v>
      </c>
    </row>
    <row r="1454" spans="1:26">
      <c r="A1454" s="3">
        <f>ROW()</f>
        <v>1454</v>
      </c>
      <c r="B1454" s="183">
        <v>1415</v>
      </c>
      <c r="C1454" s="1" t="s">
        <v>2217</v>
      </c>
      <c r="D1454" s="1" t="s">
        <v>7</v>
      </c>
      <c r="E1454" s="16" t="s">
        <v>1828</v>
      </c>
      <c r="F1454" s="16" t="s">
        <v>1828</v>
      </c>
      <c r="G1454" s="114">
        <v>0</v>
      </c>
      <c r="H1454" s="114">
        <v>0</v>
      </c>
      <c r="I1454" s="16" t="s">
        <v>3</v>
      </c>
      <c r="J1454" s="16" t="s">
        <v>2189</v>
      </c>
      <c r="K1454" s="134" t="s">
        <v>4567</v>
      </c>
      <c r="M1454" s="21" t="s">
        <v>2511</v>
      </c>
      <c r="N1454" s="21" t="s">
        <v>3782</v>
      </c>
      <c r="O1454"/>
      <c r="P1454" t="str">
        <f t="shared" si="167"/>
        <v/>
      </c>
      <c r="Q1454"/>
      <c r="R1454"/>
      <c r="S1454" s="151">
        <f t="shared" si="160"/>
        <v>153</v>
      </c>
      <c r="T1454" s="3"/>
      <c r="U1454" s="114"/>
      <c r="V1454" s="114"/>
      <c r="W1454" s="155" t="str">
        <f t="shared" si="161"/>
        <v/>
      </c>
      <c r="X1454" s="105" t="str">
        <f t="shared" si="162"/>
        <v/>
      </c>
      <c r="Y1454" s="2">
        <f t="shared" si="163"/>
        <v>1415</v>
      </c>
      <c r="Z1454" t="str">
        <f t="shared" si="164"/>
        <v>ITM_CLP</v>
      </c>
    </row>
    <row r="1455" spans="1:26">
      <c r="A1455" s="3">
        <f>ROW()</f>
        <v>1455</v>
      </c>
      <c r="B1455" s="183">
        <v>1416</v>
      </c>
      <c r="C1455" s="1" t="s">
        <v>2240</v>
      </c>
      <c r="D1455" s="1" t="s">
        <v>52</v>
      </c>
      <c r="E1455" s="16" t="s">
        <v>1829</v>
      </c>
      <c r="F1455" s="16" t="s">
        <v>53</v>
      </c>
      <c r="G1455" s="114">
        <v>0</v>
      </c>
      <c r="H1455" s="114">
        <v>0</v>
      </c>
      <c r="I1455" s="16" t="s">
        <v>3</v>
      </c>
      <c r="J1455" s="16" t="s">
        <v>2189</v>
      </c>
      <c r="K1455" s="134" t="s">
        <v>4567</v>
      </c>
      <c r="M1455" s="21" t="s">
        <v>2512</v>
      </c>
      <c r="N1455" s="21" t="s">
        <v>3782</v>
      </c>
      <c r="O1455"/>
      <c r="P1455" t="str">
        <f t="shared" si="167"/>
        <v/>
      </c>
      <c r="Q1455"/>
      <c r="R1455"/>
      <c r="S1455" s="151">
        <f t="shared" si="160"/>
        <v>153</v>
      </c>
      <c r="T1455" s="3"/>
      <c r="U1455" s="114"/>
      <c r="V1455" s="114"/>
      <c r="W1455" s="155" t="str">
        <f t="shared" si="161"/>
        <v/>
      </c>
      <c r="X1455" s="105" t="str">
        <f t="shared" si="162"/>
        <v/>
      </c>
      <c r="Y1455" s="2">
        <f t="shared" si="163"/>
        <v>1416</v>
      </c>
      <c r="Z1455" t="str">
        <f t="shared" si="164"/>
        <v>ITM_CLPALL</v>
      </c>
    </row>
    <row r="1456" spans="1:26">
      <c r="A1456" s="3">
        <f>ROW()</f>
        <v>1456</v>
      </c>
      <c r="B1456" s="183">
        <v>1417</v>
      </c>
      <c r="C1456" s="1" t="s">
        <v>2241</v>
      </c>
      <c r="D1456" s="1" t="s">
        <v>7</v>
      </c>
      <c r="E1456" s="16" t="s">
        <v>54</v>
      </c>
      <c r="F1456" s="16" t="s">
        <v>54</v>
      </c>
      <c r="G1456" s="114">
        <v>0</v>
      </c>
      <c r="H1456" s="114">
        <v>0</v>
      </c>
      <c r="I1456" s="16" t="s">
        <v>3</v>
      </c>
      <c r="J1456" s="16" t="s">
        <v>2189</v>
      </c>
      <c r="K1456" s="134" t="s">
        <v>4567</v>
      </c>
      <c r="M1456" s="21" t="s">
        <v>2514</v>
      </c>
      <c r="N1456" s="21" t="s">
        <v>3782</v>
      </c>
      <c r="O1456"/>
      <c r="P1456" t="str">
        <f t="shared" si="167"/>
        <v/>
      </c>
      <c r="Q1456"/>
      <c r="R1456"/>
      <c r="S1456" s="151">
        <f t="shared" si="160"/>
        <v>154</v>
      </c>
      <c r="T1456" s="3" t="s">
        <v>4531</v>
      </c>
      <c r="U1456" s="118" t="s">
        <v>4445</v>
      </c>
      <c r="V1456" s="114"/>
      <c r="W1456" s="155" t="str">
        <f t="shared" si="161"/>
        <v>"CLREGS"</v>
      </c>
      <c r="X1456" s="105" t="str">
        <f t="shared" si="162"/>
        <v>CLREGS</v>
      </c>
      <c r="Y1456" s="2">
        <f t="shared" si="163"/>
        <v>1417</v>
      </c>
      <c r="Z1456" t="str">
        <f t="shared" si="164"/>
        <v>ITM_CLREGS</v>
      </c>
    </row>
    <row r="1457" spans="1:26">
      <c r="A1457" s="3">
        <f>ROW()</f>
        <v>1457</v>
      </c>
      <c r="B1457" s="183">
        <v>1418</v>
      </c>
      <c r="C1457" s="1" t="s">
        <v>2242</v>
      </c>
      <c r="D1457" s="1" t="s">
        <v>7</v>
      </c>
      <c r="E1457" s="16" t="s">
        <v>1831</v>
      </c>
      <c r="F1457" s="16" t="s">
        <v>1831</v>
      </c>
      <c r="G1457" s="114">
        <v>0</v>
      </c>
      <c r="H1457" s="114">
        <v>0</v>
      </c>
      <c r="I1457" s="16" t="s">
        <v>3</v>
      </c>
      <c r="J1457" s="16" t="s">
        <v>2189</v>
      </c>
      <c r="K1457" s="134" t="s">
        <v>4567</v>
      </c>
      <c r="M1457" s="21" t="s">
        <v>2515</v>
      </c>
      <c r="N1457" s="21" t="s">
        <v>3782</v>
      </c>
      <c r="O1457"/>
      <c r="P1457" t="str">
        <f t="shared" si="167"/>
        <v/>
      </c>
      <c r="Q1457"/>
      <c r="R1457"/>
      <c r="S1457" s="151">
        <f t="shared" si="160"/>
        <v>155</v>
      </c>
      <c r="T1457" s="3" t="s">
        <v>4531</v>
      </c>
      <c r="U1457" s="118" t="s">
        <v>4445</v>
      </c>
      <c r="V1457" s="114"/>
      <c r="W1457" s="155" t="str">
        <f t="shared" si="161"/>
        <v>"CLSTK"</v>
      </c>
      <c r="X1457" s="105" t="str">
        <f t="shared" si="162"/>
        <v>CLSTK</v>
      </c>
      <c r="Y1457" s="2">
        <f t="shared" si="163"/>
        <v>1418</v>
      </c>
      <c r="Z1457" t="str">
        <f t="shared" si="164"/>
        <v>ITM_CLSTK</v>
      </c>
    </row>
    <row r="1458" spans="1:26">
      <c r="A1458" s="3">
        <f>ROW()</f>
        <v>1458</v>
      </c>
      <c r="B1458" s="183">
        <v>1419</v>
      </c>
      <c r="C1458" s="1" t="s">
        <v>2244</v>
      </c>
      <c r="D1458" s="1" t="s">
        <v>7</v>
      </c>
      <c r="E1458" s="16" t="s">
        <v>55</v>
      </c>
      <c r="F1458" s="16" t="s">
        <v>55</v>
      </c>
      <c r="G1458" s="114">
        <v>0</v>
      </c>
      <c r="H1458" s="114">
        <v>0</v>
      </c>
      <c r="I1458" s="16" t="s">
        <v>3</v>
      </c>
      <c r="J1458" s="16" t="s">
        <v>2189</v>
      </c>
      <c r="K1458" s="134" t="s">
        <v>4567</v>
      </c>
      <c r="M1458" s="21" t="s">
        <v>2517</v>
      </c>
      <c r="N1458" s="21" t="s">
        <v>3782</v>
      </c>
      <c r="O1458"/>
      <c r="P1458" t="str">
        <f t="shared" si="167"/>
        <v/>
      </c>
      <c r="Q1458"/>
      <c r="R1458"/>
      <c r="S1458" s="151">
        <f t="shared" si="160"/>
        <v>156</v>
      </c>
      <c r="T1458" s="3" t="s">
        <v>4531</v>
      </c>
      <c r="U1458" s="118" t="s">
        <v>4445</v>
      </c>
      <c r="V1458" s="114"/>
      <c r="W1458" s="155" t="str">
        <f t="shared" si="161"/>
        <v>"CL" STD_SIGMA</v>
      </c>
      <c r="X1458" s="105" t="str">
        <f t="shared" si="162"/>
        <v>CLSUM</v>
      </c>
      <c r="Y1458" s="2">
        <f t="shared" si="163"/>
        <v>1419</v>
      </c>
      <c r="Z1458" t="str">
        <f t="shared" si="164"/>
        <v>ITM_CLSIGMA</v>
      </c>
    </row>
    <row r="1459" spans="1:26">
      <c r="A1459" s="3">
        <f>ROW()</f>
        <v>1459</v>
      </c>
      <c r="B1459" s="183">
        <v>1420</v>
      </c>
      <c r="C1459" s="1" t="s">
        <v>3835</v>
      </c>
      <c r="D1459" s="1" t="s">
        <v>7</v>
      </c>
      <c r="E1459" s="16" t="s">
        <v>1833</v>
      </c>
      <c r="F1459" s="16" t="s">
        <v>57</v>
      </c>
      <c r="G1459" s="114">
        <v>0</v>
      </c>
      <c r="H1459" s="114">
        <v>0</v>
      </c>
      <c r="I1459" s="16" t="s">
        <v>3</v>
      </c>
      <c r="J1459" s="16" t="s">
        <v>2188</v>
      </c>
      <c r="K1459" s="134" t="s">
        <v>4567</v>
      </c>
      <c r="M1459" s="21" t="s">
        <v>2518</v>
      </c>
      <c r="N1459" s="21" t="s">
        <v>3782</v>
      </c>
      <c r="O1459"/>
      <c r="P1459" t="str">
        <f t="shared" si="167"/>
        <v>NOT EQUAL</v>
      </c>
      <c r="Q1459"/>
      <c r="R1459"/>
      <c r="S1459" s="151">
        <f t="shared" si="160"/>
        <v>157</v>
      </c>
      <c r="T1459" s="3"/>
      <c r="U1459" s="114"/>
      <c r="V1459" s="114"/>
      <c r="W1459" s="155" t="str">
        <f t="shared" si="161"/>
        <v>"COMB"</v>
      </c>
      <c r="X1459" s="105" t="str">
        <f t="shared" si="162"/>
        <v>COMB</v>
      </c>
      <c r="Y1459" s="2">
        <f t="shared" si="163"/>
        <v>1420</v>
      </c>
      <c r="Z1459" t="str">
        <f t="shared" si="164"/>
        <v>ITM_COMB</v>
      </c>
    </row>
    <row r="1460" spans="1:26">
      <c r="A1460" s="3">
        <f>ROW()</f>
        <v>1460</v>
      </c>
      <c r="B1460" s="183">
        <v>1421</v>
      </c>
      <c r="C1460" s="1" t="s">
        <v>2245</v>
      </c>
      <c r="D1460" s="1" t="s">
        <v>7</v>
      </c>
      <c r="E1460" s="16" t="s">
        <v>1834</v>
      </c>
      <c r="F1460" s="16" t="s">
        <v>58</v>
      </c>
      <c r="G1460" s="114">
        <v>0</v>
      </c>
      <c r="H1460" s="114">
        <v>0</v>
      </c>
      <c r="I1460" s="16" t="s">
        <v>3</v>
      </c>
      <c r="J1460" s="16" t="s">
        <v>2188</v>
      </c>
      <c r="K1460" s="134" t="s">
        <v>4567</v>
      </c>
      <c r="M1460" s="21" t="s">
        <v>2519</v>
      </c>
      <c r="N1460" s="21" t="s">
        <v>3782</v>
      </c>
      <c r="O1460"/>
      <c r="P1460" t="str">
        <f t="shared" si="167"/>
        <v/>
      </c>
      <c r="Q1460"/>
      <c r="R1460"/>
      <c r="S1460" s="151">
        <f t="shared" si="160"/>
        <v>158</v>
      </c>
      <c r="T1460" s="3" t="s">
        <v>4532</v>
      </c>
      <c r="U1460" s="114"/>
      <c r="V1460" s="114"/>
      <c r="W1460" s="155" t="str">
        <f t="shared" si="161"/>
        <v>"CONJ"</v>
      </c>
      <c r="X1460" s="105" t="str">
        <f t="shared" si="162"/>
        <v>CONJ</v>
      </c>
      <c r="Y1460" s="2">
        <f t="shared" si="163"/>
        <v>1421</v>
      </c>
      <c r="Z1460" t="str">
        <f t="shared" si="164"/>
        <v>ITM_CONJ</v>
      </c>
    </row>
    <row r="1461" spans="1:26">
      <c r="A1461" s="3">
        <f>ROW()</f>
        <v>1461</v>
      </c>
      <c r="B1461" s="183">
        <v>1422</v>
      </c>
      <c r="C1461" s="1" t="s">
        <v>2217</v>
      </c>
      <c r="D1461" s="1" t="s">
        <v>7</v>
      </c>
      <c r="E1461" s="16" t="s">
        <v>59</v>
      </c>
      <c r="F1461" s="16" t="s">
        <v>59</v>
      </c>
      <c r="G1461" s="114">
        <v>0</v>
      </c>
      <c r="H1461" s="114">
        <v>0</v>
      </c>
      <c r="I1461" s="16" t="s">
        <v>3</v>
      </c>
      <c r="J1461" s="16" t="s">
        <v>2189</v>
      </c>
      <c r="K1461" s="134" t="s">
        <v>4567</v>
      </c>
      <c r="M1461" s="21" t="s">
        <v>2520</v>
      </c>
      <c r="N1461" s="21" t="s">
        <v>3782</v>
      </c>
      <c r="O1461"/>
      <c r="P1461" t="str">
        <f t="shared" si="167"/>
        <v/>
      </c>
      <c r="Q1461"/>
      <c r="R1461"/>
      <c r="S1461" s="151">
        <f t="shared" si="160"/>
        <v>158</v>
      </c>
      <c r="T1461" s="3"/>
      <c r="U1461" s="114"/>
      <c r="V1461" s="114"/>
      <c r="W1461" s="155" t="str">
        <f t="shared" si="161"/>
        <v/>
      </c>
      <c r="X1461" s="105" t="str">
        <f t="shared" si="162"/>
        <v/>
      </c>
      <c r="Y1461" s="2">
        <f t="shared" si="163"/>
        <v>1422</v>
      </c>
      <c r="Z1461" t="str">
        <f t="shared" si="164"/>
        <v>ITM_CONVG</v>
      </c>
    </row>
    <row r="1462" spans="1:26">
      <c r="A1462" s="3">
        <f>ROW()</f>
        <v>1462</v>
      </c>
      <c r="B1462" s="183">
        <v>1423</v>
      </c>
      <c r="C1462" s="1" t="s">
        <v>2217</v>
      </c>
      <c r="D1462" s="1" t="s">
        <v>7</v>
      </c>
      <c r="E1462" s="16" t="s">
        <v>1835</v>
      </c>
      <c r="F1462" s="16" t="s">
        <v>60</v>
      </c>
      <c r="G1462" s="114">
        <v>0</v>
      </c>
      <c r="H1462" s="114">
        <v>0</v>
      </c>
      <c r="I1462" s="16" t="s">
        <v>3</v>
      </c>
      <c r="J1462" s="16" t="s">
        <v>2189</v>
      </c>
      <c r="K1462" s="134" t="s">
        <v>4567</v>
      </c>
      <c r="M1462" s="21" t="s">
        <v>2521</v>
      </c>
      <c r="N1462" s="21" t="s">
        <v>3782</v>
      </c>
      <c r="O1462"/>
      <c r="P1462" t="str">
        <f t="shared" si="167"/>
        <v>NOT EQUAL</v>
      </c>
      <c r="Q1462"/>
      <c r="R1462"/>
      <c r="S1462" s="151">
        <f t="shared" si="160"/>
        <v>158</v>
      </c>
      <c r="T1462" s="3"/>
      <c r="U1462" s="114"/>
      <c r="V1462" s="114"/>
      <c r="W1462" s="155" t="str">
        <f t="shared" si="161"/>
        <v/>
      </c>
      <c r="X1462" s="105" t="str">
        <f t="shared" si="162"/>
        <v/>
      </c>
      <c r="Y1462" s="2">
        <f t="shared" si="163"/>
        <v>1423</v>
      </c>
      <c r="Z1462" t="str">
        <f t="shared" si="164"/>
        <v>ITM_CORR</v>
      </c>
    </row>
    <row r="1463" spans="1:26">
      <c r="A1463" s="3">
        <f>ROW()</f>
        <v>1463</v>
      </c>
      <c r="B1463" s="183">
        <v>1424</v>
      </c>
      <c r="C1463" s="1" t="s">
        <v>2217</v>
      </c>
      <c r="D1463" s="1" t="s">
        <v>7</v>
      </c>
      <c r="E1463" s="16" t="s">
        <v>1837</v>
      </c>
      <c r="F1463" s="16" t="s">
        <v>1838</v>
      </c>
      <c r="G1463" s="114">
        <v>0</v>
      </c>
      <c r="H1463" s="114">
        <v>0</v>
      </c>
      <c r="I1463" s="16" t="s">
        <v>3</v>
      </c>
      <c r="J1463" s="16" t="s">
        <v>2189</v>
      </c>
      <c r="K1463" s="134" t="s">
        <v>4567</v>
      </c>
      <c r="M1463" s="21" t="s">
        <v>2524</v>
      </c>
      <c r="N1463" s="21" t="s">
        <v>3782</v>
      </c>
      <c r="O1463"/>
      <c r="P1463" t="str">
        <f t="shared" si="167"/>
        <v/>
      </c>
      <c r="Q1463"/>
      <c r="R1463"/>
      <c r="S1463" s="151">
        <f t="shared" si="160"/>
        <v>158</v>
      </c>
      <c r="T1463" s="3"/>
      <c r="U1463" s="114"/>
      <c r="V1463" s="114"/>
      <c r="W1463" s="155" t="str">
        <f t="shared" si="161"/>
        <v/>
      </c>
      <c r="X1463" s="105" t="str">
        <f t="shared" si="162"/>
        <v/>
      </c>
      <c r="Y1463" s="2">
        <f t="shared" si="163"/>
        <v>1424</v>
      </c>
      <c r="Z1463" t="str">
        <f t="shared" si="164"/>
        <v>ITM_COV</v>
      </c>
    </row>
    <row r="1464" spans="1:26">
      <c r="A1464" s="3">
        <f>ROW()</f>
        <v>1464</v>
      </c>
      <c r="B1464" s="183">
        <v>1425</v>
      </c>
      <c r="C1464" s="66" t="s">
        <v>2217</v>
      </c>
      <c r="D1464" s="66" t="s">
        <v>7</v>
      </c>
      <c r="E1464" s="67" t="s">
        <v>4355</v>
      </c>
      <c r="F1464" s="67" t="s">
        <v>4355</v>
      </c>
      <c r="G1464" s="100">
        <v>0</v>
      </c>
      <c r="H1464" s="100">
        <v>0</v>
      </c>
      <c r="I1464" s="33" t="s">
        <v>3</v>
      </c>
      <c r="J1464" s="33" t="s">
        <v>2189</v>
      </c>
      <c r="K1464" s="134" t="s">
        <v>4567</v>
      </c>
      <c r="M1464" s="75" t="s">
        <v>4358</v>
      </c>
      <c r="N1464" s="75"/>
      <c r="O1464"/>
      <c r="P1464" t="str">
        <f t="shared" si="167"/>
        <v/>
      </c>
      <c r="Q1464"/>
      <c r="R1464"/>
      <c r="S1464" s="151">
        <f t="shared" si="160"/>
        <v>158</v>
      </c>
      <c r="T1464" s="3"/>
      <c r="U1464" s="114"/>
      <c r="V1464" s="114"/>
      <c r="W1464" s="155" t="str">
        <f t="shared" si="161"/>
        <v/>
      </c>
      <c r="X1464" s="105" t="str">
        <f t="shared" si="162"/>
        <v/>
      </c>
      <c r="Y1464" s="2">
        <f t="shared" si="163"/>
        <v>1425</v>
      </c>
      <c r="Z1464" t="str">
        <f t="shared" si="164"/>
        <v>ITM_BESTFQ</v>
      </c>
    </row>
    <row r="1465" spans="1:26">
      <c r="A1465" s="3">
        <f>ROW()</f>
        <v>1465</v>
      </c>
      <c r="B1465" s="183">
        <v>1426</v>
      </c>
      <c r="C1465" s="1" t="s">
        <v>4012</v>
      </c>
      <c r="D1465" s="1" t="s">
        <v>7</v>
      </c>
      <c r="E1465" s="16" t="s">
        <v>1840</v>
      </c>
      <c r="F1465" s="16" t="s">
        <v>1841</v>
      </c>
      <c r="G1465" s="114">
        <v>0</v>
      </c>
      <c r="H1465" s="114">
        <v>0</v>
      </c>
      <c r="I1465" s="16" t="s">
        <v>3</v>
      </c>
      <c r="J1465" s="16" t="s">
        <v>2188</v>
      </c>
      <c r="K1465" s="134" t="s">
        <v>4567</v>
      </c>
      <c r="M1465" s="21" t="s">
        <v>2528</v>
      </c>
      <c r="N1465" s="21" t="s">
        <v>3782</v>
      </c>
      <c r="O1465"/>
      <c r="P1465" t="str">
        <f t="shared" si="167"/>
        <v/>
      </c>
      <c r="Q1465"/>
      <c r="R1465"/>
      <c r="S1465" s="151">
        <f t="shared" si="160"/>
        <v>159</v>
      </c>
      <c r="T1465" s="3"/>
      <c r="U1465" s="114"/>
      <c r="V1465" s="114"/>
      <c r="W1465" s="155" t="str">
        <f t="shared" si="161"/>
        <v>"CROSS"</v>
      </c>
      <c r="X1465" s="105" t="str">
        <f t="shared" si="162"/>
        <v>CROSS</v>
      </c>
      <c r="Y1465" s="2">
        <f t="shared" si="163"/>
        <v>1426</v>
      </c>
      <c r="Z1465" t="str">
        <f t="shared" si="164"/>
        <v>ITM_CROSS</v>
      </c>
    </row>
    <row r="1466" spans="1:26">
      <c r="A1466" s="3">
        <f>ROW()</f>
        <v>1466</v>
      </c>
      <c r="B1466" s="183">
        <v>1427</v>
      </c>
      <c r="C1466" s="1" t="s">
        <v>2249</v>
      </c>
      <c r="D1466" s="1" t="s">
        <v>7</v>
      </c>
      <c r="E1466" s="16" t="s">
        <v>1842</v>
      </c>
      <c r="F1466" s="16" t="s">
        <v>1842</v>
      </c>
      <c r="G1466" s="114">
        <v>0</v>
      </c>
      <c r="H1466" s="114">
        <v>0</v>
      </c>
      <c r="I1466" s="16" t="s">
        <v>3</v>
      </c>
      <c r="J1466" s="16" t="s">
        <v>2188</v>
      </c>
      <c r="K1466" s="134" t="s">
        <v>4567</v>
      </c>
      <c r="M1466" s="21" t="s">
        <v>2530</v>
      </c>
      <c r="N1466" s="21" t="s">
        <v>3782</v>
      </c>
      <c r="O1466"/>
      <c r="P1466" t="str">
        <f t="shared" si="167"/>
        <v/>
      </c>
      <c r="Q1466"/>
      <c r="R1466"/>
      <c r="S1466" s="151">
        <f t="shared" si="160"/>
        <v>160</v>
      </c>
      <c r="T1466" s="3" t="s">
        <v>4532</v>
      </c>
      <c r="U1466" s="114"/>
      <c r="V1466" s="114"/>
      <c r="W1466" s="155" t="str">
        <f t="shared" si="161"/>
        <v>"CX" STD_RIGHT_ARROW "RE"</v>
      </c>
      <c r="X1466" s="105" t="str">
        <f t="shared" si="162"/>
        <v>CX&gt;RE</v>
      </c>
      <c r="Y1466" s="2">
        <f t="shared" si="163"/>
        <v>1427</v>
      </c>
      <c r="Z1466" t="str">
        <f t="shared" si="164"/>
        <v>ITM_CXtoRE</v>
      </c>
    </row>
    <row r="1467" spans="1:26">
      <c r="A1467" s="3">
        <f>ROW()</f>
        <v>1467</v>
      </c>
      <c r="B1467" s="183">
        <v>1428</v>
      </c>
      <c r="C1467" s="1" t="s">
        <v>2217</v>
      </c>
      <c r="D1467" s="1" t="s">
        <v>7</v>
      </c>
      <c r="E1467" s="16" t="s">
        <v>68</v>
      </c>
      <c r="F1467" s="16" t="s">
        <v>68</v>
      </c>
      <c r="G1467" s="114">
        <v>0</v>
      </c>
      <c r="H1467" s="114">
        <v>0</v>
      </c>
      <c r="I1467" s="16" t="s">
        <v>3</v>
      </c>
      <c r="J1467" s="16" t="s">
        <v>2189</v>
      </c>
      <c r="K1467" s="134" t="s">
        <v>4567</v>
      </c>
      <c r="M1467" s="21" t="s">
        <v>2532</v>
      </c>
      <c r="N1467" s="21" t="s">
        <v>3782</v>
      </c>
      <c r="O1467"/>
      <c r="P1467" t="str">
        <f t="shared" si="167"/>
        <v/>
      </c>
      <c r="Q1467"/>
      <c r="R1467"/>
      <c r="S1467" s="151">
        <f t="shared" si="160"/>
        <v>160</v>
      </c>
      <c r="T1467" s="3"/>
      <c r="U1467" s="114"/>
      <c r="V1467" s="114"/>
      <c r="W1467" s="155" t="str">
        <f t="shared" si="161"/>
        <v/>
      </c>
      <c r="X1467" s="105" t="str">
        <f t="shared" si="162"/>
        <v/>
      </c>
      <c r="Y1467" s="2">
        <f t="shared" si="163"/>
        <v>1428</v>
      </c>
      <c r="Z1467" t="str">
        <f t="shared" si="164"/>
        <v>ITM_DATE</v>
      </c>
    </row>
    <row r="1468" spans="1:26">
      <c r="A1468" s="3">
        <f>ROW()</f>
        <v>1468</v>
      </c>
      <c r="B1468" s="183">
        <v>1429</v>
      </c>
      <c r="C1468" s="1" t="s">
        <v>2217</v>
      </c>
      <c r="D1468" s="1" t="s">
        <v>7</v>
      </c>
      <c r="E1468" s="16" t="s">
        <v>69</v>
      </c>
      <c r="F1468" s="16" t="s">
        <v>69</v>
      </c>
      <c r="G1468" s="114">
        <v>0</v>
      </c>
      <c r="H1468" s="114">
        <v>0</v>
      </c>
      <c r="I1468" s="16" t="s">
        <v>3</v>
      </c>
      <c r="J1468" s="16" t="s">
        <v>2189</v>
      </c>
      <c r="K1468" s="134" t="s">
        <v>4567</v>
      </c>
      <c r="M1468" s="21" t="s">
        <v>2534</v>
      </c>
      <c r="N1468" s="21" t="s">
        <v>3782</v>
      </c>
      <c r="O1468"/>
      <c r="P1468" t="str">
        <f t="shared" si="167"/>
        <v/>
      </c>
      <c r="Q1468"/>
      <c r="R1468"/>
      <c r="S1468" s="151">
        <f t="shared" si="160"/>
        <v>160</v>
      </c>
      <c r="T1468" s="3"/>
      <c r="U1468" s="114"/>
      <c r="V1468" s="114"/>
      <c r="W1468" s="155" t="str">
        <f t="shared" si="161"/>
        <v/>
      </c>
      <c r="X1468" s="105" t="str">
        <f t="shared" si="162"/>
        <v/>
      </c>
      <c r="Y1468" s="2">
        <f t="shared" si="163"/>
        <v>1429</v>
      </c>
      <c r="Z1468" t="str">
        <f t="shared" si="164"/>
        <v>ITM_DATEto</v>
      </c>
    </row>
    <row r="1469" spans="1:26">
      <c r="A1469" s="3">
        <f>ROW()</f>
        <v>1469</v>
      </c>
      <c r="B1469" s="183">
        <v>1430</v>
      </c>
      <c r="C1469" s="1" t="s">
        <v>2217</v>
      </c>
      <c r="D1469" s="1" t="s">
        <v>7</v>
      </c>
      <c r="E1469" s="16" t="s">
        <v>1844</v>
      </c>
      <c r="F1469" s="16" t="s">
        <v>1844</v>
      </c>
      <c r="G1469" s="114">
        <v>0</v>
      </c>
      <c r="H1469" s="114">
        <v>0</v>
      </c>
      <c r="I1469" s="16" t="s">
        <v>3</v>
      </c>
      <c r="J1469" s="16" t="s">
        <v>2189</v>
      </c>
      <c r="K1469" s="134" t="s">
        <v>4567</v>
      </c>
      <c r="M1469" s="21" t="s">
        <v>2535</v>
      </c>
      <c r="N1469" s="21" t="s">
        <v>3782</v>
      </c>
      <c r="O1469"/>
      <c r="P1469" t="str">
        <f t="shared" si="167"/>
        <v/>
      </c>
      <c r="Q1469"/>
      <c r="R1469"/>
      <c r="S1469" s="151">
        <f t="shared" si="160"/>
        <v>160</v>
      </c>
      <c r="T1469" s="3"/>
      <c r="U1469" s="114"/>
      <c r="V1469" s="114"/>
      <c r="W1469" s="155" t="str">
        <f t="shared" si="161"/>
        <v/>
      </c>
      <c r="X1469" s="105" t="str">
        <f t="shared" si="162"/>
        <v/>
      </c>
      <c r="Y1469" s="2">
        <f t="shared" si="163"/>
        <v>1430</v>
      </c>
      <c r="Z1469" t="str">
        <f t="shared" si="164"/>
        <v>ITM_DAY</v>
      </c>
    </row>
    <row r="1470" spans="1:26">
      <c r="A1470" s="3">
        <f>ROW()</f>
        <v>1470</v>
      </c>
      <c r="B1470" s="183">
        <v>1431</v>
      </c>
      <c r="C1470" s="1" t="s">
        <v>2217</v>
      </c>
      <c r="D1470" s="1" t="s">
        <v>7</v>
      </c>
      <c r="E1470" s="16" t="s">
        <v>70</v>
      </c>
      <c r="F1470" s="16" t="s">
        <v>70</v>
      </c>
      <c r="G1470" s="114">
        <v>0</v>
      </c>
      <c r="H1470" s="114">
        <v>0</v>
      </c>
      <c r="I1470" s="16" t="s">
        <v>3</v>
      </c>
      <c r="J1470" s="16" t="s">
        <v>2189</v>
      </c>
      <c r="K1470" s="134" t="s">
        <v>4567</v>
      </c>
      <c r="M1470" s="21" t="s">
        <v>2536</v>
      </c>
      <c r="N1470" s="21" t="s">
        <v>3782</v>
      </c>
      <c r="O1470"/>
      <c r="P1470" t="str">
        <f t="shared" si="167"/>
        <v/>
      </c>
      <c r="Q1470"/>
      <c r="R1470"/>
      <c r="S1470" s="151">
        <f t="shared" si="160"/>
        <v>160</v>
      </c>
      <c r="T1470" s="3"/>
      <c r="U1470" s="114"/>
      <c r="V1470" s="114"/>
      <c r="W1470" s="155" t="str">
        <f t="shared" si="161"/>
        <v/>
      </c>
      <c r="X1470" s="105" t="str">
        <f t="shared" si="162"/>
        <v/>
      </c>
      <c r="Y1470" s="2">
        <f t="shared" si="163"/>
        <v>1431</v>
      </c>
      <c r="Z1470" t="str">
        <f t="shared" si="164"/>
        <v>ITM_DBLR</v>
      </c>
    </row>
    <row r="1471" spans="1:26">
      <c r="A1471" s="3">
        <f>ROW()</f>
        <v>1471</v>
      </c>
      <c r="B1471" s="183">
        <v>1432</v>
      </c>
      <c r="C1471" s="1" t="s">
        <v>2217</v>
      </c>
      <c r="D1471" s="1" t="s">
        <v>7</v>
      </c>
      <c r="E1471" s="16" t="s">
        <v>1845</v>
      </c>
      <c r="F1471" s="16" t="s">
        <v>1845</v>
      </c>
      <c r="G1471" s="114">
        <v>0</v>
      </c>
      <c r="H1471" s="114">
        <v>0</v>
      </c>
      <c r="I1471" s="16" t="s">
        <v>3</v>
      </c>
      <c r="J1471" s="16" t="s">
        <v>2189</v>
      </c>
      <c r="K1471" s="134" t="s">
        <v>4567</v>
      </c>
      <c r="M1471" s="21" t="s">
        <v>2537</v>
      </c>
      <c r="N1471" s="21" t="s">
        <v>3782</v>
      </c>
      <c r="O1471"/>
      <c r="P1471" t="str">
        <f t="shared" si="167"/>
        <v/>
      </c>
      <c r="Q1471"/>
      <c r="R1471"/>
      <c r="S1471" s="151">
        <f t="shared" si="160"/>
        <v>160</v>
      </c>
      <c r="T1471" s="3"/>
      <c r="U1471" s="114"/>
      <c r="V1471" s="114"/>
      <c r="W1471" s="155" t="str">
        <f t="shared" si="161"/>
        <v/>
      </c>
      <c r="X1471" s="105" t="str">
        <f t="shared" si="162"/>
        <v/>
      </c>
      <c r="Y1471" s="2">
        <f t="shared" si="163"/>
        <v>1432</v>
      </c>
      <c r="Z1471" t="str">
        <f t="shared" si="164"/>
        <v>ITM_DBLCROSS</v>
      </c>
    </row>
    <row r="1472" spans="1:26">
      <c r="A1472" s="3">
        <f>ROW()</f>
        <v>1472</v>
      </c>
      <c r="B1472" s="183">
        <v>1433</v>
      </c>
      <c r="C1472" s="1" t="s">
        <v>2217</v>
      </c>
      <c r="D1472" s="1" t="s">
        <v>7</v>
      </c>
      <c r="E1472" s="16" t="s">
        <v>71</v>
      </c>
      <c r="F1472" s="16" t="s">
        <v>71</v>
      </c>
      <c r="G1472" s="114">
        <v>0</v>
      </c>
      <c r="H1472" s="114">
        <v>0</v>
      </c>
      <c r="I1472" s="16" t="s">
        <v>3</v>
      </c>
      <c r="J1472" s="16" t="s">
        <v>2189</v>
      </c>
      <c r="K1472" s="134" t="s">
        <v>4567</v>
      </c>
      <c r="M1472" s="21" t="s">
        <v>2538</v>
      </c>
      <c r="N1472" s="21" t="s">
        <v>3782</v>
      </c>
      <c r="O1472"/>
      <c r="P1472" t="str">
        <f t="shared" si="167"/>
        <v/>
      </c>
      <c r="Q1472"/>
      <c r="R1472"/>
      <c r="S1472" s="151">
        <f t="shared" si="160"/>
        <v>160</v>
      </c>
      <c r="T1472" s="3"/>
      <c r="U1472" s="114"/>
      <c r="V1472" s="114"/>
      <c r="W1472" s="155" t="str">
        <f t="shared" si="161"/>
        <v/>
      </c>
      <c r="X1472" s="105" t="str">
        <f t="shared" si="162"/>
        <v/>
      </c>
      <c r="Y1472" s="2">
        <f t="shared" si="163"/>
        <v>1433</v>
      </c>
      <c r="Z1472" t="str">
        <f t="shared" si="164"/>
        <v>ITM_DBLSLASH</v>
      </c>
    </row>
    <row r="1473" spans="1:26">
      <c r="A1473" s="3">
        <f>ROW()</f>
        <v>1473</v>
      </c>
      <c r="B1473" s="183">
        <v>1434</v>
      </c>
      <c r="C1473" s="1" t="s">
        <v>3864</v>
      </c>
      <c r="D1473" s="1" t="s">
        <v>7</v>
      </c>
      <c r="E1473" s="16" t="s">
        <v>74</v>
      </c>
      <c r="F1473" s="16" t="s">
        <v>74</v>
      </c>
      <c r="G1473" s="114">
        <v>0</v>
      </c>
      <c r="H1473" s="114">
        <v>0</v>
      </c>
      <c r="I1473" s="16" t="s">
        <v>3</v>
      </c>
      <c r="J1473" s="16" t="s">
        <v>2188</v>
      </c>
      <c r="K1473" s="134" t="s">
        <v>4567</v>
      </c>
      <c r="M1473" s="21" t="s">
        <v>2542</v>
      </c>
      <c r="N1473" s="21" t="s">
        <v>3782</v>
      </c>
      <c r="O1473"/>
      <c r="P1473" t="str">
        <f t="shared" si="167"/>
        <v/>
      </c>
      <c r="Q1473"/>
      <c r="R1473"/>
      <c r="S1473" s="151">
        <f t="shared" si="160"/>
        <v>161</v>
      </c>
      <c r="T1473" s="3"/>
      <c r="U1473" s="114"/>
      <c r="V1473" s="114"/>
      <c r="W1473" s="155" t="str">
        <f t="shared" si="161"/>
        <v>"DECOMP"</v>
      </c>
      <c r="X1473" s="105" t="str">
        <f t="shared" si="162"/>
        <v>DECOMP</v>
      </c>
      <c r="Y1473" s="2">
        <f t="shared" si="163"/>
        <v>1434</v>
      </c>
      <c r="Z1473" t="str">
        <f t="shared" si="164"/>
        <v>ITM_DECOMP</v>
      </c>
    </row>
    <row r="1474" spans="1:26">
      <c r="A1474" s="3">
        <f>ROW()</f>
        <v>1474</v>
      </c>
      <c r="B1474" s="183">
        <v>1435</v>
      </c>
      <c r="C1474" s="1" t="s">
        <v>2251</v>
      </c>
      <c r="D1474" s="1" t="s">
        <v>1331</v>
      </c>
      <c r="E1474" s="16" t="s">
        <v>1848</v>
      </c>
      <c r="F1474" s="16" t="s">
        <v>1848</v>
      </c>
      <c r="G1474" s="114">
        <v>0</v>
      </c>
      <c r="H1474" s="114">
        <v>0</v>
      </c>
      <c r="I1474" s="16" t="s">
        <v>3</v>
      </c>
      <c r="J1474" s="16" t="s">
        <v>2189</v>
      </c>
      <c r="K1474" s="134" t="s">
        <v>4567</v>
      </c>
      <c r="M1474" s="21" t="s">
        <v>2543</v>
      </c>
      <c r="N1474" s="21" t="s">
        <v>3782</v>
      </c>
      <c r="O1474"/>
      <c r="P1474" t="str">
        <f t="shared" si="167"/>
        <v/>
      </c>
      <c r="Q1474"/>
      <c r="R1474"/>
      <c r="S1474" s="151">
        <f t="shared" si="160"/>
        <v>162</v>
      </c>
      <c r="T1474" s="3"/>
      <c r="U1474" s="114" t="s">
        <v>4445</v>
      </c>
      <c r="V1474" s="114"/>
      <c r="W1474" s="155" t="str">
        <f t="shared" si="161"/>
        <v>"DEG"</v>
      </c>
      <c r="X1474" s="105" t="str">
        <f t="shared" si="162"/>
        <v>DEG</v>
      </c>
      <c r="Y1474" s="2">
        <f t="shared" si="163"/>
        <v>1435</v>
      </c>
      <c r="Z1474" t="str">
        <f t="shared" si="164"/>
        <v>ITM_DEG</v>
      </c>
    </row>
    <row r="1475" spans="1:26">
      <c r="A1475" s="3">
        <f>ROW()</f>
        <v>1475</v>
      </c>
      <c r="B1475" s="183">
        <v>1436</v>
      </c>
      <c r="C1475" s="1" t="s">
        <v>2252</v>
      </c>
      <c r="D1475" s="1" t="s">
        <v>1331</v>
      </c>
      <c r="E1475" s="16" t="s">
        <v>1849</v>
      </c>
      <c r="F1475" s="16" t="s">
        <v>1849</v>
      </c>
      <c r="G1475" s="114">
        <v>0</v>
      </c>
      <c r="H1475" s="114">
        <v>0</v>
      </c>
      <c r="I1475" s="16" t="s">
        <v>3</v>
      </c>
      <c r="J1475" s="16" t="s">
        <v>2188</v>
      </c>
      <c r="K1475" s="134" t="s">
        <v>4567</v>
      </c>
      <c r="M1475" s="21" t="s">
        <v>2544</v>
      </c>
      <c r="N1475" s="21" t="s">
        <v>3782</v>
      </c>
      <c r="O1475"/>
      <c r="P1475" t="str">
        <f t="shared" si="167"/>
        <v/>
      </c>
      <c r="Q1475"/>
      <c r="R1475"/>
      <c r="S1475" s="151">
        <f t="shared" si="160"/>
        <v>163</v>
      </c>
      <c r="T1475" s="3" t="s">
        <v>4527</v>
      </c>
      <c r="U1475" s="114"/>
      <c r="V1475" s="114"/>
      <c r="W1475" s="155" t="str">
        <f t="shared" si="161"/>
        <v>"DEG" STD_RIGHT_ARROW</v>
      </c>
      <c r="X1475" s="105" t="str">
        <f t="shared" si="162"/>
        <v>DEG&gt;</v>
      </c>
      <c r="Y1475" s="2">
        <f t="shared" si="163"/>
        <v>1436</v>
      </c>
      <c r="Z1475" t="str">
        <f t="shared" si="164"/>
        <v>ITM_DEGto</v>
      </c>
    </row>
    <row r="1476" spans="1:26">
      <c r="A1476" s="3">
        <f>ROW()</f>
        <v>1476</v>
      </c>
      <c r="B1476" s="183">
        <v>1437</v>
      </c>
      <c r="C1476" s="66" t="s">
        <v>2217</v>
      </c>
      <c r="D1476" s="66" t="s">
        <v>7</v>
      </c>
      <c r="E1476" s="67" t="s">
        <v>4356</v>
      </c>
      <c r="F1476" s="67" t="s">
        <v>4356</v>
      </c>
      <c r="G1476" s="100">
        <v>0</v>
      </c>
      <c r="H1476" s="100">
        <v>0</v>
      </c>
      <c r="I1476" s="33" t="s">
        <v>3</v>
      </c>
      <c r="J1476" s="33" t="s">
        <v>2189</v>
      </c>
      <c r="K1476" s="134" t="s">
        <v>4567</v>
      </c>
      <c r="L1476" s="101"/>
      <c r="M1476" s="102" t="s">
        <v>4359</v>
      </c>
      <c r="N1476" s="102"/>
      <c r="O1476"/>
      <c r="P1476" t="str">
        <f t="shared" si="167"/>
        <v/>
      </c>
      <c r="Q1476"/>
      <c r="R1476"/>
      <c r="S1476" s="151">
        <f t="shared" si="160"/>
        <v>163</v>
      </c>
      <c r="T1476" s="3"/>
      <c r="U1476" s="114"/>
      <c r="V1476" s="114"/>
      <c r="W1476" s="155" t="str">
        <f t="shared" si="161"/>
        <v/>
      </c>
      <c r="X1476" s="105" t="str">
        <f t="shared" si="162"/>
        <v/>
      </c>
      <c r="Y1476" s="2">
        <f t="shared" si="163"/>
        <v>1437</v>
      </c>
      <c r="Z1476" t="str">
        <f t="shared" si="164"/>
        <v>ITM_SA</v>
      </c>
    </row>
    <row r="1477" spans="1:26">
      <c r="A1477" s="3">
        <f>ROW()</f>
        <v>1477</v>
      </c>
      <c r="B1477" s="183">
        <v>1438</v>
      </c>
      <c r="C1477" s="1" t="s">
        <v>2253</v>
      </c>
      <c r="D1477" s="1" t="s">
        <v>7</v>
      </c>
      <c r="E1477" s="16" t="s">
        <v>77</v>
      </c>
      <c r="F1477" s="16" t="s">
        <v>77</v>
      </c>
      <c r="G1477" s="114">
        <v>0</v>
      </c>
      <c r="H1477" s="114">
        <v>0</v>
      </c>
      <c r="I1477" s="16" t="s">
        <v>3</v>
      </c>
      <c r="J1477" s="16" t="s">
        <v>2189</v>
      </c>
      <c r="K1477" s="134" t="s">
        <v>4567</v>
      </c>
      <c r="M1477" s="21" t="s">
        <v>2545</v>
      </c>
      <c r="N1477" s="21" t="s">
        <v>3782</v>
      </c>
      <c r="O1477"/>
      <c r="P1477" t="str">
        <f t="shared" si="167"/>
        <v/>
      </c>
      <c r="Q1477"/>
      <c r="R1477"/>
      <c r="S1477" s="151">
        <f t="shared" si="160"/>
        <v>164</v>
      </c>
      <c r="T1477" s="3" t="s">
        <v>4613</v>
      </c>
      <c r="U1477" s="114" t="s">
        <v>4445</v>
      </c>
      <c r="V1477" s="114"/>
      <c r="W1477" s="155" t="str">
        <f t="shared" si="161"/>
        <v>"DENMAX"</v>
      </c>
      <c r="X1477" s="105" t="str">
        <f t="shared" si="162"/>
        <v>DENMAX</v>
      </c>
      <c r="Y1477" s="2">
        <f t="shared" si="163"/>
        <v>1438</v>
      </c>
      <c r="Z1477" t="str">
        <f t="shared" si="164"/>
        <v>ITM_DENMAX</v>
      </c>
    </row>
    <row r="1478" spans="1:26">
      <c r="A1478" s="3">
        <f>ROW()</f>
        <v>1478</v>
      </c>
      <c r="B1478" s="183">
        <v>1439</v>
      </c>
      <c r="C1478" s="30" t="s">
        <v>3989</v>
      </c>
      <c r="D1478" s="1" t="s">
        <v>7</v>
      </c>
      <c r="E1478" s="16" t="s">
        <v>1850</v>
      </c>
      <c r="F1478" s="16" t="s">
        <v>1851</v>
      </c>
      <c r="G1478" s="114">
        <v>0</v>
      </c>
      <c r="H1478" s="114">
        <v>0</v>
      </c>
      <c r="I1478" s="16" t="s">
        <v>3</v>
      </c>
      <c r="J1478" s="16" t="s">
        <v>2188</v>
      </c>
      <c r="K1478" s="134" t="s">
        <v>4567</v>
      </c>
      <c r="M1478" s="21" t="s">
        <v>2547</v>
      </c>
      <c r="N1478" s="21" t="s">
        <v>3782</v>
      </c>
      <c r="O1478"/>
      <c r="P1478" t="str">
        <f t="shared" si="167"/>
        <v/>
      </c>
      <c r="Q1478"/>
      <c r="R1478"/>
      <c r="S1478" s="151">
        <f t="shared" si="160"/>
        <v>165</v>
      </c>
      <c r="T1478" s="3"/>
      <c r="U1478" s="114"/>
      <c r="V1478" s="114"/>
      <c r="W1478" s="155" t="str">
        <f t="shared" si="161"/>
        <v>"DOT"</v>
      </c>
      <c r="X1478" s="105" t="str">
        <f t="shared" si="162"/>
        <v>DOT</v>
      </c>
      <c r="Y1478" s="2">
        <f t="shared" si="163"/>
        <v>1439</v>
      </c>
      <c r="Z1478" t="str">
        <f t="shared" si="164"/>
        <v>ITM_DOT</v>
      </c>
    </row>
    <row r="1479" spans="1:26">
      <c r="A1479" s="3">
        <f>ROW()</f>
        <v>1479</v>
      </c>
      <c r="B1479" s="183">
        <v>1440</v>
      </c>
      <c r="C1479" s="1" t="s">
        <v>2256</v>
      </c>
      <c r="D1479" s="1" t="s">
        <v>14</v>
      </c>
      <c r="E1479" s="16" t="s">
        <v>82</v>
      </c>
      <c r="F1479" s="16" t="s">
        <v>82</v>
      </c>
      <c r="G1479" s="114">
        <v>1</v>
      </c>
      <c r="H1479" s="114">
        <v>4</v>
      </c>
      <c r="I1479" s="16" t="s">
        <v>3</v>
      </c>
      <c r="J1479" s="16" t="s">
        <v>2189</v>
      </c>
      <c r="K1479" s="134" t="s">
        <v>4567</v>
      </c>
      <c r="M1479" s="21" t="s">
        <v>2552</v>
      </c>
      <c r="N1479" s="21" t="s">
        <v>3782</v>
      </c>
      <c r="O1479"/>
      <c r="P1479" t="str">
        <f t="shared" si="167"/>
        <v/>
      </c>
      <c r="Q1479"/>
      <c r="R1479"/>
      <c r="S1479" s="151">
        <f t="shared" ref="S1479:S1542" si="168">IF(X1479&lt;&gt;"",S1478+1,S1478)</f>
        <v>165</v>
      </c>
      <c r="T1479" s="3"/>
      <c r="U1479" s="114"/>
      <c r="V1479" s="114"/>
      <c r="W1479" s="155" t="str">
        <f t="shared" ref="W1479:W1542" si="169">IF( OR(U1479="CNST", I1479="CAT_REGS"),(E1479),
IF(U1479="YES",UPPER(E1479),
IF(   AND(U1479&lt;&gt;"NO",I1479="CAT_FNCT",D1479&lt;&gt;"multiply", D1479&lt;&gt;"divide"),IF(J1479="SLS_ENABLED",   UPPER(E1479),""),"")))</f>
        <v/>
      </c>
      <c r="X1479" s="105" t="str">
        <f t="shared" ref="X1479:X1542" si="170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79" s="2">
        <f t="shared" ref="Y1479:Y1542" si="171">B1479</f>
        <v>1440</v>
      </c>
      <c r="Z1479" t="str">
        <f t="shared" ref="Z1479:Z1542" si="172">M1479</f>
        <v>ITM_DSTACK</v>
      </c>
    </row>
    <row r="1480" spans="1:26">
      <c r="A1480" s="3">
        <f>ROW()</f>
        <v>1480</v>
      </c>
      <c r="B1480" s="183">
        <v>1441</v>
      </c>
      <c r="C1480" s="1" t="s">
        <v>2251</v>
      </c>
      <c r="D1480" s="1" t="s">
        <v>1332</v>
      </c>
      <c r="E1480" s="16" t="s">
        <v>83</v>
      </c>
      <c r="F1480" s="16" t="s">
        <v>84</v>
      </c>
      <c r="G1480" s="114">
        <v>0</v>
      </c>
      <c r="H1480" s="114">
        <v>0</v>
      </c>
      <c r="I1480" s="16" t="s">
        <v>3</v>
      </c>
      <c r="J1480" s="16" t="s">
        <v>2189</v>
      </c>
      <c r="K1480" s="134" t="s">
        <v>4567</v>
      </c>
      <c r="M1480" s="21" t="s">
        <v>2554</v>
      </c>
      <c r="N1480" s="21" t="s">
        <v>3782</v>
      </c>
      <c r="O1480"/>
      <c r="P1480" t="str">
        <f t="shared" si="167"/>
        <v/>
      </c>
      <c r="Q1480"/>
      <c r="R1480"/>
      <c r="S1480" s="151">
        <f t="shared" si="168"/>
        <v>166</v>
      </c>
      <c r="T1480" s="3"/>
      <c r="U1480" s="114" t="s">
        <v>4445</v>
      </c>
      <c r="V1480" s="114"/>
      <c r="W1480" s="155" t="str">
        <f t="shared" si="169"/>
        <v>"D.MS"</v>
      </c>
      <c r="X1480" s="105" t="str">
        <f t="shared" si="170"/>
        <v>D.MS</v>
      </c>
      <c r="Y1480" s="2">
        <f t="shared" si="171"/>
        <v>1441</v>
      </c>
      <c r="Z1480" t="str">
        <f t="shared" si="172"/>
        <v>ITM_DMS</v>
      </c>
    </row>
    <row r="1481" spans="1:26">
      <c r="A1481" s="3">
        <f>ROW()</f>
        <v>1481</v>
      </c>
      <c r="B1481" s="183">
        <v>1442</v>
      </c>
      <c r="C1481" s="1" t="s">
        <v>2252</v>
      </c>
      <c r="D1481" s="1" t="s">
        <v>1332</v>
      </c>
      <c r="E1481" s="16" t="s">
        <v>85</v>
      </c>
      <c r="F1481" s="16" t="s">
        <v>85</v>
      </c>
      <c r="G1481" s="114">
        <v>0</v>
      </c>
      <c r="H1481" s="114">
        <v>0</v>
      </c>
      <c r="I1481" s="16" t="s">
        <v>3</v>
      </c>
      <c r="J1481" s="16" t="s">
        <v>2188</v>
      </c>
      <c r="K1481" s="134" t="s">
        <v>4567</v>
      </c>
      <c r="M1481" s="21" t="s">
        <v>2555</v>
      </c>
      <c r="N1481" s="21" t="s">
        <v>3782</v>
      </c>
      <c r="O1481"/>
      <c r="P1481" t="str">
        <f t="shared" si="167"/>
        <v/>
      </c>
      <c r="Q1481"/>
      <c r="R1481"/>
      <c r="S1481" s="151">
        <f t="shared" si="168"/>
        <v>167</v>
      </c>
      <c r="T1481" s="3" t="s">
        <v>4527</v>
      </c>
      <c r="U1481" s="114"/>
      <c r="V1481" s="114"/>
      <c r="W1481" s="155" t="str">
        <f t="shared" si="169"/>
        <v>"D.MS" STD_RIGHT_ARROW</v>
      </c>
      <c r="X1481" s="105" t="str">
        <f t="shared" si="170"/>
        <v>D.MS&gt;</v>
      </c>
      <c r="Y1481" s="2">
        <f t="shared" si="171"/>
        <v>1442</v>
      </c>
      <c r="Z1481" t="str">
        <f t="shared" si="172"/>
        <v>ITM_DMSto</v>
      </c>
    </row>
    <row r="1482" spans="1:26">
      <c r="A1482" s="3">
        <f>ROW()</f>
        <v>1482</v>
      </c>
      <c r="B1482" s="183">
        <v>1443</v>
      </c>
      <c r="C1482" s="36" t="s">
        <v>4144</v>
      </c>
      <c r="D1482" s="36" t="s">
        <v>2556</v>
      </c>
      <c r="E1482" s="16" t="s">
        <v>86</v>
      </c>
      <c r="F1482" s="16" t="s">
        <v>86</v>
      </c>
      <c r="G1482" s="114">
        <v>0</v>
      </c>
      <c r="H1482" s="114">
        <v>0</v>
      </c>
      <c r="I1482" s="16" t="s">
        <v>3</v>
      </c>
      <c r="J1482" s="16" t="s">
        <v>2189</v>
      </c>
      <c r="K1482" s="134" t="s">
        <v>4567</v>
      </c>
      <c r="M1482" s="21" t="s">
        <v>2556</v>
      </c>
      <c r="N1482" s="21" t="s">
        <v>3782</v>
      </c>
      <c r="O1482"/>
      <c r="P1482" t="str">
        <f t="shared" si="167"/>
        <v/>
      </c>
      <c r="Q1482"/>
      <c r="R1482"/>
      <c r="S1482" s="151">
        <f t="shared" si="168"/>
        <v>167</v>
      </c>
      <c r="T1482" s="3"/>
      <c r="U1482" s="114"/>
      <c r="V1482" s="114"/>
      <c r="W1482" s="155" t="str">
        <f t="shared" si="169"/>
        <v/>
      </c>
      <c r="X1482" s="105" t="str">
        <f t="shared" si="170"/>
        <v/>
      </c>
      <c r="Y1482" s="2">
        <f t="shared" si="171"/>
        <v>1443</v>
      </c>
      <c r="Z1482" t="str">
        <f t="shared" si="172"/>
        <v>ITM_DMY</v>
      </c>
    </row>
    <row r="1483" spans="1:26">
      <c r="A1483" s="3">
        <f>ROW()</f>
        <v>1483</v>
      </c>
      <c r="B1483" s="183">
        <v>1444</v>
      </c>
      <c r="C1483" s="1" t="s">
        <v>2217</v>
      </c>
      <c r="D1483" s="1" t="s">
        <v>7</v>
      </c>
      <c r="E1483" s="16" t="s">
        <v>1857</v>
      </c>
      <c r="F1483" s="16" t="s">
        <v>1857</v>
      </c>
      <c r="G1483" s="114">
        <v>0</v>
      </c>
      <c r="H1483" s="114">
        <v>0</v>
      </c>
      <c r="I1483" s="16" t="s">
        <v>3</v>
      </c>
      <c r="J1483" s="16" t="s">
        <v>2189</v>
      </c>
      <c r="K1483" s="134" t="s">
        <v>4567</v>
      </c>
      <c r="M1483" s="21" t="s">
        <v>2557</v>
      </c>
      <c r="N1483" s="21" t="s">
        <v>3782</v>
      </c>
      <c r="O1483"/>
      <c r="P1483" t="str">
        <f t="shared" si="167"/>
        <v/>
      </c>
      <c r="Q1483"/>
      <c r="R1483"/>
      <c r="S1483" s="151">
        <f t="shared" si="168"/>
        <v>167</v>
      </c>
      <c r="T1483" s="3"/>
      <c r="U1483" s="114"/>
      <c r="V1483" s="114"/>
      <c r="W1483" s="155" t="str">
        <f t="shared" si="169"/>
        <v/>
      </c>
      <c r="X1483" s="105" t="str">
        <f t="shared" si="170"/>
        <v/>
      </c>
      <c r="Y1483" s="2">
        <f t="shared" si="171"/>
        <v>1444</v>
      </c>
      <c r="Z1483" t="str">
        <f t="shared" si="172"/>
        <v>ITM_DtoJ</v>
      </c>
    </row>
    <row r="1484" spans="1:26">
      <c r="A1484" s="3">
        <f>ROW()</f>
        <v>1484</v>
      </c>
      <c r="B1484" s="183">
        <v>1445</v>
      </c>
      <c r="C1484" s="1" t="s">
        <v>2257</v>
      </c>
      <c r="D1484" s="1" t="s">
        <v>7</v>
      </c>
      <c r="E1484" s="16" t="s">
        <v>1858</v>
      </c>
      <c r="F1484" s="16" t="s">
        <v>1858</v>
      </c>
      <c r="G1484" s="114">
        <v>0</v>
      </c>
      <c r="H1484" s="114">
        <v>0</v>
      </c>
      <c r="I1484" s="16" t="s">
        <v>3</v>
      </c>
      <c r="J1484" s="16" t="s">
        <v>2188</v>
      </c>
      <c r="K1484" s="134" t="s">
        <v>4567</v>
      </c>
      <c r="M1484" s="21" t="s">
        <v>2558</v>
      </c>
      <c r="N1484" s="21" t="s">
        <v>3782</v>
      </c>
      <c r="O1484"/>
      <c r="P1484" t="str">
        <f t="shared" si="167"/>
        <v/>
      </c>
      <c r="Q1484"/>
      <c r="R1484"/>
      <c r="S1484" s="151">
        <f t="shared" si="168"/>
        <v>168</v>
      </c>
      <c r="T1484" s="3" t="s">
        <v>4527</v>
      </c>
      <c r="U1484" s="114"/>
      <c r="V1484" s="114"/>
      <c r="W1484" s="155" t="str">
        <f t="shared" si="169"/>
        <v>"D" STD_RIGHT_ARROW "R"</v>
      </c>
      <c r="X1484" s="105" t="str">
        <f t="shared" si="170"/>
        <v>D&gt;R</v>
      </c>
      <c r="Y1484" s="2">
        <f t="shared" si="171"/>
        <v>1445</v>
      </c>
      <c r="Z1484" t="str">
        <f t="shared" si="172"/>
        <v>ITM_DtoR</v>
      </c>
    </row>
    <row r="1485" spans="1:26">
      <c r="A1485" s="3">
        <f>ROW()</f>
        <v>1485</v>
      </c>
      <c r="B1485" s="183">
        <v>1446</v>
      </c>
      <c r="C1485" s="1" t="s">
        <v>2217</v>
      </c>
      <c r="D1485" s="1" t="s">
        <v>7</v>
      </c>
      <c r="E1485" s="16" t="s">
        <v>87</v>
      </c>
      <c r="F1485" s="16" t="s">
        <v>87</v>
      </c>
      <c r="G1485" s="114">
        <v>0</v>
      </c>
      <c r="H1485" s="114">
        <v>0</v>
      </c>
      <c r="I1485" s="16" t="s">
        <v>3</v>
      </c>
      <c r="J1485" s="16" t="s">
        <v>2189</v>
      </c>
      <c r="K1485" s="134" t="s">
        <v>4567</v>
      </c>
      <c r="M1485" s="21" t="s">
        <v>2561</v>
      </c>
      <c r="N1485" s="21" t="s">
        <v>3782</v>
      </c>
      <c r="O1485"/>
      <c r="P1485" t="str">
        <f t="shared" si="167"/>
        <v/>
      </c>
      <c r="Q1485"/>
      <c r="R1485"/>
      <c r="S1485" s="151">
        <f t="shared" si="168"/>
        <v>168</v>
      </c>
      <c r="T1485" s="3"/>
      <c r="U1485" s="114"/>
      <c r="V1485" s="114"/>
      <c r="W1485" s="155" t="str">
        <f t="shared" si="169"/>
        <v/>
      </c>
      <c r="X1485" s="105" t="str">
        <f t="shared" si="170"/>
        <v/>
      </c>
      <c r="Y1485" s="2">
        <f t="shared" si="171"/>
        <v>1446</v>
      </c>
      <c r="Z1485" t="str">
        <f t="shared" si="172"/>
        <v>ITM_EIGVAL</v>
      </c>
    </row>
    <row r="1486" spans="1:26">
      <c r="A1486" s="3">
        <f>ROW()</f>
        <v>1486</v>
      </c>
      <c r="B1486" s="183">
        <v>1447</v>
      </c>
      <c r="C1486" s="1" t="s">
        <v>2217</v>
      </c>
      <c r="D1486" s="1" t="s">
        <v>7</v>
      </c>
      <c r="E1486" s="16" t="s">
        <v>88</v>
      </c>
      <c r="F1486" s="16" t="s">
        <v>88</v>
      </c>
      <c r="G1486" s="114">
        <v>0</v>
      </c>
      <c r="H1486" s="114">
        <v>0</v>
      </c>
      <c r="I1486" s="16" t="s">
        <v>3</v>
      </c>
      <c r="J1486" s="16" t="s">
        <v>2189</v>
      </c>
      <c r="K1486" s="134" t="s">
        <v>4567</v>
      </c>
      <c r="M1486" s="21" t="s">
        <v>2562</v>
      </c>
      <c r="N1486" s="21" t="s">
        <v>3782</v>
      </c>
      <c r="O1486"/>
      <c r="P1486" t="str">
        <f t="shared" si="167"/>
        <v/>
      </c>
      <c r="Q1486"/>
      <c r="R1486"/>
      <c r="S1486" s="151">
        <f t="shared" si="168"/>
        <v>168</v>
      </c>
      <c r="T1486" s="3"/>
      <c r="U1486" s="114"/>
      <c r="V1486" s="114"/>
      <c r="W1486" s="155" t="str">
        <f t="shared" si="169"/>
        <v/>
      </c>
      <c r="X1486" s="105" t="str">
        <f t="shared" si="170"/>
        <v/>
      </c>
      <c r="Y1486" s="2">
        <f t="shared" si="171"/>
        <v>1447</v>
      </c>
      <c r="Z1486" t="str">
        <f t="shared" si="172"/>
        <v>ITM_EIGVEC</v>
      </c>
    </row>
    <row r="1487" spans="1:26">
      <c r="A1487" s="3">
        <f>ROW()</f>
        <v>1487</v>
      </c>
      <c r="B1487" s="183">
        <v>1448</v>
      </c>
      <c r="C1487" s="1" t="s">
        <v>2217</v>
      </c>
      <c r="D1487" s="1" t="s">
        <v>7</v>
      </c>
      <c r="E1487" s="16" t="s">
        <v>1860</v>
      </c>
      <c r="F1487" s="16" t="s">
        <v>1860</v>
      </c>
      <c r="G1487" s="114">
        <v>0</v>
      </c>
      <c r="H1487" s="114">
        <v>0</v>
      </c>
      <c r="I1487" s="16" t="s">
        <v>3</v>
      </c>
      <c r="J1487" s="16" t="s">
        <v>2189</v>
      </c>
      <c r="K1487" s="134" t="s">
        <v>4567</v>
      </c>
      <c r="M1487" s="21" t="s">
        <v>2563</v>
      </c>
      <c r="N1487" s="21" t="s">
        <v>3782</v>
      </c>
      <c r="O1487"/>
      <c r="P1487" t="str">
        <f t="shared" si="167"/>
        <v/>
      </c>
      <c r="Q1487"/>
      <c r="R1487"/>
      <c r="S1487" s="151">
        <f t="shared" si="168"/>
        <v>168</v>
      </c>
      <c r="T1487" s="3"/>
      <c r="U1487" s="114"/>
      <c r="V1487" s="114"/>
      <c r="W1487" s="155" t="str">
        <f t="shared" si="169"/>
        <v/>
      </c>
      <c r="X1487" s="105" t="str">
        <f t="shared" si="170"/>
        <v/>
      </c>
      <c r="Y1487" s="2">
        <f t="shared" si="171"/>
        <v>1448</v>
      </c>
      <c r="Z1487" t="str">
        <f t="shared" si="172"/>
        <v>ITM_END</v>
      </c>
    </row>
    <row r="1488" spans="1:26">
      <c r="A1488" s="3">
        <f>ROW()</f>
        <v>1488</v>
      </c>
      <c r="B1488" s="183">
        <v>1449</v>
      </c>
      <c r="C1488" s="1" t="s">
        <v>2217</v>
      </c>
      <c r="D1488" s="1" t="s">
        <v>7</v>
      </c>
      <c r="E1488" s="16" t="s">
        <v>1861</v>
      </c>
      <c r="F1488" s="16" t="s">
        <v>89</v>
      </c>
      <c r="G1488" s="114">
        <v>0</v>
      </c>
      <c r="H1488" s="114">
        <v>0</v>
      </c>
      <c r="I1488" s="16" t="s">
        <v>3</v>
      </c>
      <c r="J1488" s="16" t="s">
        <v>2189</v>
      </c>
      <c r="K1488" s="134" t="s">
        <v>4567</v>
      </c>
      <c r="M1488" s="21" t="s">
        <v>2564</v>
      </c>
      <c r="N1488" s="21" t="s">
        <v>3782</v>
      </c>
      <c r="O1488"/>
      <c r="P1488" t="str">
        <f t="shared" si="167"/>
        <v>NOT EQUAL</v>
      </c>
      <c r="Q1488"/>
      <c r="R1488"/>
      <c r="S1488" s="151">
        <f t="shared" si="168"/>
        <v>168</v>
      </c>
      <c r="T1488" s="3"/>
      <c r="U1488" s="114"/>
      <c r="V1488" s="114"/>
      <c r="W1488" s="155" t="str">
        <f t="shared" si="169"/>
        <v/>
      </c>
      <c r="X1488" s="105" t="str">
        <f t="shared" si="170"/>
        <v/>
      </c>
      <c r="Y1488" s="2">
        <f t="shared" si="171"/>
        <v>1449</v>
      </c>
      <c r="Z1488" t="str">
        <f t="shared" si="172"/>
        <v>ITM_ENDP</v>
      </c>
    </row>
    <row r="1489" spans="1:26">
      <c r="A1489" s="3">
        <f>ROW()</f>
        <v>1489</v>
      </c>
      <c r="B1489" s="183">
        <v>1450</v>
      </c>
      <c r="C1489" s="1" t="s">
        <v>2258</v>
      </c>
      <c r="D1489" s="1" t="s">
        <v>14</v>
      </c>
      <c r="E1489" s="16" t="s">
        <v>90</v>
      </c>
      <c r="F1489" s="16" t="s">
        <v>90</v>
      </c>
      <c r="G1489" s="114">
        <v>0</v>
      </c>
      <c r="H1489" s="114">
        <v>15</v>
      </c>
      <c r="I1489" s="16" t="s">
        <v>3</v>
      </c>
      <c r="J1489" s="16" t="s">
        <v>2189</v>
      </c>
      <c r="K1489" s="134" t="s">
        <v>4567</v>
      </c>
      <c r="M1489" s="21" t="s">
        <v>2565</v>
      </c>
      <c r="N1489" s="21" t="s">
        <v>3782</v>
      </c>
      <c r="O1489"/>
      <c r="P1489" t="str">
        <f t="shared" si="167"/>
        <v/>
      </c>
      <c r="Q1489"/>
      <c r="R1489"/>
      <c r="S1489" s="151">
        <f t="shared" si="168"/>
        <v>169</v>
      </c>
      <c r="T1489" s="3" t="s">
        <v>4552</v>
      </c>
      <c r="U1489" s="114" t="s">
        <v>4445</v>
      </c>
      <c r="V1489" s="114"/>
      <c r="W1489" s="155" t="str">
        <f t="shared" si="169"/>
        <v>"ENG"</v>
      </c>
      <c r="X1489" s="105" t="str">
        <f t="shared" si="170"/>
        <v>ENG</v>
      </c>
      <c r="Y1489" s="2">
        <f t="shared" si="171"/>
        <v>1450</v>
      </c>
      <c r="Z1489" t="str">
        <f t="shared" si="172"/>
        <v>ITM_ENG</v>
      </c>
    </row>
    <row r="1490" spans="1:26">
      <c r="A1490" s="3">
        <f>ROW()</f>
        <v>1490</v>
      </c>
      <c r="B1490" s="183">
        <v>1451</v>
      </c>
      <c r="C1490" s="1" t="s">
        <v>2217</v>
      </c>
      <c r="D1490" s="1" t="s">
        <v>7</v>
      </c>
      <c r="E1490" s="16" t="s">
        <v>1862</v>
      </c>
      <c r="F1490" s="16" t="s">
        <v>1862</v>
      </c>
      <c r="G1490" s="151">
        <v>0</v>
      </c>
      <c r="H1490" s="151">
        <v>0</v>
      </c>
      <c r="I1490" s="16" t="s">
        <v>3</v>
      </c>
      <c r="J1490" s="16" t="s">
        <v>2189</v>
      </c>
      <c r="K1490" s="134" t="s">
        <v>4567</v>
      </c>
      <c r="M1490" s="21" t="s">
        <v>2566</v>
      </c>
      <c r="N1490" s="21" t="s">
        <v>3782</v>
      </c>
      <c r="O1490"/>
      <c r="P1490" t="str">
        <f t="shared" si="167"/>
        <v/>
      </c>
      <c r="Q1490"/>
      <c r="R1490"/>
      <c r="S1490" s="151">
        <f t="shared" si="168"/>
        <v>169</v>
      </c>
      <c r="T1490" s="3"/>
      <c r="U1490" s="114"/>
      <c r="V1490" s="114"/>
      <c r="W1490" s="155" t="str">
        <f t="shared" si="169"/>
        <v/>
      </c>
      <c r="X1490" s="105" t="str">
        <f t="shared" si="170"/>
        <v/>
      </c>
      <c r="Y1490" s="2">
        <f t="shared" si="171"/>
        <v>1451</v>
      </c>
      <c r="Z1490" t="str">
        <f t="shared" si="172"/>
        <v>ITM_ENORM</v>
      </c>
    </row>
    <row r="1491" spans="1:26">
      <c r="A1491" s="3">
        <f>ROW()</f>
        <v>1491</v>
      </c>
      <c r="B1491" s="183">
        <v>1452</v>
      </c>
      <c r="C1491" s="1" t="s">
        <v>2217</v>
      </c>
      <c r="D1491" s="1" t="s">
        <v>7</v>
      </c>
      <c r="E1491" s="16" t="s">
        <v>92</v>
      </c>
      <c r="F1491" s="16" t="s">
        <v>92</v>
      </c>
      <c r="G1491" s="114">
        <v>0</v>
      </c>
      <c r="H1491" s="114">
        <v>0</v>
      </c>
      <c r="I1491" s="16" t="s">
        <v>3</v>
      </c>
      <c r="J1491" s="16" t="s">
        <v>2189</v>
      </c>
      <c r="K1491" s="134" t="s">
        <v>4567</v>
      </c>
      <c r="M1491" s="21" t="s">
        <v>2568</v>
      </c>
      <c r="N1491" s="21" t="s">
        <v>3782</v>
      </c>
      <c r="O1491"/>
      <c r="P1491" t="str">
        <f t="shared" si="167"/>
        <v/>
      </c>
      <c r="Q1491"/>
      <c r="R1491"/>
      <c r="S1491" s="151">
        <f t="shared" si="168"/>
        <v>170</v>
      </c>
      <c r="T1491" s="3" t="s">
        <v>4558</v>
      </c>
      <c r="U1491" s="114" t="s">
        <v>4445</v>
      </c>
      <c r="V1491" s="114"/>
      <c r="W1491" s="155" t="str">
        <f t="shared" si="169"/>
        <v>"ENTRY?"</v>
      </c>
      <c r="X1491" s="105" t="str">
        <f t="shared" si="170"/>
        <v>ENTRY?</v>
      </c>
      <c r="Y1491" s="2">
        <f t="shared" si="171"/>
        <v>1452</v>
      </c>
      <c r="Z1491" t="str">
        <f t="shared" si="172"/>
        <v>ITM_ENTRY</v>
      </c>
    </row>
    <row r="1492" spans="1:26">
      <c r="A1492" s="3">
        <f>ROW()</f>
        <v>1492</v>
      </c>
      <c r="B1492" s="183">
        <v>1453</v>
      </c>
      <c r="C1492" s="1" t="s">
        <v>2217</v>
      </c>
      <c r="D1492" s="1" t="s">
        <v>7</v>
      </c>
      <c r="E1492" s="16" t="s">
        <v>1864</v>
      </c>
      <c r="F1492" s="16" t="s">
        <v>93</v>
      </c>
      <c r="G1492" s="114">
        <v>0</v>
      </c>
      <c r="H1492" s="114">
        <v>0</v>
      </c>
      <c r="I1492" s="16" t="s">
        <v>3</v>
      </c>
      <c r="J1492" s="16" t="s">
        <v>2189</v>
      </c>
      <c r="K1492" s="134" t="s">
        <v>4567</v>
      </c>
      <c r="M1492" s="21" t="s">
        <v>2570</v>
      </c>
      <c r="N1492" s="21" t="s">
        <v>3782</v>
      </c>
      <c r="O1492"/>
      <c r="P1492" t="str">
        <f t="shared" si="167"/>
        <v>NOT EQUAL</v>
      </c>
      <c r="Q1492"/>
      <c r="R1492"/>
      <c r="S1492" s="151">
        <f t="shared" si="168"/>
        <v>170</v>
      </c>
      <c r="T1492" s="3"/>
      <c r="U1492" s="114"/>
      <c r="V1492" s="114"/>
      <c r="W1492" s="155" t="str">
        <f t="shared" si="169"/>
        <v/>
      </c>
      <c r="X1492" s="105" t="str">
        <f t="shared" si="170"/>
        <v/>
      </c>
      <c r="Y1492" s="2">
        <f t="shared" si="171"/>
        <v>1453</v>
      </c>
      <c r="Z1492" t="str">
        <f t="shared" si="172"/>
        <v>ITM_EQ_DEL</v>
      </c>
    </row>
    <row r="1493" spans="1:26">
      <c r="A1493" s="3">
        <f>ROW()</f>
        <v>1493</v>
      </c>
      <c r="B1493" s="183">
        <v>1454</v>
      </c>
      <c r="C1493" s="1" t="s">
        <v>2217</v>
      </c>
      <c r="D1493" s="1" t="s">
        <v>7</v>
      </c>
      <c r="E1493" s="16" t="s">
        <v>1865</v>
      </c>
      <c r="F1493" s="16" t="s">
        <v>94</v>
      </c>
      <c r="G1493" s="114">
        <v>0</v>
      </c>
      <c r="H1493" s="114">
        <v>0</v>
      </c>
      <c r="I1493" s="16" t="s">
        <v>3</v>
      </c>
      <c r="J1493" s="16" t="s">
        <v>2189</v>
      </c>
      <c r="K1493" s="134" t="s">
        <v>4567</v>
      </c>
      <c r="M1493" s="21" t="s">
        <v>2571</v>
      </c>
      <c r="N1493" s="21" t="s">
        <v>3782</v>
      </c>
      <c r="O1493"/>
      <c r="P1493" t="str">
        <f t="shared" si="167"/>
        <v>NOT EQUAL</v>
      </c>
      <c r="Q1493"/>
      <c r="R1493"/>
      <c r="S1493" s="151">
        <f t="shared" si="168"/>
        <v>170</v>
      </c>
      <c r="T1493" s="3"/>
      <c r="U1493" s="114"/>
      <c r="V1493" s="114"/>
      <c r="W1493" s="155" t="str">
        <f t="shared" si="169"/>
        <v/>
      </c>
      <c r="X1493" s="105" t="str">
        <f t="shared" si="170"/>
        <v/>
      </c>
      <c r="Y1493" s="2">
        <f t="shared" si="171"/>
        <v>1454</v>
      </c>
      <c r="Z1493" t="str">
        <f t="shared" si="172"/>
        <v>ITM_EQ_EDI</v>
      </c>
    </row>
    <row r="1494" spans="1:26">
      <c r="A1494" s="3">
        <f>ROW()</f>
        <v>1494</v>
      </c>
      <c r="B1494" s="183">
        <v>1455</v>
      </c>
      <c r="C1494" s="1" t="s">
        <v>2217</v>
      </c>
      <c r="D1494" s="1" t="s">
        <v>7</v>
      </c>
      <c r="E1494" s="16" t="s">
        <v>1866</v>
      </c>
      <c r="F1494" s="16" t="s">
        <v>95</v>
      </c>
      <c r="G1494" s="114">
        <v>0</v>
      </c>
      <c r="H1494" s="114">
        <v>0</v>
      </c>
      <c r="I1494" s="16" t="s">
        <v>3</v>
      </c>
      <c r="J1494" s="16" t="s">
        <v>2189</v>
      </c>
      <c r="K1494" s="134" t="s">
        <v>4567</v>
      </c>
      <c r="M1494" s="21" t="s">
        <v>2572</v>
      </c>
      <c r="N1494" s="21" t="s">
        <v>3782</v>
      </c>
      <c r="O1494"/>
      <c r="P1494" t="str">
        <f t="shared" si="167"/>
        <v>NOT EQUAL</v>
      </c>
      <c r="Q1494"/>
      <c r="R1494"/>
      <c r="S1494" s="151">
        <f t="shared" si="168"/>
        <v>170</v>
      </c>
      <c r="T1494" s="3"/>
      <c r="U1494" s="114"/>
      <c r="V1494" s="114"/>
      <c r="W1494" s="155" t="str">
        <f t="shared" si="169"/>
        <v/>
      </c>
      <c r="X1494" s="105" t="str">
        <f t="shared" si="170"/>
        <v/>
      </c>
      <c r="Y1494" s="2">
        <f t="shared" si="171"/>
        <v>1455</v>
      </c>
      <c r="Z1494" t="str">
        <f t="shared" si="172"/>
        <v>ITM_EQ_NEW</v>
      </c>
    </row>
    <row r="1495" spans="1:26">
      <c r="A1495" s="3">
        <f>ROW()</f>
        <v>1495</v>
      </c>
      <c r="B1495" s="183">
        <v>1456</v>
      </c>
      <c r="C1495" s="1" t="s">
        <v>2217</v>
      </c>
      <c r="D1495" s="1" t="s">
        <v>7</v>
      </c>
      <c r="E1495" s="16" t="s">
        <v>1867</v>
      </c>
      <c r="F1495" s="16" t="s">
        <v>1867</v>
      </c>
      <c r="G1495" s="114">
        <v>0</v>
      </c>
      <c r="H1495" s="114">
        <v>0</v>
      </c>
      <c r="I1495" s="16" t="s">
        <v>3</v>
      </c>
      <c r="J1495" s="16" t="s">
        <v>2189</v>
      </c>
      <c r="K1495" s="134" t="s">
        <v>4567</v>
      </c>
      <c r="M1495" s="21" t="s">
        <v>2573</v>
      </c>
      <c r="N1495" s="21" t="s">
        <v>3782</v>
      </c>
      <c r="O1495"/>
      <c r="P1495" t="str">
        <f t="shared" si="167"/>
        <v/>
      </c>
      <c r="Q1495"/>
      <c r="R1495"/>
      <c r="S1495" s="151">
        <f t="shared" si="168"/>
        <v>170</v>
      </c>
      <c r="T1495" s="3"/>
      <c r="U1495" s="114"/>
      <c r="V1495" s="114"/>
      <c r="W1495" s="155" t="str">
        <f t="shared" si="169"/>
        <v/>
      </c>
      <c r="X1495" s="105" t="str">
        <f t="shared" si="170"/>
        <v/>
      </c>
      <c r="Y1495" s="2">
        <f t="shared" si="171"/>
        <v>1456</v>
      </c>
      <c r="Z1495" t="str">
        <f t="shared" si="172"/>
        <v>ITM_ERF</v>
      </c>
    </row>
    <row r="1496" spans="1:26">
      <c r="A1496" s="3">
        <f>ROW()</f>
        <v>1496</v>
      </c>
      <c r="B1496" s="183">
        <v>1457</v>
      </c>
      <c r="C1496" s="1" t="s">
        <v>2217</v>
      </c>
      <c r="D1496" s="1" t="s">
        <v>7</v>
      </c>
      <c r="E1496" s="16" t="s">
        <v>96</v>
      </c>
      <c r="F1496" s="16" t="s">
        <v>96</v>
      </c>
      <c r="G1496" s="114">
        <v>0</v>
      </c>
      <c r="H1496" s="114">
        <v>0</v>
      </c>
      <c r="I1496" s="16" t="s">
        <v>3</v>
      </c>
      <c r="J1496" s="16" t="s">
        <v>2189</v>
      </c>
      <c r="K1496" s="134" t="s">
        <v>4567</v>
      </c>
      <c r="M1496" s="21" t="s">
        <v>2574</v>
      </c>
      <c r="N1496" s="21" t="s">
        <v>3782</v>
      </c>
      <c r="O1496"/>
      <c r="P1496" t="str">
        <f t="shared" si="167"/>
        <v/>
      </c>
      <c r="Q1496"/>
      <c r="R1496"/>
      <c r="S1496" s="151">
        <f t="shared" si="168"/>
        <v>170</v>
      </c>
      <c r="T1496" s="3"/>
      <c r="U1496" s="114"/>
      <c r="V1496" s="114"/>
      <c r="W1496" s="155" t="str">
        <f t="shared" si="169"/>
        <v/>
      </c>
      <c r="X1496" s="105" t="str">
        <f t="shared" si="170"/>
        <v/>
      </c>
      <c r="Y1496" s="2">
        <f t="shared" si="171"/>
        <v>1457</v>
      </c>
      <c r="Z1496" t="str">
        <f t="shared" si="172"/>
        <v>ITM_ERFC</v>
      </c>
    </row>
    <row r="1497" spans="1:26">
      <c r="A1497" s="3">
        <f>ROW()</f>
        <v>1497</v>
      </c>
      <c r="B1497" s="183">
        <v>1458</v>
      </c>
      <c r="C1497" s="1" t="s">
        <v>2217</v>
      </c>
      <c r="D1497" s="1" t="s">
        <v>7</v>
      </c>
      <c r="E1497" s="16" t="s">
        <v>1868</v>
      </c>
      <c r="F1497" s="16" t="s">
        <v>1868</v>
      </c>
      <c r="G1497" s="114">
        <v>0</v>
      </c>
      <c r="H1497" s="114">
        <v>0</v>
      </c>
      <c r="I1497" s="16" t="s">
        <v>3</v>
      </c>
      <c r="J1497" s="16" t="s">
        <v>2189</v>
      </c>
      <c r="K1497" s="134" t="s">
        <v>4567</v>
      </c>
      <c r="M1497" s="21" t="s">
        <v>2575</v>
      </c>
      <c r="N1497" s="21" t="s">
        <v>3782</v>
      </c>
      <c r="O1497"/>
      <c r="P1497" t="str">
        <f t="shared" si="167"/>
        <v/>
      </c>
      <c r="Q1497"/>
      <c r="R1497"/>
      <c r="S1497" s="151">
        <f t="shared" si="168"/>
        <v>170</v>
      </c>
      <c r="T1497" s="3"/>
      <c r="U1497" s="114"/>
      <c r="V1497" s="114"/>
      <c r="W1497" s="155" t="str">
        <f t="shared" si="169"/>
        <v/>
      </c>
      <c r="X1497" s="105" t="str">
        <f t="shared" si="170"/>
        <v/>
      </c>
      <c r="Y1497" s="2">
        <f t="shared" si="171"/>
        <v>1458</v>
      </c>
      <c r="Z1497" t="str">
        <f t="shared" si="172"/>
        <v>ITM_ERR</v>
      </c>
    </row>
    <row r="1498" spans="1:26">
      <c r="A1498" s="3">
        <f>ROW()</f>
        <v>1498</v>
      </c>
      <c r="B1498" s="183">
        <v>1459</v>
      </c>
      <c r="C1498" s="1" t="s">
        <v>2217</v>
      </c>
      <c r="D1498" s="1" t="s">
        <v>7</v>
      </c>
      <c r="E1498" s="16" t="s">
        <v>1871</v>
      </c>
      <c r="F1498" s="16" t="s">
        <v>1872</v>
      </c>
      <c r="G1498" s="114">
        <v>0</v>
      </c>
      <c r="H1498" s="114">
        <v>0</v>
      </c>
      <c r="I1498" s="16" t="s">
        <v>3</v>
      </c>
      <c r="J1498" s="16" t="s">
        <v>2189</v>
      </c>
      <c r="K1498" s="134" t="s">
        <v>4567</v>
      </c>
      <c r="M1498" s="21" t="s">
        <v>2578</v>
      </c>
      <c r="N1498" s="21" t="s">
        <v>3782</v>
      </c>
      <c r="O1498"/>
      <c r="P1498" t="str">
        <f t="shared" si="167"/>
        <v/>
      </c>
      <c r="Q1498"/>
      <c r="R1498"/>
      <c r="S1498" s="151">
        <f t="shared" si="168"/>
        <v>170</v>
      </c>
      <c r="T1498" s="3"/>
      <c r="U1498" s="114"/>
      <c r="V1498" s="114"/>
      <c r="W1498" s="155" t="str">
        <f t="shared" si="169"/>
        <v/>
      </c>
      <c r="X1498" s="105" t="str">
        <f t="shared" si="170"/>
        <v/>
      </c>
      <c r="Y1498" s="2">
        <f t="shared" si="171"/>
        <v>1459</v>
      </c>
      <c r="Z1498" t="str">
        <f t="shared" si="172"/>
        <v>ITM_EXITALL</v>
      </c>
    </row>
    <row r="1499" spans="1:26">
      <c r="A1499" s="3">
        <f>ROW()</f>
        <v>1499</v>
      </c>
      <c r="B1499" s="183">
        <v>1460</v>
      </c>
      <c r="C1499" s="1" t="s">
        <v>2260</v>
      </c>
      <c r="D1499" s="1" t="s">
        <v>7</v>
      </c>
      <c r="E1499" s="16" t="s">
        <v>100</v>
      </c>
      <c r="F1499" s="16" t="s">
        <v>100</v>
      </c>
      <c r="G1499" s="114">
        <v>0</v>
      </c>
      <c r="H1499" s="114">
        <v>0</v>
      </c>
      <c r="I1499" s="16" t="s">
        <v>3</v>
      </c>
      <c r="J1499" s="16" t="s">
        <v>2188</v>
      </c>
      <c r="K1499" s="134" t="s">
        <v>4567</v>
      </c>
      <c r="M1499" s="21" t="s">
        <v>2586</v>
      </c>
      <c r="N1499" s="21" t="s">
        <v>3782</v>
      </c>
      <c r="O1499"/>
      <c r="P1499" t="str">
        <f t="shared" si="167"/>
        <v/>
      </c>
      <c r="Q1499"/>
      <c r="R1499"/>
      <c r="S1499" s="151">
        <f t="shared" si="168"/>
        <v>171</v>
      </c>
      <c r="T1499" s="3"/>
      <c r="U1499" s="114"/>
      <c r="V1499" s="114"/>
      <c r="W1499" s="155" t="str">
        <f t="shared" si="169"/>
        <v>"EXPT"</v>
      </c>
      <c r="X1499" s="105" t="str">
        <f t="shared" si="170"/>
        <v>EXPT</v>
      </c>
      <c r="Y1499" s="2">
        <f t="shared" si="171"/>
        <v>1460</v>
      </c>
      <c r="Z1499" t="str">
        <f t="shared" si="172"/>
        <v>ITM_EXPT</v>
      </c>
    </row>
    <row r="1500" spans="1:26">
      <c r="A1500" s="3">
        <f>ROW()</f>
        <v>1500</v>
      </c>
      <c r="B1500" s="183">
        <v>1461</v>
      </c>
      <c r="C1500" s="97" t="s">
        <v>2217</v>
      </c>
      <c r="D1500" s="97" t="s">
        <v>7</v>
      </c>
      <c r="E1500" s="157" t="s">
        <v>4823</v>
      </c>
      <c r="F1500" s="157" t="s">
        <v>4823</v>
      </c>
      <c r="G1500" s="160">
        <v>0</v>
      </c>
      <c r="H1500" s="160">
        <v>0</v>
      </c>
      <c r="I1500" s="98" t="s">
        <v>18</v>
      </c>
      <c r="J1500" s="98" t="s">
        <v>2189</v>
      </c>
      <c r="K1500" s="159" t="s">
        <v>4566</v>
      </c>
      <c r="L1500" s="99"/>
      <c r="M1500" s="21" t="s">
        <v>4824</v>
      </c>
      <c r="N1500" s="21"/>
      <c r="O1500"/>
      <c r="P1500" t="str">
        <f t="shared" si="167"/>
        <v/>
      </c>
      <c r="Q1500"/>
      <c r="R1500"/>
      <c r="S1500" s="151">
        <f t="shared" si="168"/>
        <v>171</v>
      </c>
      <c r="T1500" s="3"/>
      <c r="U1500" s="114"/>
      <c r="V1500" s="114"/>
      <c r="W1500" s="155" t="str">
        <f t="shared" si="169"/>
        <v/>
      </c>
      <c r="X1500" s="105" t="str">
        <f t="shared" si="170"/>
        <v/>
      </c>
      <c r="Y1500" s="2">
        <f t="shared" si="171"/>
        <v>1461</v>
      </c>
      <c r="Z1500" t="str">
        <f t="shared" si="172"/>
        <v>MNU_PLOT</v>
      </c>
    </row>
    <row r="1501" spans="1:26">
      <c r="A1501" s="3">
        <f>ROW()</f>
        <v>1501</v>
      </c>
      <c r="B1501" s="183">
        <v>1462</v>
      </c>
      <c r="C1501" s="1" t="s">
        <v>4842</v>
      </c>
      <c r="D1501" s="1" t="s">
        <v>7</v>
      </c>
      <c r="E1501" s="16" t="s">
        <v>1877</v>
      </c>
      <c r="F1501" s="16" t="s">
        <v>1877</v>
      </c>
      <c r="G1501" s="114">
        <v>0</v>
      </c>
      <c r="H1501" s="114">
        <v>0</v>
      </c>
      <c r="I1501" s="16" t="s">
        <v>3</v>
      </c>
      <c r="J1501" s="16" t="s">
        <v>2188</v>
      </c>
      <c r="K1501" s="134" t="s">
        <v>4567</v>
      </c>
      <c r="M1501" s="21" t="s">
        <v>2599</v>
      </c>
      <c r="N1501" s="21" t="s">
        <v>3782</v>
      </c>
      <c r="O1501"/>
      <c r="P1501" t="str">
        <f t="shared" si="167"/>
        <v/>
      </c>
      <c r="Q1501"/>
      <c r="R1501"/>
      <c r="S1501" s="151">
        <f t="shared" si="168"/>
        <v>172</v>
      </c>
      <c r="T1501" s="3"/>
      <c r="U1501" s="114"/>
      <c r="V1501" s="114"/>
      <c r="W1501" s="155" t="str">
        <f t="shared" si="169"/>
        <v>"FIB"</v>
      </c>
      <c r="X1501" s="105" t="str">
        <f t="shared" si="170"/>
        <v>FIB</v>
      </c>
      <c r="Y1501" s="2">
        <f t="shared" si="171"/>
        <v>1462</v>
      </c>
      <c r="Z1501" t="str">
        <f t="shared" si="172"/>
        <v>ITM_FIB</v>
      </c>
    </row>
    <row r="1502" spans="1:26">
      <c r="A1502" s="3">
        <f>ROW()</f>
        <v>1502</v>
      </c>
      <c r="B1502" s="183">
        <v>1463</v>
      </c>
      <c r="C1502" s="1" t="s">
        <v>2268</v>
      </c>
      <c r="D1502" s="1" t="s">
        <v>14</v>
      </c>
      <c r="E1502" s="16" t="s">
        <v>112</v>
      </c>
      <c r="F1502" s="16" t="s">
        <v>112</v>
      </c>
      <c r="G1502" s="114">
        <v>0</v>
      </c>
      <c r="H1502" s="114">
        <v>15</v>
      </c>
      <c r="I1502" s="16" t="s">
        <v>3</v>
      </c>
      <c r="J1502" s="16" t="s">
        <v>2189</v>
      </c>
      <c r="K1502" s="134" t="s">
        <v>4567</v>
      </c>
      <c r="M1502" s="21" t="s">
        <v>2602</v>
      </c>
      <c r="N1502" s="21" t="s">
        <v>3782</v>
      </c>
      <c r="O1502"/>
      <c r="P1502" t="str">
        <f t="shared" si="167"/>
        <v/>
      </c>
      <c r="Q1502"/>
      <c r="R1502"/>
      <c r="S1502" s="151">
        <f t="shared" si="168"/>
        <v>173</v>
      </c>
      <c r="T1502" s="3"/>
      <c r="U1502" s="114" t="s">
        <v>4445</v>
      </c>
      <c r="V1502" s="114"/>
      <c r="W1502" s="155" t="str">
        <f t="shared" si="169"/>
        <v>"FIX"</v>
      </c>
      <c r="X1502" s="105" t="str">
        <f t="shared" si="170"/>
        <v>FIX</v>
      </c>
      <c r="Y1502" s="2">
        <f t="shared" si="171"/>
        <v>1463</v>
      </c>
      <c r="Z1502" t="str">
        <f t="shared" si="172"/>
        <v>ITM_FIX</v>
      </c>
    </row>
    <row r="1503" spans="1:26">
      <c r="A1503" s="3">
        <f>ROW()</f>
        <v>1503</v>
      </c>
      <c r="B1503" s="183">
        <v>1464</v>
      </c>
      <c r="C1503" s="1" t="s">
        <v>2269</v>
      </c>
      <c r="D1503" s="1" t="s">
        <v>7</v>
      </c>
      <c r="E1503" s="16" t="s">
        <v>113</v>
      </c>
      <c r="F1503" s="16" t="s">
        <v>113</v>
      </c>
      <c r="G1503" s="114">
        <v>0</v>
      </c>
      <c r="H1503" s="114">
        <v>0</v>
      </c>
      <c r="I1503" s="16" t="s">
        <v>3</v>
      </c>
      <c r="J1503" s="16" t="s">
        <v>2188</v>
      </c>
      <c r="K1503" s="134" t="s">
        <v>4567</v>
      </c>
      <c r="M1503" s="21" t="s">
        <v>2605</v>
      </c>
      <c r="N1503" s="21" t="s">
        <v>3782</v>
      </c>
      <c r="O1503"/>
      <c r="P1503" t="str">
        <f t="shared" si="167"/>
        <v/>
      </c>
      <c r="Q1503"/>
      <c r="R1503"/>
      <c r="S1503" s="151">
        <f t="shared" si="168"/>
        <v>174</v>
      </c>
      <c r="T1503" s="3" t="s">
        <v>4558</v>
      </c>
      <c r="U1503" s="114" t="s">
        <v>4445</v>
      </c>
      <c r="V1503" s="114"/>
      <c r="W1503" s="155" t="str">
        <f t="shared" si="169"/>
        <v>"FLASH?"</v>
      </c>
      <c r="X1503" s="105" t="str">
        <f t="shared" si="170"/>
        <v>FLASH?</v>
      </c>
      <c r="Y1503" s="2">
        <f t="shared" si="171"/>
        <v>1464</v>
      </c>
      <c r="Z1503" t="str">
        <f t="shared" si="172"/>
        <v>ITM_FLASH</v>
      </c>
    </row>
    <row r="1504" spans="1:26">
      <c r="A1504" s="3">
        <f>ROW()</f>
        <v>1504</v>
      </c>
      <c r="B1504" s="183">
        <v>1465</v>
      </c>
      <c r="C1504" s="1" t="s">
        <v>2217</v>
      </c>
      <c r="D1504" s="1" t="s">
        <v>7</v>
      </c>
      <c r="E1504" s="16" t="s">
        <v>1891</v>
      </c>
      <c r="F1504" s="16" t="s">
        <v>1891</v>
      </c>
      <c r="G1504" s="114">
        <v>0</v>
      </c>
      <c r="H1504" s="114">
        <v>0</v>
      </c>
      <c r="I1504" s="16" t="s">
        <v>3</v>
      </c>
      <c r="J1504" s="16" t="s">
        <v>2189</v>
      </c>
      <c r="K1504" s="134" t="s">
        <v>4567</v>
      </c>
      <c r="M1504" s="21" t="s">
        <v>2627</v>
      </c>
      <c r="N1504" s="21" t="s">
        <v>3782</v>
      </c>
      <c r="O1504"/>
      <c r="P1504" t="str">
        <f t="shared" si="167"/>
        <v/>
      </c>
      <c r="Q1504"/>
      <c r="R1504"/>
      <c r="S1504" s="151">
        <f t="shared" si="168"/>
        <v>174</v>
      </c>
      <c r="T1504" s="3"/>
      <c r="U1504" s="114"/>
      <c r="V1504" s="114"/>
      <c r="W1504" s="155" t="str">
        <f t="shared" si="169"/>
        <v/>
      </c>
      <c r="X1504" s="105" t="str">
        <f t="shared" si="170"/>
        <v/>
      </c>
      <c r="Y1504" s="2">
        <f t="shared" si="171"/>
        <v>1465</v>
      </c>
      <c r="Z1504" t="str">
        <f t="shared" si="172"/>
        <v>ITM_FQX</v>
      </c>
    </row>
    <row r="1505" spans="1:26">
      <c r="A1505" s="3">
        <f>ROW()</f>
        <v>1505</v>
      </c>
      <c r="B1505" s="183">
        <v>1466</v>
      </c>
      <c r="C1505" s="1" t="s">
        <v>2217</v>
      </c>
      <c r="D1505" s="1" t="s">
        <v>7</v>
      </c>
      <c r="E1505" s="16" t="s">
        <v>128</v>
      </c>
      <c r="F1505" s="16" t="s">
        <v>128</v>
      </c>
      <c r="G1505" s="114">
        <v>0</v>
      </c>
      <c r="H1505" s="114">
        <v>0</v>
      </c>
      <c r="I1505" s="16" t="s">
        <v>3</v>
      </c>
      <c r="J1505" s="16" t="s">
        <v>2189</v>
      </c>
      <c r="K1505" s="134" t="s">
        <v>4567</v>
      </c>
      <c r="M1505" s="21" t="s">
        <v>2628</v>
      </c>
      <c r="N1505" s="21" t="s">
        <v>3782</v>
      </c>
      <c r="O1505"/>
      <c r="P1505" t="str">
        <f t="shared" si="167"/>
        <v/>
      </c>
      <c r="Q1505"/>
      <c r="R1505"/>
      <c r="S1505" s="151">
        <f t="shared" si="168"/>
        <v>174</v>
      </c>
      <c r="T1505" s="3"/>
      <c r="U1505" s="114"/>
      <c r="V1505" s="114"/>
      <c r="W1505" s="155" t="str">
        <f t="shared" si="169"/>
        <v/>
      </c>
      <c r="X1505" s="105" t="str">
        <f t="shared" si="170"/>
        <v/>
      </c>
      <c r="Y1505" s="2">
        <f t="shared" si="171"/>
        <v>1466</v>
      </c>
      <c r="Z1505" t="str">
        <f t="shared" si="172"/>
        <v>ITM_FDQX</v>
      </c>
    </row>
    <row r="1506" spans="1:26">
      <c r="A1506" s="3">
        <f>ROW()</f>
        <v>1506</v>
      </c>
      <c r="B1506" s="183">
        <v>1467</v>
      </c>
      <c r="C1506" s="1" t="s">
        <v>2280</v>
      </c>
      <c r="D1506" s="1" t="s">
        <v>14</v>
      </c>
      <c r="E1506" s="16" t="s">
        <v>132</v>
      </c>
      <c r="F1506" s="16" t="s">
        <v>132</v>
      </c>
      <c r="G1506" s="114">
        <v>0</v>
      </c>
      <c r="H1506" s="114">
        <v>15</v>
      </c>
      <c r="I1506" s="16" t="s">
        <v>3</v>
      </c>
      <c r="J1506" s="16" t="s">
        <v>2189</v>
      </c>
      <c r="K1506" s="134" t="s">
        <v>4567</v>
      </c>
      <c r="M1506" s="21" t="s">
        <v>2632</v>
      </c>
      <c r="N1506" s="21" t="s">
        <v>3782</v>
      </c>
      <c r="O1506"/>
      <c r="P1506" t="str">
        <f t="shared" si="167"/>
        <v/>
      </c>
      <c r="Q1506"/>
      <c r="R1506"/>
      <c r="S1506" s="151">
        <f t="shared" si="168"/>
        <v>174</v>
      </c>
      <c r="T1506" s="3"/>
      <c r="U1506" s="114"/>
      <c r="V1506" s="114"/>
      <c r="W1506" s="155" t="str">
        <f t="shared" si="169"/>
        <v/>
      </c>
      <c r="X1506" s="105" t="str">
        <f t="shared" si="170"/>
        <v/>
      </c>
      <c r="Y1506" s="2">
        <f t="shared" si="171"/>
        <v>1467</v>
      </c>
      <c r="Z1506" t="str">
        <f t="shared" si="172"/>
        <v>ITM_GAP</v>
      </c>
    </row>
    <row r="1507" spans="1:26">
      <c r="A1507" s="3">
        <f>ROW()</f>
        <v>1507</v>
      </c>
      <c r="B1507" s="183">
        <v>1468</v>
      </c>
      <c r="C1507" s="1" t="s">
        <v>4848</v>
      </c>
      <c r="D1507" s="1" t="s">
        <v>7</v>
      </c>
      <c r="E1507" s="16" t="s">
        <v>1893</v>
      </c>
      <c r="F1507" s="16" t="s">
        <v>1893</v>
      </c>
      <c r="G1507" s="114">
        <v>0</v>
      </c>
      <c r="H1507" s="114">
        <v>0</v>
      </c>
      <c r="I1507" s="16" t="s">
        <v>3</v>
      </c>
      <c r="J1507" s="16" t="s">
        <v>2188</v>
      </c>
      <c r="K1507" s="134" t="s">
        <v>4567</v>
      </c>
      <c r="M1507" s="21" t="s">
        <v>2635</v>
      </c>
      <c r="N1507" s="21" t="s">
        <v>3782</v>
      </c>
      <c r="O1507"/>
      <c r="P1507" t="str">
        <f t="shared" si="167"/>
        <v/>
      </c>
      <c r="Q1507"/>
      <c r="R1507"/>
      <c r="S1507" s="151">
        <f t="shared" si="168"/>
        <v>175</v>
      </c>
      <c r="T1507" s="3"/>
      <c r="U1507" s="114"/>
      <c r="V1507" s="114"/>
      <c r="W1507" s="155" t="str">
        <f t="shared" si="169"/>
        <v>"G" STD_SUB_D</v>
      </c>
      <c r="X1507" s="105" t="str">
        <f t="shared" si="170"/>
        <v>GD</v>
      </c>
      <c r="Y1507" s="2">
        <f t="shared" si="171"/>
        <v>1468</v>
      </c>
      <c r="Z1507" t="str">
        <f t="shared" si="172"/>
        <v>ITM_GD</v>
      </c>
    </row>
    <row r="1508" spans="1:26">
      <c r="A1508" s="3">
        <f>ROW()</f>
        <v>1508</v>
      </c>
      <c r="B1508" s="183">
        <v>1469</v>
      </c>
      <c r="C1508" s="1" t="s">
        <v>4849</v>
      </c>
      <c r="D1508" s="1" t="s">
        <v>7</v>
      </c>
      <c r="E1508" s="16" t="s">
        <v>1894</v>
      </c>
      <c r="F1508" s="16" t="s">
        <v>1894</v>
      </c>
      <c r="G1508" s="114">
        <v>0</v>
      </c>
      <c r="H1508" s="114">
        <v>0</v>
      </c>
      <c r="I1508" s="16" t="s">
        <v>3</v>
      </c>
      <c r="J1508" s="16" t="s">
        <v>2188</v>
      </c>
      <c r="K1508" s="134" t="s">
        <v>4567</v>
      </c>
      <c r="M1508" s="21" t="s">
        <v>2636</v>
      </c>
      <c r="N1508" s="21" t="s">
        <v>3782</v>
      </c>
      <c r="O1508"/>
      <c r="P1508" t="str">
        <f t="shared" si="167"/>
        <v/>
      </c>
      <c r="Q1508"/>
      <c r="R1508"/>
      <c r="S1508" s="151">
        <f t="shared" si="168"/>
        <v>176</v>
      </c>
      <c r="T1508" s="3"/>
      <c r="U1508" s="114"/>
      <c r="V1508" s="114"/>
      <c r="W1508" s="155" t="str">
        <f t="shared" si="169"/>
        <v>"G" STD_SUB_D STD_SUP_MINUS_1</v>
      </c>
      <c r="X1508" s="105" t="str">
        <f t="shared" si="170"/>
        <v>GD^MINUS_1</v>
      </c>
      <c r="Y1508" s="2">
        <f t="shared" si="171"/>
        <v>1469</v>
      </c>
      <c r="Z1508" t="str">
        <f t="shared" si="172"/>
        <v>ITM_GDM1</v>
      </c>
    </row>
    <row r="1509" spans="1:26">
      <c r="A1509" s="3">
        <f>ROW()</f>
        <v>1509</v>
      </c>
      <c r="B1509" s="183">
        <v>1470</v>
      </c>
      <c r="C1509" s="1" t="s">
        <v>2251</v>
      </c>
      <c r="D1509" s="1" t="s">
        <v>1333</v>
      </c>
      <c r="E1509" s="16" t="s">
        <v>140</v>
      </c>
      <c r="F1509" s="16" t="s">
        <v>140</v>
      </c>
      <c r="G1509" s="114">
        <v>0</v>
      </c>
      <c r="H1509" s="114">
        <v>0</v>
      </c>
      <c r="I1509" s="16" t="s">
        <v>3</v>
      </c>
      <c r="J1509" s="16" t="s">
        <v>2189</v>
      </c>
      <c r="K1509" s="134" t="s">
        <v>4567</v>
      </c>
      <c r="M1509" s="21" t="s">
        <v>2646</v>
      </c>
      <c r="N1509" s="21" t="s">
        <v>3782</v>
      </c>
      <c r="O1509"/>
      <c r="P1509" t="str">
        <f t="shared" si="167"/>
        <v/>
      </c>
      <c r="Q1509"/>
      <c r="R1509"/>
      <c r="S1509" s="151">
        <f t="shared" si="168"/>
        <v>177</v>
      </c>
      <c r="T1509" s="3"/>
      <c r="U1509" s="114" t="s">
        <v>4445</v>
      </c>
      <c r="V1509" s="114"/>
      <c r="W1509" s="155" t="str">
        <f t="shared" si="169"/>
        <v>"GRAD"</v>
      </c>
      <c r="X1509" s="105" t="str">
        <f t="shared" si="170"/>
        <v>GRAD</v>
      </c>
      <c r="Y1509" s="2">
        <f t="shared" si="171"/>
        <v>1470</v>
      </c>
      <c r="Z1509" t="str">
        <f t="shared" si="172"/>
        <v>ITM_GRAD</v>
      </c>
    </row>
    <row r="1510" spans="1:26">
      <c r="A1510" s="3">
        <f>ROW()</f>
        <v>1510</v>
      </c>
      <c r="B1510" s="183">
        <v>1471</v>
      </c>
      <c r="C1510" s="1" t="s">
        <v>2252</v>
      </c>
      <c r="D1510" s="1" t="s">
        <v>1333</v>
      </c>
      <c r="E1510" s="16" t="s">
        <v>141</v>
      </c>
      <c r="F1510" s="16" t="s">
        <v>141</v>
      </c>
      <c r="G1510" s="114">
        <v>0</v>
      </c>
      <c r="H1510" s="114">
        <v>0</v>
      </c>
      <c r="I1510" s="16" t="s">
        <v>3</v>
      </c>
      <c r="J1510" s="16" t="s">
        <v>2188</v>
      </c>
      <c r="K1510" s="134" t="s">
        <v>4567</v>
      </c>
      <c r="M1510" s="21" t="s">
        <v>2647</v>
      </c>
      <c r="N1510" s="21" t="s">
        <v>3782</v>
      </c>
      <c r="O1510"/>
      <c r="P1510" t="str">
        <f t="shared" si="167"/>
        <v/>
      </c>
      <c r="Q1510"/>
      <c r="R1510"/>
      <c r="S1510" s="151">
        <f t="shared" si="168"/>
        <v>178</v>
      </c>
      <c r="T1510" s="3" t="s">
        <v>4527</v>
      </c>
      <c r="U1510" s="114"/>
      <c r="V1510" s="114"/>
      <c r="W1510" s="155" t="str">
        <f t="shared" si="169"/>
        <v>"GRAD" STD_RIGHT_ARROW</v>
      </c>
      <c r="X1510" s="105" t="str">
        <f t="shared" si="170"/>
        <v>GRAD&gt;</v>
      </c>
      <c r="Y1510" s="2">
        <f t="shared" si="171"/>
        <v>1471</v>
      </c>
      <c r="Z1510" t="str">
        <f t="shared" si="172"/>
        <v>ITM_GRADto</v>
      </c>
    </row>
    <row r="1511" spans="1:26">
      <c r="A1511" s="3">
        <f>ROW()</f>
        <v>1511</v>
      </c>
      <c r="B1511" s="183">
        <v>1472</v>
      </c>
      <c r="C1511" s="1" t="s">
        <v>2217</v>
      </c>
      <c r="D1511" s="1" t="s">
        <v>7</v>
      </c>
      <c r="E1511" s="16" t="s">
        <v>142</v>
      </c>
      <c r="F1511" s="16" t="s">
        <v>142</v>
      </c>
      <c r="G1511" s="114">
        <v>0</v>
      </c>
      <c r="H1511" s="114">
        <v>0</v>
      </c>
      <c r="I1511" s="16" t="s">
        <v>3</v>
      </c>
      <c r="J1511" s="16" t="s">
        <v>2189</v>
      </c>
      <c r="K1511" s="134" t="s">
        <v>4567</v>
      </c>
      <c r="M1511" s="21" t="s">
        <v>2649</v>
      </c>
      <c r="N1511" s="21" t="s">
        <v>3782</v>
      </c>
      <c r="O1511"/>
      <c r="P1511" t="str">
        <f t="shared" si="167"/>
        <v/>
      </c>
      <c r="Q1511"/>
      <c r="R1511"/>
      <c r="S1511" s="151">
        <f t="shared" si="168"/>
        <v>178</v>
      </c>
      <c r="T1511" s="3"/>
      <c r="U1511" s="114"/>
      <c r="V1511" s="114"/>
      <c r="W1511" s="155" t="str">
        <f t="shared" si="169"/>
        <v/>
      </c>
      <c r="X1511" s="105" t="str">
        <f t="shared" si="170"/>
        <v/>
      </c>
      <c r="Y1511" s="2">
        <f t="shared" si="171"/>
        <v>1472</v>
      </c>
      <c r="Z1511" t="str">
        <f t="shared" si="172"/>
        <v>ITM_GTOP</v>
      </c>
    </row>
    <row r="1512" spans="1:26">
      <c r="A1512" s="3">
        <f>ROW()</f>
        <v>1512</v>
      </c>
      <c r="B1512" s="183">
        <v>1473</v>
      </c>
      <c r="C1512" s="1" t="s">
        <v>2217</v>
      </c>
      <c r="D1512" s="1" t="s">
        <v>7</v>
      </c>
      <c r="E1512" s="16" t="s">
        <v>1897</v>
      </c>
      <c r="F1512" s="16" t="s">
        <v>1897</v>
      </c>
      <c r="G1512" s="114">
        <v>0</v>
      </c>
      <c r="H1512" s="114">
        <v>0</v>
      </c>
      <c r="I1512" s="16" t="s">
        <v>3</v>
      </c>
      <c r="J1512" s="16" t="s">
        <v>2189</v>
      </c>
      <c r="K1512" s="134" t="s">
        <v>4567</v>
      </c>
      <c r="M1512" s="21" t="s">
        <v>2652</v>
      </c>
      <c r="N1512" s="21" t="s">
        <v>3782</v>
      </c>
      <c r="O1512"/>
      <c r="P1512" t="str">
        <f t="shared" ref="P1512:P1575" si="173">IF(E1512=F1512,"","NOT EQUAL")</f>
        <v/>
      </c>
      <c r="Q1512"/>
      <c r="R1512"/>
      <c r="S1512" s="151">
        <f t="shared" si="168"/>
        <v>178</v>
      </c>
      <c r="T1512" s="3"/>
      <c r="U1512" s="114"/>
      <c r="V1512" s="114"/>
      <c r="W1512" s="155" t="str">
        <f t="shared" si="169"/>
        <v/>
      </c>
      <c r="X1512" s="105" t="str">
        <f t="shared" si="170"/>
        <v/>
      </c>
      <c r="Y1512" s="2">
        <f t="shared" si="171"/>
        <v>1473</v>
      </c>
      <c r="Z1512" t="str">
        <f t="shared" si="172"/>
        <v>ITM_HN</v>
      </c>
    </row>
    <row r="1513" spans="1:26">
      <c r="A1513" s="3">
        <f>ROW()</f>
        <v>1513</v>
      </c>
      <c r="B1513" s="183">
        <v>1474</v>
      </c>
      <c r="C1513" s="1" t="s">
        <v>2217</v>
      </c>
      <c r="D1513" s="1" t="s">
        <v>7</v>
      </c>
      <c r="E1513" s="16" t="s">
        <v>1898</v>
      </c>
      <c r="F1513" s="16" t="s">
        <v>1898</v>
      </c>
      <c r="G1513" s="114">
        <v>0</v>
      </c>
      <c r="H1513" s="114">
        <v>0</v>
      </c>
      <c r="I1513" s="16" t="s">
        <v>3</v>
      </c>
      <c r="J1513" s="16" t="s">
        <v>2189</v>
      </c>
      <c r="K1513" s="134" t="s">
        <v>4567</v>
      </c>
      <c r="M1513" s="21" t="s">
        <v>2653</v>
      </c>
      <c r="N1513" s="21" t="s">
        <v>3782</v>
      </c>
      <c r="O1513"/>
      <c r="P1513" t="str">
        <f t="shared" si="173"/>
        <v/>
      </c>
      <c r="Q1513"/>
      <c r="R1513"/>
      <c r="S1513" s="151">
        <f t="shared" si="168"/>
        <v>178</v>
      </c>
      <c r="T1513" s="3"/>
      <c r="U1513" s="114"/>
      <c r="V1513" s="114"/>
      <c r="W1513" s="155" t="str">
        <f t="shared" si="169"/>
        <v/>
      </c>
      <c r="X1513" s="105" t="str">
        <f t="shared" si="170"/>
        <v/>
      </c>
      <c r="Y1513" s="2">
        <f t="shared" si="171"/>
        <v>1474</v>
      </c>
      <c r="Z1513" t="str">
        <f t="shared" si="172"/>
        <v>ITM_HNP</v>
      </c>
    </row>
    <row r="1514" spans="1:26">
      <c r="A1514" s="3">
        <f>ROW()</f>
        <v>1514</v>
      </c>
      <c r="B1514" s="183">
        <v>1475</v>
      </c>
      <c r="C1514" s="1" t="s">
        <v>2290</v>
      </c>
      <c r="D1514" s="1" t="s">
        <v>7</v>
      </c>
      <c r="E1514" s="16" t="s">
        <v>155</v>
      </c>
      <c r="F1514" s="16" t="s">
        <v>155</v>
      </c>
      <c r="G1514" s="114">
        <v>0</v>
      </c>
      <c r="H1514" s="114">
        <v>0</v>
      </c>
      <c r="I1514" s="16" t="s">
        <v>3</v>
      </c>
      <c r="J1514" s="16" t="s">
        <v>2188</v>
      </c>
      <c r="K1514" s="134" t="s">
        <v>4567</v>
      </c>
      <c r="M1514" s="21" t="s">
        <v>2666</v>
      </c>
      <c r="N1514" s="21" t="s">
        <v>3782</v>
      </c>
      <c r="O1514"/>
      <c r="P1514" t="str">
        <f t="shared" si="173"/>
        <v/>
      </c>
      <c r="Q1514"/>
      <c r="R1514"/>
      <c r="S1514" s="151">
        <f t="shared" si="168"/>
        <v>179</v>
      </c>
      <c r="T1514" s="3" t="s">
        <v>4532</v>
      </c>
      <c r="U1514" s="114"/>
      <c r="V1514" s="114"/>
      <c r="W1514" s="155" t="str">
        <f t="shared" si="169"/>
        <v>"IM"</v>
      </c>
      <c r="X1514" s="105" t="str">
        <f t="shared" si="170"/>
        <v>IM</v>
      </c>
      <c r="Y1514" s="2">
        <f t="shared" si="171"/>
        <v>1475</v>
      </c>
      <c r="Z1514" t="str">
        <f t="shared" si="172"/>
        <v>ITM_IM</v>
      </c>
    </row>
    <row r="1515" spans="1:26">
      <c r="A1515" s="3">
        <f>ROW()</f>
        <v>1515</v>
      </c>
      <c r="B1515" s="183">
        <v>1476</v>
      </c>
      <c r="C1515" s="1" t="s">
        <v>2217</v>
      </c>
      <c r="D1515" s="1" t="s">
        <v>7</v>
      </c>
      <c r="E1515" s="16" t="s">
        <v>1901</v>
      </c>
      <c r="F1515" s="16" t="s">
        <v>1901</v>
      </c>
      <c r="G1515" s="114">
        <v>0</v>
      </c>
      <c r="H1515" s="114">
        <v>0</v>
      </c>
      <c r="I1515" s="16" t="s">
        <v>3</v>
      </c>
      <c r="J1515" s="16" t="s">
        <v>2189</v>
      </c>
      <c r="K1515" s="134" t="s">
        <v>4567</v>
      </c>
      <c r="M1515" s="21" t="s">
        <v>2668</v>
      </c>
      <c r="N1515" s="21" t="s">
        <v>3782</v>
      </c>
      <c r="O1515"/>
      <c r="P1515" t="str">
        <f t="shared" si="173"/>
        <v/>
      </c>
      <c r="Q1515"/>
      <c r="R1515"/>
      <c r="S1515" s="151">
        <f t="shared" si="168"/>
        <v>179</v>
      </c>
      <c r="T1515" s="3"/>
      <c r="U1515" s="114"/>
      <c r="V1515" s="114"/>
      <c r="W1515" s="155" t="str">
        <f t="shared" si="169"/>
        <v/>
      </c>
      <c r="X1515" s="105" t="str">
        <f t="shared" si="170"/>
        <v/>
      </c>
      <c r="Y1515" s="2">
        <f t="shared" si="171"/>
        <v>1476</v>
      </c>
      <c r="Z1515" t="str">
        <f t="shared" si="172"/>
        <v>ITM_INDEX</v>
      </c>
    </row>
    <row r="1516" spans="1:26">
      <c r="A1516" s="3">
        <f>ROW()</f>
        <v>1516</v>
      </c>
      <c r="B1516" s="183">
        <v>1477</v>
      </c>
      <c r="C1516" s="1" t="s">
        <v>2217</v>
      </c>
      <c r="D1516" s="1" t="s">
        <v>7</v>
      </c>
      <c r="E1516" s="16" t="s">
        <v>1906</v>
      </c>
      <c r="F1516" s="16" t="s">
        <v>1906</v>
      </c>
      <c r="G1516" s="114">
        <v>0</v>
      </c>
      <c r="H1516" s="114">
        <v>0</v>
      </c>
      <c r="I1516" s="16" t="s">
        <v>3</v>
      </c>
      <c r="J1516" s="16" t="s">
        <v>2189</v>
      </c>
      <c r="K1516" s="134" t="s">
        <v>4567</v>
      </c>
      <c r="M1516" s="21" t="s">
        <v>2678</v>
      </c>
      <c r="N1516" s="21" t="s">
        <v>3782</v>
      </c>
      <c r="O1516"/>
      <c r="P1516" t="str">
        <f t="shared" si="173"/>
        <v/>
      </c>
      <c r="Q1516"/>
      <c r="R1516"/>
      <c r="S1516" s="151">
        <f t="shared" si="168"/>
        <v>179</v>
      </c>
      <c r="T1516" s="3"/>
      <c r="U1516" s="114"/>
      <c r="V1516" s="114"/>
      <c r="W1516" s="155" t="str">
        <f t="shared" si="169"/>
        <v/>
      </c>
      <c r="X1516" s="105" t="str">
        <f t="shared" si="170"/>
        <v/>
      </c>
      <c r="Y1516" s="2">
        <f t="shared" si="171"/>
        <v>1477</v>
      </c>
      <c r="Z1516" t="str">
        <f t="shared" si="172"/>
        <v>ITM_IXYZ</v>
      </c>
    </row>
    <row r="1517" spans="1:26">
      <c r="A1517" s="3">
        <f>ROW()</f>
        <v>1517</v>
      </c>
      <c r="B1517" s="183">
        <v>1478</v>
      </c>
      <c r="C1517" s="1" t="s">
        <v>2217</v>
      </c>
      <c r="D1517" s="1" t="s">
        <v>7</v>
      </c>
      <c r="E1517" s="16" t="s">
        <v>1907</v>
      </c>
      <c r="F1517" s="16" t="s">
        <v>1907</v>
      </c>
      <c r="G1517" s="114">
        <v>0</v>
      </c>
      <c r="H1517" s="114">
        <v>0</v>
      </c>
      <c r="I1517" s="16" t="s">
        <v>3</v>
      </c>
      <c r="J1517" s="16" t="s">
        <v>2189</v>
      </c>
      <c r="K1517" s="134" t="s">
        <v>4567</v>
      </c>
      <c r="M1517" s="21" t="s">
        <v>2679</v>
      </c>
      <c r="N1517" s="21" t="s">
        <v>3782</v>
      </c>
      <c r="O1517"/>
      <c r="P1517" t="str">
        <f t="shared" si="173"/>
        <v/>
      </c>
      <c r="Q1517"/>
      <c r="R1517"/>
      <c r="S1517" s="151">
        <f t="shared" si="168"/>
        <v>179</v>
      </c>
      <c r="T1517" s="3"/>
      <c r="U1517" s="114"/>
      <c r="V1517" s="114"/>
      <c r="W1517" s="155" t="str">
        <f t="shared" si="169"/>
        <v/>
      </c>
      <c r="X1517" s="105" t="str">
        <f t="shared" si="170"/>
        <v/>
      </c>
      <c r="Y1517" s="2">
        <f t="shared" si="171"/>
        <v>1478</v>
      </c>
      <c r="Z1517" t="str">
        <f t="shared" si="172"/>
        <v>ITM_IGAMMAP</v>
      </c>
    </row>
    <row r="1518" spans="1:26">
      <c r="A1518" s="3">
        <f>ROW()</f>
        <v>1518</v>
      </c>
      <c r="B1518" s="183">
        <v>1479</v>
      </c>
      <c r="C1518" s="1" t="s">
        <v>2217</v>
      </c>
      <c r="D1518" s="1" t="s">
        <v>7</v>
      </c>
      <c r="E1518" s="16" t="s">
        <v>1908</v>
      </c>
      <c r="F1518" s="16" t="s">
        <v>1908</v>
      </c>
      <c r="G1518" s="114">
        <v>0</v>
      </c>
      <c r="H1518" s="114">
        <v>0</v>
      </c>
      <c r="I1518" s="16" t="s">
        <v>3</v>
      </c>
      <c r="J1518" s="16" t="s">
        <v>2189</v>
      </c>
      <c r="K1518" s="134" t="s">
        <v>4567</v>
      </c>
      <c r="M1518" s="21" t="s">
        <v>2680</v>
      </c>
      <c r="N1518" s="21" t="s">
        <v>3782</v>
      </c>
      <c r="O1518"/>
      <c r="P1518" t="str">
        <f t="shared" si="173"/>
        <v/>
      </c>
      <c r="Q1518"/>
      <c r="R1518"/>
      <c r="S1518" s="151">
        <f t="shared" si="168"/>
        <v>179</v>
      </c>
      <c r="T1518" s="3"/>
      <c r="U1518" s="114"/>
      <c r="V1518" s="114"/>
      <c r="W1518" s="155" t="str">
        <f t="shared" si="169"/>
        <v/>
      </c>
      <c r="X1518" s="105" t="str">
        <f t="shared" si="170"/>
        <v/>
      </c>
      <c r="Y1518" s="2">
        <f t="shared" si="171"/>
        <v>1479</v>
      </c>
      <c r="Z1518" t="str">
        <f t="shared" si="172"/>
        <v>ITM_IGAMMAQ</v>
      </c>
    </row>
    <row r="1519" spans="1:26">
      <c r="A1519" s="3">
        <f>ROW()</f>
        <v>1519</v>
      </c>
      <c r="B1519" s="183">
        <v>1480</v>
      </c>
      <c r="C1519" s="1" t="s">
        <v>2217</v>
      </c>
      <c r="D1519" s="1" t="s">
        <v>7</v>
      </c>
      <c r="E1519" s="16" t="s">
        <v>161</v>
      </c>
      <c r="F1519" s="16" t="s">
        <v>161</v>
      </c>
      <c r="G1519" s="114">
        <v>0</v>
      </c>
      <c r="H1519" s="114">
        <v>0</v>
      </c>
      <c r="I1519" s="16" t="s">
        <v>3</v>
      </c>
      <c r="J1519" s="16" t="s">
        <v>2189</v>
      </c>
      <c r="K1519" s="134" t="s">
        <v>4567</v>
      </c>
      <c r="M1519" s="21" t="s">
        <v>2681</v>
      </c>
      <c r="N1519" s="21" t="s">
        <v>3782</v>
      </c>
      <c r="O1519"/>
      <c r="P1519" t="str">
        <f t="shared" si="173"/>
        <v/>
      </c>
      <c r="Q1519"/>
      <c r="R1519"/>
      <c r="S1519" s="151">
        <f t="shared" si="168"/>
        <v>179</v>
      </c>
      <c r="T1519" s="3"/>
      <c r="U1519" s="114"/>
      <c r="V1519" s="114"/>
      <c r="W1519" s="155" t="str">
        <f t="shared" si="169"/>
        <v/>
      </c>
      <c r="X1519" s="105" t="str">
        <f t="shared" si="170"/>
        <v/>
      </c>
      <c r="Y1519" s="2">
        <f t="shared" si="171"/>
        <v>1480</v>
      </c>
      <c r="Z1519" t="str">
        <f t="shared" si="172"/>
        <v>ITM_IPLUS</v>
      </c>
    </row>
    <row r="1520" spans="1:26">
      <c r="A1520" s="3">
        <f>ROW()</f>
        <v>1520</v>
      </c>
      <c r="B1520" s="183">
        <v>1481</v>
      </c>
      <c r="C1520" s="1" t="s">
        <v>2217</v>
      </c>
      <c r="D1520" s="1" t="s">
        <v>7</v>
      </c>
      <c r="E1520" s="16" t="s">
        <v>162</v>
      </c>
      <c r="F1520" s="16" t="s">
        <v>162</v>
      </c>
      <c r="G1520" s="114">
        <v>0</v>
      </c>
      <c r="H1520" s="114">
        <v>0</v>
      </c>
      <c r="I1520" s="16" t="s">
        <v>3</v>
      </c>
      <c r="J1520" s="16" t="s">
        <v>2189</v>
      </c>
      <c r="K1520" s="134" t="s">
        <v>4567</v>
      </c>
      <c r="M1520" s="21" t="s">
        <v>2682</v>
      </c>
      <c r="N1520" s="21" t="s">
        <v>3782</v>
      </c>
      <c r="O1520"/>
      <c r="P1520" t="str">
        <f t="shared" si="173"/>
        <v/>
      </c>
      <c r="Q1520"/>
      <c r="R1520"/>
      <c r="S1520" s="151">
        <f t="shared" si="168"/>
        <v>179</v>
      </c>
      <c r="T1520" s="3"/>
      <c r="U1520" s="114"/>
      <c r="V1520" s="114"/>
      <c r="W1520" s="155" t="str">
        <f t="shared" si="169"/>
        <v/>
      </c>
      <c r="X1520" s="105" t="str">
        <f t="shared" si="170"/>
        <v/>
      </c>
      <c r="Y1520" s="2">
        <f t="shared" si="171"/>
        <v>1481</v>
      </c>
      <c r="Z1520" t="str">
        <f t="shared" si="172"/>
        <v>ITM_IMINUS</v>
      </c>
    </row>
    <row r="1521" spans="1:26">
      <c r="A1521" s="3">
        <f>ROW()</f>
        <v>1521</v>
      </c>
      <c r="B1521" s="183">
        <v>1482</v>
      </c>
      <c r="C1521" s="1" t="s">
        <v>2217</v>
      </c>
      <c r="D1521" s="1" t="s">
        <v>7</v>
      </c>
      <c r="E1521" s="16" t="s">
        <v>1910</v>
      </c>
      <c r="F1521" s="16" t="s">
        <v>1910</v>
      </c>
      <c r="G1521" s="114">
        <v>0</v>
      </c>
      <c r="H1521" s="114">
        <v>0</v>
      </c>
      <c r="I1521" s="16" t="s">
        <v>3</v>
      </c>
      <c r="J1521" s="16" t="s">
        <v>2189</v>
      </c>
      <c r="K1521" s="134" t="s">
        <v>4567</v>
      </c>
      <c r="M1521" s="21" t="s">
        <v>2686</v>
      </c>
      <c r="N1521" s="21" t="s">
        <v>3782</v>
      </c>
      <c r="O1521"/>
      <c r="P1521" t="str">
        <f t="shared" si="173"/>
        <v/>
      </c>
      <c r="Q1521"/>
      <c r="R1521"/>
      <c r="S1521" s="151">
        <f t="shared" si="168"/>
        <v>179</v>
      </c>
      <c r="T1521" s="3"/>
      <c r="U1521" s="114"/>
      <c r="V1521" s="114"/>
      <c r="W1521" s="155" t="str">
        <f t="shared" si="169"/>
        <v/>
      </c>
      <c r="X1521" s="105" t="str">
        <f t="shared" si="170"/>
        <v/>
      </c>
      <c r="Y1521" s="2">
        <f t="shared" si="171"/>
        <v>1482</v>
      </c>
      <c r="Z1521" t="str">
        <f t="shared" si="172"/>
        <v>ITM_JYX</v>
      </c>
    </row>
    <row r="1522" spans="1:26">
      <c r="A1522" s="3">
        <f>ROW()</f>
        <v>1522</v>
      </c>
      <c r="B1522" s="183">
        <v>1483</v>
      </c>
      <c r="C1522" s="1" t="s">
        <v>2217</v>
      </c>
      <c r="D1522" s="1" t="s">
        <v>7</v>
      </c>
      <c r="E1522" s="16" t="s">
        <v>165</v>
      </c>
      <c r="F1522" s="16" t="s">
        <v>165</v>
      </c>
      <c r="G1522" s="114">
        <v>0</v>
      </c>
      <c r="H1522" s="114">
        <v>0</v>
      </c>
      <c r="I1522" s="16" t="s">
        <v>3</v>
      </c>
      <c r="J1522" s="16" t="s">
        <v>2189</v>
      </c>
      <c r="K1522" s="134" t="s">
        <v>4567</v>
      </c>
      <c r="M1522" s="21" t="s">
        <v>2687</v>
      </c>
      <c r="N1522" s="21" t="s">
        <v>3782</v>
      </c>
      <c r="O1522"/>
      <c r="P1522" t="str">
        <f t="shared" si="173"/>
        <v/>
      </c>
      <c r="Q1522"/>
      <c r="R1522"/>
      <c r="S1522" s="151">
        <f t="shared" si="168"/>
        <v>179</v>
      </c>
      <c r="T1522" s="3"/>
      <c r="U1522" s="114"/>
      <c r="V1522" s="114"/>
      <c r="W1522" s="155" t="str">
        <f t="shared" si="169"/>
        <v/>
      </c>
      <c r="X1522" s="105" t="str">
        <f t="shared" si="170"/>
        <v/>
      </c>
      <c r="Y1522" s="2">
        <f t="shared" si="171"/>
        <v>1483</v>
      </c>
      <c r="Z1522" t="str">
        <f t="shared" si="172"/>
        <v>ITM_JPLUS</v>
      </c>
    </row>
    <row r="1523" spans="1:26">
      <c r="A1523" s="3">
        <f>ROW()</f>
        <v>1523</v>
      </c>
      <c r="B1523" s="183">
        <v>1484</v>
      </c>
      <c r="C1523" s="1" t="s">
        <v>2217</v>
      </c>
      <c r="D1523" s="1" t="s">
        <v>7</v>
      </c>
      <c r="E1523" s="16" t="s">
        <v>166</v>
      </c>
      <c r="F1523" s="16" t="s">
        <v>166</v>
      </c>
      <c r="G1523" s="114">
        <v>0</v>
      </c>
      <c r="H1523" s="114">
        <v>0</v>
      </c>
      <c r="I1523" s="16" t="s">
        <v>3</v>
      </c>
      <c r="J1523" s="16" t="s">
        <v>2189</v>
      </c>
      <c r="K1523" s="134" t="s">
        <v>4567</v>
      </c>
      <c r="M1523" s="21" t="s">
        <v>2688</v>
      </c>
      <c r="N1523" s="21" t="s">
        <v>3782</v>
      </c>
      <c r="O1523"/>
      <c r="P1523" t="str">
        <f t="shared" si="173"/>
        <v/>
      </c>
      <c r="Q1523"/>
      <c r="R1523"/>
      <c r="S1523" s="151">
        <f t="shared" si="168"/>
        <v>179</v>
      </c>
      <c r="T1523" s="3"/>
      <c r="U1523" s="114"/>
      <c r="V1523" s="114"/>
      <c r="W1523" s="155" t="str">
        <f t="shared" si="169"/>
        <v/>
      </c>
      <c r="X1523" s="105" t="str">
        <f t="shared" si="170"/>
        <v/>
      </c>
      <c r="Y1523" s="2">
        <f t="shared" si="171"/>
        <v>1484</v>
      </c>
      <c r="Z1523" t="str">
        <f t="shared" si="172"/>
        <v>ITM_JMINUS</v>
      </c>
    </row>
    <row r="1524" spans="1:26">
      <c r="A1524" s="3">
        <f>ROW()</f>
        <v>1524</v>
      </c>
      <c r="B1524" s="183">
        <v>1485</v>
      </c>
      <c r="C1524" s="1" t="s">
        <v>2217</v>
      </c>
      <c r="D1524" s="1" t="s">
        <v>7</v>
      </c>
      <c r="E1524" s="16" t="s">
        <v>1911</v>
      </c>
      <c r="F1524" s="16" t="s">
        <v>1911</v>
      </c>
      <c r="G1524" s="114">
        <v>0</v>
      </c>
      <c r="H1524" s="114">
        <v>0</v>
      </c>
      <c r="I1524" s="16" t="s">
        <v>3</v>
      </c>
      <c r="J1524" s="16" t="s">
        <v>2189</v>
      </c>
      <c r="K1524" s="134" t="s">
        <v>4567</v>
      </c>
      <c r="M1524" s="21" t="s">
        <v>2689</v>
      </c>
      <c r="N1524" s="21" t="s">
        <v>3782</v>
      </c>
      <c r="O1524"/>
      <c r="P1524" t="str">
        <f t="shared" si="173"/>
        <v/>
      </c>
      <c r="Q1524"/>
      <c r="R1524"/>
      <c r="S1524" s="151">
        <f t="shared" si="168"/>
        <v>179</v>
      </c>
      <c r="T1524" s="3"/>
      <c r="U1524" s="114"/>
      <c r="V1524" s="114"/>
      <c r="W1524" s="155" t="str">
        <f t="shared" si="169"/>
        <v/>
      </c>
      <c r="X1524" s="105" t="str">
        <f t="shared" si="170"/>
        <v/>
      </c>
      <c r="Y1524" s="2">
        <f t="shared" si="171"/>
        <v>1485</v>
      </c>
      <c r="Z1524" t="str">
        <f t="shared" si="172"/>
        <v>ITM_JonG</v>
      </c>
    </row>
    <row r="1525" spans="1:26">
      <c r="A1525" s="3">
        <f>ROW()</f>
        <v>1525</v>
      </c>
      <c r="B1525" s="183">
        <v>1486</v>
      </c>
      <c r="C1525" s="1" t="s">
        <v>2217</v>
      </c>
      <c r="D1525" s="1" t="s">
        <v>7</v>
      </c>
      <c r="E1525" s="16" t="s">
        <v>1912</v>
      </c>
      <c r="F1525" s="16" t="s">
        <v>1912</v>
      </c>
      <c r="G1525" s="114">
        <v>0</v>
      </c>
      <c r="H1525" s="114">
        <v>0</v>
      </c>
      <c r="I1525" s="16" t="s">
        <v>3</v>
      </c>
      <c r="J1525" s="16" t="s">
        <v>2189</v>
      </c>
      <c r="K1525" s="134" t="s">
        <v>4567</v>
      </c>
      <c r="M1525" s="21" t="s">
        <v>2692</v>
      </c>
      <c r="N1525" s="21" t="s">
        <v>3782</v>
      </c>
      <c r="O1525"/>
      <c r="P1525" t="str">
        <f t="shared" si="173"/>
        <v/>
      </c>
      <c r="Q1525"/>
      <c r="R1525"/>
      <c r="S1525" s="151">
        <f t="shared" si="168"/>
        <v>179</v>
      </c>
      <c r="T1525" s="3"/>
      <c r="U1525" s="114"/>
      <c r="V1525" s="114"/>
      <c r="W1525" s="155" t="str">
        <f t="shared" si="169"/>
        <v/>
      </c>
      <c r="X1525" s="105" t="str">
        <f t="shared" si="170"/>
        <v/>
      </c>
      <c r="Y1525" s="2">
        <f t="shared" si="171"/>
        <v>1486</v>
      </c>
      <c r="Z1525" t="str">
        <f t="shared" si="172"/>
        <v>ITM_JtoD</v>
      </c>
    </row>
    <row r="1526" spans="1:26">
      <c r="A1526" s="3">
        <f>ROW()</f>
        <v>1526</v>
      </c>
      <c r="B1526" s="183">
        <v>1487</v>
      </c>
      <c r="C1526" s="1" t="s">
        <v>2217</v>
      </c>
      <c r="D1526" s="1" t="s">
        <v>7</v>
      </c>
      <c r="E1526" s="16" t="s">
        <v>1913</v>
      </c>
      <c r="F1526" s="16" t="s">
        <v>1913</v>
      </c>
      <c r="G1526" s="114">
        <v>0</v>
      </c>
      <c r="H1526" s="114">
        <v>0</v>
      </c>
      <c r="I1526" s="16" t="s">
        <v>3</v>
      </c>
      <c r="J1526" s="16" t="s">
        <v>2189</v>
      </c>
      <c r="K1526" s="134" t="s">
        <v>4567</v>
      </c>
      <c r="M1526" s="21" t="s">
        <v>2696</v>
      </c>
      <c r="N1526" s="21" t="s">
        <v>3782</v>
      </c>
      <c r="O1526"/>
      <c r="P1526" t="str">
        <f t="shared" si="173"/>
        <v/>
      </c>
      <c r="Q1526"/>
      <c r="R1526"/>
      <c r="S1526" s="151">
        <f t="shared" si="168"/>
        <v>179</v>
      </c>
      <c r="T1526" s="3"/>
      <c r="U1526" s="114"/>
      <c r="V1526" s="114"/>
      <c r="W1526" s="155" t="str">
        <f t="shared" si="169"/>
        <v/>
      </c>
      <c r="X1526" s="105" t="str">
        <f t="shared" si="170"/>
        <v/>
      </c>
      <c r="Y1526" s="2">
        <f t="shared" si="171"/>
        <v>1487</v>
      </c>
      <c r="Z1526" t="str">
        <f t="shared" si="172"/>
        <v>ITM_KEY</v>
      </c>
    </row>
    <row r="1527" spans="1:26">
      <c r="A1527" s="3">
        <f>ROW()</f>
        <v>1527</v>
      </c>
      <c r="B1527" s="183">
        <v>1488</v>
      </c>
      <c r="C1527" s="1" t="s">
        <v>2217</v>
      </c>
      <c r="D1527" s="1" t="s">
        <v>7</v>
      </c>
      <c r="E1527" s="16" t="s">
        <v>173</v>
      </c>
      <c r="F1527" s="16" t="s">
        <v>173</v>
      </c>
      <c r="G1527" s="114">
        <v>0</v>
      </c>
      <c r="H1527" s="114">
        <v>0</v>
      </c>
      <c r="I1527" s="16" t="s">
        <v>3</v>
      </c>
      <c r="J1527" s="16" t="s">
        <v>2189</v>
      </c>
      <c r="K1527" s="134" t="s">
        <v>4567</v>
      </c>
      <c r="M1527" s="21" t="s">
        <v>2697</v>
      </c>
      <c r="N1527" s="21" t="s">
        <v>3782</v>
      </c>
      <c r="O1527"/>
      <c r="P1527" t="str">
        <f t="shared" si="173"/>
        <v/>
      </c>
      <c r="Q1527"/>
      <c r="R1527"/>
      <c r="S1527" s="151">
        <f t="shared" si="168"/>
        <v>179</v>
      </c>
      <c r="T1527" s="3"/>
      <c r="U1527" s="114"/>
      <c r="V1527" s="114"/>
      <c r="W1527" s="155" t="str">
        <f t="shared" si="169"/>
        <v/>
      </c>
      <c r="X1527" s="105" t="str">
        <f t="shared" si="170"/>
        <v/>
      </c>
      <c r="Y1527" s="2">
        <f t="shared" si="171"/>
        <v>1488</v>
      </c>
      <c r="Z1527" t="str">
        <f t="shared" si="172"/>
        <v>ITM_KEYG</v>
      </c>
    </row>
    <row r="1528" spans="1:26">
      <c r="A1528" s="3">
        <f>ROW()</f>
        <v>1528</v>
      </c>
      <c r="B1528" s="183">
        <v>1489</v>
      </c>
      <c r="C1528" s="1" t="s">
        <v>2217</v>
      </c>
      <c r="D1528" s="1" t="s">
        <v>7</v>
      </c>
      <c r="E1528" s="16" t="s">
        <v>174</v>
      </c>
      <c r="F1528" s="16" t="s">
        <v>174</v>
      </c>
      <c r="G1528" s="114">
        <v>0</v>
      </c>
      <c r="H1528" s="114">
        <v>0</v>
      </c>
      <c r="I1528" s="16" t="s">
        <v>3</v>
      </c>
      <c r="J1528" s="16" t="s">
        <v>2189</v>
      </c>
      <c r="K1528" s="134" t="s">
        <v>4567</v>
      </c>
      <c r="M1528" s="21" t="s">
        <v>2698</v>
      </c>
      <c r="N1528" s="21" t="s">
        <v>3782</v>
      </c>
      <c r="O1528"/>
      <c r="P1528" t="str">
        <f t="shared" si="173"/>
        <v/>
      </c>
      <c r="Q1528"/>
      <c r="R1528"/>
      <c r="S1528" s="151">
        <f t="shared" si="168"/>
        <v>179</v>
      </c>
      <c r="T1528" s="3"/>
      <c r="U1528" s="114"/>
      <c r="V1528" s="114"/>
      <c r="W1528" s="155" t="str">
        <f t="shared" si="169"/>
        <v/>
      </c>
      <c r="X1528" s="105" t="str">
        <f t="shared" si="170"/>
        <v/>
      </c>
      <c r="Y1528" s="2">
        <f t="shared" si="171"/>
        <v>1489</v>
      </c>
      <c r="Z1528" t="str">
        <f t="shared" si="172"/>
        <v>ITM_KEYX</v>
      </c>
    </row>
    <row r="1529" spans="1:26">
      <c r="A1529" s="3">
        <f>ROW()</f>
        <v>1529</v>
      </c>
      <c r="B1529" s="183">
        <v>1490</v>
      </c>
      <c r="C1529" s="1" t="s">
        <v>2217</v>
      </c>
      <c r="D1529" s="1" t="s">
        <v>7</v>
      </c>
      <c r="E1529" s="16" t="s">
        <v>175</v>
      </c>
      <c r="F1529" s="16" t="s">
        <v>175</v>
      </c>
      <c r="G1529" s="114">
        <v>0</v>
      </c>
      <c r="H1529" s="114">
        <v>0</v>
      </c>
      <c r="I1529" s="16" t="s">
        <v>3</v>
      </c>
      <c r="J1529" s="16" t="s">
        <v>2189</v>
      </c>
      <c r="K1529" s="134" t="s">
        <v>4567</v>
      </c>
      <c r="M1529" s="21" t="s">
        <v>2699</v>
      </c>
      <c r="N1529" s="21" t="s">
        <v>3782</v>
      </c>
      <c r="O1529"/>
      <c r="P1529" t="str">
        <f t="shared" si="173"/>
        <v/>
      </c>
      <c r="Q1529"/>
      <c r="R1529"/>
      <c r="S1529" s="151">
        <f t="shared" si="168"/>
        <v>180</v>
      </c>
      <c r="T1529" s="3" t="s">
        <v>4558</v>
      </c>
      <c r="U1529" s="114" t="s">
        <v>4445</v>
      </c>
      <c r="V1529" s="114"/>
      <c r="W1529" s="155" t="str">
        <f t="shared" si="169"/>
        <v>"KEY?"</v>
      </c>
      <c r="X1529" s="105" t="str">
        <f t="shared" si="170"/>
        <v>KEY?</v>
      </c>
      <c r="Y1529" s="2">
        <f t="shared" si="171"/>
        <v>1490</v>
      </c>
      <c r="Z1529" t="str">
        <f t="shared" si="172"/>
        <v>ITM_KEYQ</v>
      </c>
    </row>
    <row r="1530" spans="1:26">
      <c r="A1530" s="3">
        <f>ROW()</f>
        <v>1530</v>
      </c>
      <c r="B1530" s="183">
        <v>1491</v>
      </c>
      <c r="C1530" s="1" t="s">
        <v>2217</v>
      </c>
      <c r="D1530" s="1" t="s">
        <v>7</v>
      </c>
      <c r="E1530" s="16" t="s">
        <v>1914</v>
      </c>
      <c r="F1530" s="16" t="s">
        <v>1914</v>
      </c>
      <c r="G1530" s="114">
        <v>0</v>
      </c>
      <c r="H1530" s="114">
        <v>0</v>
      </c>
      <c r="I1530" s="16" t="s">
        <v>3</v>
      </c>
      <c r="J1530" s="16" t="s">
        <v>2189</v>
      </c>
      <c r="K1530" s="134" t="s">
        <v>4567</v>
      </c>
      <c r="M1530" s="21" t="s">
        <v>2709</v>
      </c>
      <c r="N1530" s="21" t="s">
        <v>3782</v>
      </c>
      <c r="O1530"/>
      <c r="P1530" t="str">
        <f t="shared" si="173"/>
        <v/>
      </c>
      <c r="Q1530"/>
      <c r="R1530"/>
      <c r="S1530" s="151">
        <f t="shared" si="168"/>
        <v>180</v>
      </c>
      <c r="T1530" s="3"/>
      <c r="U1530" s="114"/>
      <c r="V1530" s="114"/>
      <c r="W1530" s="155" t="str">
        <f t="shared" si="169"/>
        <v/>
      </c>
      <c r="X1530" s="105" t="str">
        <f t="shared" si="170"/>
        <v/>
      </c>
      <c r="Y1530" s="2">
        <f t="shared" si="171"/>
        <v>1491</v>
      </c>
      <c r="Z1530" t="str">
        <f t="shared" si="172"/>
        <v>ITM_KTYP</v>
      </c>
    </row>
    <row r="1531" spans="1:26">
      <c r="A1531" s="3">
        <f>ROW()</f>
        <v>1531</v>
      </c>
      <c r="B1531" s="183">
        <v>1492</v>
      </c>
      <c r="C1531" s="1" t="s">
        <v>2301</v>
      </c>
      <c r="D1531" s="51" t="s">
        <v>4093</v>
      </c>
      <c r="E1531" s="16" t="s">
        <v>1915</v>
      </c>
      <c r="F1531" s="16" t="s">
        <v>4072</v>
      </c>
      <c r="G1531" s="114">
        <v>0</v>
      </c>
      <c r="H1531" s="114">
        <v>0</v>
      </c>
      <c r="I1531" s="16" t="s">
        <v>3</v>
      </c>
      <c r="J1531" s="26" t="s">
        <v>2188</v>
      </c>
      <c r="K1531" s="134" t="s">
        <v>4567</v>
      </c>
      <c r="L1531" s="1"/>
      <c r="M1531" s="21" t="s">
        <v>2711</v>
      </c>
      <c r="N1531" s="21" t="s">
        <v>3782</v>
      </c>
      <c r="O1531"/>
      <c r="P1531" t="str">
        <f t="shared" si="173"/>
        <v>NOT EQUAL</v>
      </c>
      <c r="Q1531"/>
      <c r="R1531"/>
      <c r="S1531" s="151">
        <f t="shared" si="168"/>
        <v>181</v>
      </c>
      <c r="T1531" s="3" t="s">
        <v>4553</v>
      </c>
      <c r="U1531" s="114"/>
      <c r="V1531" s="114"/>
      <c r="W1531" s="155" t="str">
        <f t="shared" si="169"/>
        <v>"LASTX"</v>
      </c>
      <c r="X1531" s="105" t="str">
        <f t="shared" si="170"/>
        <v>LASTX</v>
      </c>
      <c r="Y1531" s="2">
        <f t="shared" si="171"/>
        <v>1492</v>
      </c>
      <c r="Z1531" t="str">
        <f t="shared" si="172"/>
        <v>ITM_LASTX</v>
      </c>
    </row>
    <row r="1532" spans="1:26">
      <c r="A1532" s="3">
        <f>ROW()</f>
        <v>1532</v>
      </c>
      <c r="B1532" s="183">
        <v>1493</v>
      </c>
      <c r="C1532" s="1" t="s">
        <v>2217</v>
      </c>
      <c r="D1532" s="1" t="s">
        <v>7</v>
      </c>
      <c r="E1532" s="16" t="s">
        <v>188</v>
      </c>
      <c r="F1532" s="16" t="s">
        <v>188</v>
      </c>
      <c r="G1532" s="114">
        <v>0</v>
      </c>
      <c r="H1532" s="114">
        <v>0</v>
      </c>
      <c r="I1532" s="16" t="s">
        <v>3</v>
      </c>
      <c r="J1532" s="16" t="s">
        <v>2189</v>
      </c>
      <c r="K1532" s="134" t="s">
        <v>4567</v>
      </c>
      <c r="M1532" s="21" t="s">
        <v>2714</v>
      </c>
      <c r="N1532" s="21" t="s">
        <v>3782</v>
      </c>
      <c r="O1532"/>
      <c r="P1532" t="str">
        <f t="shared" si="173"/>
        <v/>
      </c>
      <c r="Q1532"/>
      <c r="R1532"/>
      <c r="S1532" s="151">
        <f t="shared" si="168"/>
        <v>181</v>
      </c>
      <c r="T1532" s="3"/>
      <c r="U1532" s="114"/>
      <c r="V1532" s="114"/>
      <c r="W1532" s="155" t="str">
        <f t="shared" si="169"/>
        <v/>
      </c>
      <c r="X1532" s="105" t="str">
        <f t="shared" si="170"/>
        <v/>
      </c>
      <c r="Y1532" s="2">
        <f t="shared" si="171"/>
        <v>1493</v>
      </c>
      <c r="Z1532" t="str">
        <f t="shared" si="172"/>
        <v>ITM_LBLQ</v>
      </c>
    </row>
    <row r="1533" spans="1:26">
      <c r="A1533" s="3">
        <f>ROW()</f>
        <v>1533</v>
      </c>
      <c r="B1533" s="183">
        <v>1494</v>
      </c>
      <c r="C1533" s="1" t="s">
        <v>2217</v>
      </c>
      <c r="D1533" s="1" t="s">
        <v>7</v>
      </c>
      <c r="E1533" s="16" t="s">
        <v>1918</v>
      </c>
      <c r="F1533" s="16" t="s">
        <v>1918</v>
      </c>
      <c r="G1533" s="114">
        <v>0</v>
      </c>
      <c r="H1533" s="114">
        <v>0</v>
      </c>
      <c r="I1533" s="16" t="s">
        <v>3</v>
      </c>
      <c r="J1533" s="16" t="s">
        <v>2189</v>
      </c>
      <c r="K1533" s="134" t="s">
        <v>4567</v>
      </c>
      <c r="M1533" s="21" t="s">
        <v>2717</v>
      </c>
      <c r="N1533" s="21" t="s">
        <v>3782</v>
      </c>
      <c r="O1533"/>
      <c r="P1533" t="str">
        <f t="shared" si="173"/>
        <v/>
      </c>
      <c r="Q1533"/>
      <c r="R1533"/>
      <c r="S1533" s="151">
        <f t="shared" si="168"/>
        <v>181</v>
      </c>
      <c r="T1533" s="3"/>
      <c r="U1533" s="114"/>
      <c r="V1533" s="114"/>
      <c r="W1533" s="155" t="str">
        <f t="shared" si="169"/>
        <v/>
      </c>
      <c r="X1533" s="105" t="str">
        <f t="shared" si="170"/>
        <v/>
      </c>
      <c r="Y1533" s="2">
        <f t="shared" si="171"/>
        <v>1494</v>
      </c>
      <c r="Z1533" t="str">
        <f t="shared" si="172"/>
        <v>ITM_LEAP</v>
      </c>
    </row>
    <row r="1534" spans="1:26">
      <c r="A1534" s="3">
        <f>ROW()</f>
        <v>1534</v>
      </c>
      <c r="B1534" s="183">
        <v>1495</v>
      </c>
      <c r="C1534" s="1" t="s">
        <v>2217</v>
      </c>
      <c r="D1534" s="1" t="s">
        <v>7</v>
      </c>
      <c r="E1534" s="16" t="s">
        <v>196</v>
      </c>
      <c r="F1534" s="16" t="s">
        <v>196</v>
      </c>
      <c r="G1534" s="114">
        <v>0</v>
      </c>
      <c r="H1534" s="114">
        <v>0</v>
      </c>
      <c r="I1534" s="16" t="s">
        <v>3</v>
      </c>
      <c r="J1534" s="16" t="s">
        <v>2189</v>
      </c>
      <c r="K1534" s="134" t="s">
        <v>4567</v>
      </c>
      <c r="M1534" s="21" t="s">
        <v>2726</v>
      </c>
      <c r="N1534" s="21" t="s">
        <v>3782</v>
      </c>
      <c r="O1534"/>
      <c r="P1534" t="str">
        <f t="shared" si="173"/>
        <v/>
      </c>
      <c r="Q1534"/>
      <c r="R1534"/>
      <c r="S1534" s="151">
        <f t="shared" si="168"/>
        <v>181</v>
      </c>
      <c r="T1534" s="3"/>
      <c r="U1534" s="114"/>
      <c r="V1534" s="114"/>
      <c r="W1534" s="155" t="str">
        <f t="shared" si="169"/>
        <v/>
      </c>
      <c r="X1534" s="105" t="str">
        <f t="shared" si="170"/>
        <v/>
      </c>
      <c r="Y1534" s="2">
        <f t="shared" si="171"/>
        <v>1495</v>
      </c>
      <c r="Z1534" t="str">
        <f t="shared" si="172"/>
        <v>ITM_Ln</v>
      </c>
    </row>
    <row r="1535" spans="1:26">
      <c r="A1535" s="3">
        <f>ROW()</f>
        <v>1535</v>
      </c>
      <c r="B1535" s="183">
        <v>1496</v>
      </c>
      <c r="C1535" s="1" t="s">
        <v>2217</v>
      </c>
      <c r="D1535" s="1" t="s">
        <v>7</v>
      </c>
      <c r="E1535" s="16" t="s">
        <v>1923</v>
      </c>
      <c r="F1535" s="16" t="s">
        <v>1923</v>
      </c>
      <c r="G1535" s="114">
        <v>0</v>
      </c>
      <c r="H1535" s="114">
        <v>0</v>
      </c>
      <c r="I1535" s="16" t="s">
        <v>3</v>
      </c>
      <c r="J1535" s="16" t="s">
        <v>2189</v>
      </c>
      <c r="K1535" s="134" t="s">
        <v>4567</v>
      </c>
      <c r="M1535" s="21" t="s">
        <v>2728</v>
      </c>
      <c r="N1535" s="21" t="s">
        <v>3782</v>
      </c>
      <c r="O1535"/>
      <c r="P1535" t="str">
        <f t="shared" si="173"/>
        <v/>
      </c>
      <c r="Q1535"/>
      <c r="R1535"/>
      <c r="S1535" s="151">
        <f t="shared" si="168"/>
        <v>181</v>
      </c>
      <c r="T1535" s="3"/>
      <c r="U1535" s="114"/>
      <c r="V1535" s="114"/>
      <c r="W1535" s="155" t="str">
        <f t="shared" si="169"/>
        <v/>
      </c>
      <c r="X1535" s="105" t="str">
        <f t="shared" si="170"/>
        <v/>
      </c>
      <c r="Y1535" s="2">
        <f t="shared" si="171"/>
        <v>1496</v>
      </c>
      <c r="Z1535" t="str">
        <f t="shared" si="172"/>
        <v>ITM_LNALPHA</v>
      </c>
    </row>
    <row r="1536" spans="1:26">
      <c r="A1536" s="3">
        <f>ROW()</f>
        <v>1536</v>
      </c>
      <c r="B1536" s="183">
        <v>1497</v>
      </c>
      <c r="C1536" s="1" t="s">
        <v>4798</v>
      </c>
      <c r="D1536" s="1" t="s">
        <v>7</v>
      </c>
      <c r="E1536" s="16" t="s">
        <v>1924</v>
      </c>
      <c r="F1536" s="16" t="s">
        <v>1925</v>
      </c>
      <c r="G1536" s="114">
        <v>0</v>
      </c>
      <c r="H1536" s="114">
        <v>0</v>
      </c>
      <c r="I1536" s="16" t="s">
        <v>3</v>
      </c>
      <c r="J1536" s="16" t="s">
        <v>2188</v>
      </c>
      <c r="K1536" s="134" t="s">
        <v>4567</v>
      </c>
      <c r="M1536" s="21" t="s">
        <v>2729</v>
      </c>
      <c r="N1536" s="21" t="s">
        <v>3782</v>
      </c>
      <c r="O1536"/>
      <c r="P1536" t="str">
        <f t="shared" si="173"/>
        <v/>
      </c>
      <c r="Q1536"/>
      <c r="R1536"/>
      <c r="S1536" s="151">
        <f t="shared" si="168"/>
        <v>182</v>
      </c>
      <c r="T1536" s="3" t="s">
        <v>4528</v>
      </c>
      <c r="U1536" s="114"/>
      <c r="V1536" s="114"/>
      <c r="W1536" s="155" t="str">
        <f t="shared" si="169"/>
        <v>"LN" STD_BETA</v>
      </c>
      <c r="X1536" s="105" t="str">
        <f t="shared" si="170"/>
        <v>LNBETA</v>
      </c>
      <c r="Y1536" s="2">
        <f t="shared" si="171"/>
        <v>1497</v>
      </c>
      <c r="Z1536" t="str">
        <f t="shared" si="172"/>
        <v>ITM_LNBETA</v>
      </c>
    </row>
    <row r="1537" spans="1:26">
      <c r="A1537" s="3">
        <f>ROW()</f>
        <v>1537</v>
      </c>
      <c r="B1537" s="183">
        <v>1498</v>
      </c>
      <c r="C1537" s="1" t="s">
        <v>2305</v>
      </c>
      <c r="D1537" s="1" t="s">
        <v>7</v>
      </c>
      <c r="E1537" s="16" t="s">
        <v>1926</v>
      </c>
      <c r="F1537" s="16" t="s">
        <v>197</v>
      </c>
      <c r="G1537" s="114">
        <v>0</v>
      </c>
      <c r="H1537" s="114">
        <v>0</v>
      </c>
      <c r="I1537" s="16" t="s">
        <v>3</v>
      </c>
      <c r="J1537" s="16" t="s">
        <v>2188</v>
      </c>
      <c r="K1537" s="134" t="s">
        <v>4567</v>
      </c>
      <c r="M1537" s="21" t="s">
        <v>2730</v>
      </c>
      <c r="N1537" s="21" t="s">
        <v>3782</v>
      </c>
      <c r="O1537"/>
      <c r="P1537" t="str">
        <f t="shared" si="173"/>
        <v/>
      </c>
      <c r="Q1537"/>
      <c r="R1537"/>
      <c r="S1537" s="151">
        <f t="shared" si="168"/>
        <v>183</v>
      </c>
      <c r="T1537" s="3" t="s">
        <v>4528</v>
      </c>
      <c r="U1537" s="114"/>
      <c r="V1537" s="114"/>
      <c r="W1537" s="155" t="str">
        <f t="shared" si="169"/>
        <v>"LN" STD_GAMMA</v>
      </c>
      <c r="X1537" s="105" t="str">
        <f t="shared" si="170"/>
        <v>LNGAMMA</v>
      </c>
      <c r="Y1537" s="2">
        <f t="shared" si="171"/>
        <v>1498</v>
      </c>
      <c r="Z1537" t="str">
        <f t="shared" si="172"/>
        <v>ITM_LNGAMMA</v>
      </c>
    </row>
    <row r="1538" spans="1:26">
      <c r="A1538" s="3">
        <f>ROW()</f>
        <v>1538</v>
      </c>
      <c r="B1538" s="183">
        <v>1499</v>
      </c>
      <c r="C1538" s="1" t="s">
        <v>4343</v>
      </c>
      <c r="D1538" s="1" t="s">
        <v>4344</v>
      </c>
      <c r="E1538" s="16" t="s">
        <v>198</v>
      </c>
      <c r="F1538" s="16" t="s">
        <v>198</v>
      </c>
      <c r="G1538" s="114">
        <v>0</v>
      </c>
      <c r="H1538" s="114">
        <v>0</v>
      </c>
      <c r="I1538" s="16" t="s">
        <v>3</v>
      </c>
      <c r="J1538" s="16" t="s">
        <v>2189</v>
      </c>
      <c r="K1538" s="134" t="s">
        <v>4568</v>
      </c>
      <c r="M1538" s="21" t="s">
        <v>2731</v>
      </c>
      <c r="N1538" s="21" t="s">
        <v>3782</v>
      </c>
      <c r="O1538"/>
      <c r="P1538" t="str">
        <f t="shared" si="173"/>
        <v/>
      </c>
      <c r="Q1538"/>
      <c r="R1538"/>
      <c r="S1538" s="151">
        <f t="shared" si="168"/>
        <v>183</v>
      </c>
      <c r="T1538" s="3"/>
      <c r="U1538" s="114"/>
      <c r="V1538" s="114"/>
      <c r="W1538" s="155" t="str">
        <f t="shared" si="169"/>
        <v/>
      </c>
      <c r="X1538" s="105" t="str">
        <f t="shared" si="170"/>
        <v/>
      </c>
      <c r="Y1538" s="2">
        <f t="shared" si="171"/>
        <v>1499</v>
      </c>
      <c r="Z1538" t="str">
        <f t="shared" si="172"/>
        <v>ITM_LOAD</v>
      </c>
    </row>
    <row r="1539" spans="1:26">
      <c r="A1539" s="3">
        <f>ROW()</f>
        <v>1539</v>
      </c>
      <c r="B1539" s="183">
        <v>1500</v>
      </c>
      <c r="C1539" s="1" t="s">
        <v>4343</v>
      </c>
      <c r="D1539" s="1" t="s">
        <v>4345</v>
      </c>
      <c r="E1539" s="16" t="s">
        <v>1927</v>
      </c>
      <c r="F1539" s="16" t="s">
        <v>1927</v>
      </c>
      <c r="G1539" s="114">
        <v>0</v>
      </c>
      <c r="H1539" s="114">
        <v>0</v>
      </c>
      <c r="I1539" s="16" t="s">
        <v>3</v>
      </c>
      <c r="J1539" s="16" t="s">
        <v>2189</v>
      </c>
      <c r="K1539" s="134" t="s">
        <v>4567</v>
      </c>
      <c r="M1539" s="21" t="s">
        <v>2732</v>
      </c>
      <c r="N1539" s="21" t="s">
        <v>3782</v>
      </c>
      <c r="O1539"/>
      <c r="P1539" t="str">
        <f t="shared" si="173"/>
        <v/>
      </c>
      <c r="Q1539"/>
      <c r="R1539"/>
      <c r="S1539" s="151">
        <f t="shared" si="168"/>
        <v>183</v>
      </c>
      <c r="T1539" s="3"/>
      <c r="U1539" s="114"/>
      <c r="V1539" s="114"/>
      <c r="W1539" s="155" t="str">
        <f t="shared" si="169"/>
        <v/>
      </c>
      <c r="X1539" s="105" t="str">
        <f t="shared" si="170"/>
        <v/>
      </c>
      <c r="Y1539" s="2">
        <f t="shared" si="171"/>
        <v>1500</v>
      </c>
      <c r="Z1539" t="str">
        <f t="shared" si="172"/>
        <v>ITM_LOADP</v>
      </c>
    </row>
    <row r="1540" spans="1:26">
      <c r="A1540" s="3">
        <f>ROW()</f>
        <v>1540</v>
      </c>
      <c r="B1540" s="183">
        <v>1501</v>
      </c>
      <c r="C1540" s="1" t="s">
        <v>4343</v>
      </c>
      <c r="D1540" s="1" t="s">
        <v>4346</v>
      </c>
      <c r="E1540" s="16" t="s">
        <v>1928</v>
      </c>
      <c r="F1540" s="16" t="s">
        <v>1928</v>
      </c>
      <c r="G1540" s="114">
        <v>0</v>
      </c>
      <c r="H1540" s="114">
        <v>0</v>
      </c>
      <c r="I1540" s="16" t="s">
        <v>3</v>
      </c>
      <c r="J1540" s="16" t="s">
        <v>2189</v>
      </c>
      <c r="K1540" s="134" t="s">
        <v>4567</v>
      </c>
      <c r="M1540" s="21" t="s">
        <v>2733</v>
      </c>
      <c r="N1540" s="21" t="s">
        <v>3782</v>
      </c>
      <c r="O1540"/>
      <c r="P1540" t="str">
        <f t="shared" si="173"/>
        <v/>
      </c>
      <c r="Q1540"/>
      <c r="R1540"/>
      <c r="S1540" s="151">
        <f t="shared" si="168"/>
        <v>183</v>
      </c>
      <c r="T1540" s="3"/>
      <c r="U1540" s="114"/>
      <c r="V1540" s="114"/>
      <c r="W1540" s="155" t="str">
        <f t="shared" si="169"/>
        <v/>
      </c>
      <c r="X1540" s="105" t="str">
        <f t="shared" si="170"/>
        <v/>
      </c>
      <c r="Y1540" s="2">
        <f t="shared" si="171"/>
        <v>1501</v>
      </c>
      <c r="Z1540" t="str">
        <f t="shared" si="172"/>
        <v>ITM_LOADR</v>
      </c>
    </row>
    <row r="1541" spans="1:26">
      <c r="A1541" s="3">
        <f>ROW()</f>
        <v>1541</v>
      </c>
      <c r="B1541" s="183">
        <v>1502</v>
      </c>
      <c r="C1541" s="1" t="s">
        <v>4343</v>
      </c>
      <c r="D1541" s="1" t="s">
        <v>4347</v>
      </c>
      <c r="E1541" s="16" t="s">
        <v>199</v>
      </c>
      <c r="F1541" s="16" t="s">
        <v>199</v>
      </c>
      <c r="G1541" s="114">
        <v>0</v>
      </c>
      <c r="H1541" s="114">
        <v>0</v>
      </c>
      <c r="I1541" s="16" t="s">
        <v>3</v>
      </c>
      <c r="J1541" s="16" t="s">
        <v>2189</v>
      </c>
      <c r="K1541" s="134" t="s">
        <v>4567</v>
      </c>
      <c r="M1541" s="21" t="s">
        <v>2734</v>
      </c>
      <c r="N1541" s="21" t="s">
        <v>3782</v>
      </c>
      <c r="O1541"/>
      <c r="P1541" t="str">
        <f t="shared" si="173"/>
        <v/>
      </c>
      <c r="Q1541"/>
      <c r="R1541"/>
      <c r="S1541" s="151">
        <f t="shared" si="168"/>
        <v>183</v>
      </c>
      <c r="T1541" s="3"/>
      <c r="U1541" s="114"/>
      <c r="V1541" s="114"/>
      <c r="W1541" s="155" t="str">
        <f t="shared" si="169"/>
        <v/>
      </c>
      <c r="X1541" s="105" t="str">
        <f t="shared" si="170"/>
        <v/>
      </c>
      <c r="Y1541" s="2">
        <f t="shared" si="171"/>
        <v>1502</v>
      </c>
      <c r="Z1541" t="str">
        <f t="shared" si="172"/>
        <v>ITM_LOADSS</v>
      </c>
    </row>
    <row r="1542" spans="1:26">
      <c r="A1542" s="3">
        <f>ROW()</f>
        <v>1542</v>
      </c>
      <c r="B1542" s="183">
        <v>1503</v>
      </c>
      <c r="C1542" s="1" t="s">
        <v>4343</v>
      </c>
      <c r="D1542" s="1" t="s">
        <v>4348</v>
      </c>
      <c r="E1542" s="16" t="s">
        <v>200</v>
      </c>
      <c r="F1542" s="16" t="s">
        <v>200</v>
      </c>
      <c r="G1542" s="114">
        <v>0</v>
      </c>
      <c r="H1542" s="114">
        <v>0</v>
      </c>
      <c r="I1542" s="16" t="s">
        <v>3</v>
      </c>
      <c r="J1542" s="16" t="s">
        <v>2189</v>
      </c>
      <c r="K1542" s="134" t="s">
        <v>4567</v>
      </c>
      <c r="M1542" s="21" t="s">
        <v>2735</v>
      </c>
      <c r="N1542" s="21" t="s">
        <v>3782</v>
      </c>
      <c r="O1542"/>
      <c r="P1542" t="str">
        <f t="shared" si="173"/>
        <v/>
      </c>
      <c r="Q1542"/>
      <c r="R1542"/>
      <c r="S1542" s="151">
        <f t="shared" si="168"/>
        <v>183</v>
      </c>
      <c r="T1542" s="3"/>
      <c r="U1542" s="114"/>
      <c r="V1542" s="114"/>
      <c r="W1542" s="155" t="str">
        <f t="shared" si="169"/>
        <v/>
      </c>
      <c r="X1542" s="105" t="str">
        <f t="shared" si="170"/>
        <v/>
      </c>
      <c r="Y1542" s="2">
        <f t="shared" si="171"/>
        <v>1503</v>
      </c>
      <c r="Z1542" t="str">
        <f t="shared" si="172"/>
        <v>ITM_LOADSIGMA</v>
      </c>
    </row>
    <row r="1543" spans="1:26">
      <c r="A1543" s="3">
        <f>ROW()</f>
        <v>1543</v>
      </c>
      <c r="B1543" s="183">
        <v>1504</v>
      </c>
      <c r="C1543" s="1" t="s">
        <v>2306</v>
      </c>
      <c r="D1543" s="1" t="s">
        <v>14</v>
      </c>
      <c r="E1543" s="16" t="s">
        <v>201</v>
      </c>
      <c r="F1543" s="16" t="s">
        <v>201</v>
      </c>
      <c r="G1543" s="114">
        <v>0</v>
      </c>
      <c r="H1543" s="114">
        <v>99</v>
      </c>
      <c r="I1543" s="16" t="s">
        <v>3</v>
      </c>
      <c r="J1543" s="16" t="s">
        <v>2189</v>
      </c>
      <c r="K1543" s="134" t="s">
        <v>4567</v>
      </c>
      <c r="M1543" s="21" t="s">
        <v>2736</v>
      </c>
      <c r="N1543" s="21" t="s">
        <v>3782</v>
      </c>
      <c r="O1543"/>
      <c r="P1543" t="str">
        <f t="shared" si="173"/>
        <v/>
      </c>
      <c r="Q1543"/>
      <c r="R1543"/>
      <c r="S1543" s="151">
        <f t="shared" ref="S1543:S1606" si="174">IF(X1543&lt;&gt;"",S1542+1,S1542)</f>
        <v>183</v>
      </c>
      <c r="T1543" s="3"/>
      <c r="U1543" s="114"/>
      <c r="V1543" s="114"/>
      <c r="W1543" s="155" t="str">
        <f t="shared" ref="W1543:W1606" si="175">IF( OR(U1543="CNST", I1543="CAT_REGS"),(E1543),
IF(U1543="YES",UPPER(E1543),
IF(   AND(U1543&lt;&gt;"NO",I1543="CAT_FNCT",D1543&lt;&gt;"multiply", D1543&lt;&gt;"divide"),IF(J1543="SLS_ENABLED",   UPPER(E1543),""),"")))</f>
        <v/>
      </c>
      <c r="X1543" s="105" t="str">
        <f t="shared" ref="X1543:X1606" si="176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43" s="2">
        <f t="shared" ref="Y1543:Y1606" si="177">B1543</f>
        <v>1504</v>
      </c>
      <c r="Z1543" t="str">
        <f t="shared" ref="Z1543:Z1606" si="178">M1543</f>
        <v>ITM_LocR</v>
      </c>
    </row>
    <row r="1544" spans="1:26">
      <c r="A1544" s="3">
        <f>ROW()</f>
        <v>1544</v>
      </c>
      <c r="B1544" s="183">
        <v>1505</v>
      </c>
      <c r="C1544" s="1" t="s">
        <v>2307</v>
      </c>
      <c r="D1544" s="1" t="s">
        <v>7</v>
      </c>
      <c r="E1544" s="16" t="s">
        <v>1929</v>
      </c>
      <c r="F1544" s="16" t="s">
        <v>1929</v>
      </c>
      <c r="G1544" s="114">
        <v>0</v>
      </c>
      <c r="H1544" s="114">
        <v>0</v>
      </c>
      <c r="I1544" s="16" t="s">
        <v>3</v>
      </c>
      <c r="J1544" s="16" t="s">
        <v>2188</v>
      </c>
      <c r="K1544" s="134" t="s">
        <v>4567</v>
      </c>
      <c r="M1544" s="21" t="s">
        <v>2737</v>
      </c>
      <c r="N1544" s="21" t="s">
        <v>3782</v>
      </c>
      <c r="O1544"/>
      <c r="P1544" t="str">
        <f t="shared" si="173"/>
        <v/>
      </c>
      <c r="Q1544"/>
      <c r="R1544"/>
      <c r="S1544" s="151">
        <f t="shared" si="174"/>
        <v>184</v>
      </c>
      <c r="T1544" s="3"/>
      <c r="U1544" s="114"/>
      <c r="V1544" s="114"/>
      <c r="W1544" s="155" t="str">
        <f t="shared" si="175"/>
        <v>"LOCR?"</v>
      </c>
      <c r="X1544" s="105" t="str">
        <f t="shared" si="176"/>
        <v>LOCR?</v>
      </c>
      <c r="Y1544" s="2">
        <f t="shared" si="177"/>
        <v>1505</v>
      </c>
      <c r="Z1544" t="str">
        <f t="shared" si="178"/>
        <v>ITM_LocRQ</v>
      </c>
    </row>
    <row r="1545" spans="1:26">
      <c r="A1545" s="3">
        <f>ROW()</f>
        <v>1545</v>
      </c>
      <c r="B1545" s="183">
        <v>1506</v>
      </c>
      <c r="C1545" s="1" t="s">
        <v>2217</v>
      </c>
      <c r="D1545" s="1" t="s">
        <v>7</v>
      </c>
      <c r="E1545" s="16" t="s">
        <v>210</v>
      </c>
      <c r="F1545" s="16" t="s">
        <v>210</v>
      </c>
      <c r="G1545" s="114">
        <v>0</v>
      </c>
      <c r="H1545" s="114">
        <v>0</v>
      </c>
      <c r="I1545" s="16" t="s">
        <v>3</v>
      </c>
      <c r="J1545" s="16" t="s">
        <v>2189</v>
      </c>
      <c r="K1545" s="134" t="s">
        <v>4567</v>
      </c>
      <c r="M1545" s="21" t="s">
        <v>2750</v>
      </c>
      <c r="N1545" s="21" t="s">
        <v>3782</v>
      </c>
      <c r="O1545"/>
      <c r="P1545" t="str">
        <f t="shared" si="173"/>
        <v/>
      </c>
      <c r="Q1545"/>
      <c r="R1545"/>
      <c r="S1545" s="151">
        <f t="shared" si="174"/>
        <v>184</v>
      </c>
      <c r="T1545" s="3"/>
      <c r="U1545" s="114"/>
      <c r="V1545" s="114"/>
      <c r="W1545" s="155" t="str">
        <f t="shared" si="175"/>
        <v/>
      </c>
      <c r="X1545" s="105" t="str">
        <f t="shared" si="176"/>
        <v/>
      </c>
      <c r="Y1545" s="2">
        <f t="shared" si="177"/>
        <v>1506</v>
      </c>
      <c r="Z1545" t="str">
        <f t="shared" si="178"/>
        <v>ITM_LR</v>
      </c>
    </row>
    <row r="1546" spans="1:26">
      <c r="A1546" s="3">
        <f>ROW()</f>
        <v>1546</v>
      </c>
      <c r="B1546" s="183">
        <v>1507</v>
      </c>
      <c r="C1546" s="1" t="s">
        <v>2311</v>
      </c>
      <c r="D1546" s="1" t="s">
        <v>7</v>
      </c>
      <c r="E1546" s="16" t="s">
        <v>218</v>
      </c>
      <c r="F1546" s="16" t="s">
        <v>218</v>
      </c>
      <c r="G1546" s="114">
        <v>0</v>
      </c>
      <c r="H1546" s="114">
        <v>0</v>
      </c>
      <c r="I1546" s="16" t="s">
        <v>3</v>
      </c>
      <c r="J1546" s="16" t="s">
        <v>2188</v>
      </c>
      <c r="K1546" s="134" t="s">
        <v>4567</v>
      </c>
      <c r="M1546" s="21" t="s">
        <v>2757</v>
      </c>
      <c r="N1546" s="21" t="s">
        <v>3782</v>
      </c>
      <c r="O1546"/>
      <c r="P1546" t="str">
        <f t="shared" si="173"/>
        <v/>
      </c>
      <c r="Q1546"/>
      <c r="R1546"/>
      <c r="S1546" s="151">
        <f t="shared" si="174"/>
        <v>185</v>
      </c>
      <c r="T1546" s="3"/>
      <c r="U1546" s="114"/>
      <c r="V1546" s="114"/>
      <c r="W1546" s="155" t="str">
        <f t="shared" si="175"/>
        <v>"MANT"</v>
      </c>
      <c r="X1546" s="105" t="str">
        <f t="shared" si="176"/>
        <v>MANT</v>
      </c>
      <c r="Y1546" s="2">
        <f t="shared" si="177"/>
        <v>1507</v>
      </c>
      <c r="Z1546" t="str">
        <f t="shared" si="178"/>
        <v>ITM_MANT</v>
      </c>
    </row>
    <row r="1547" spans="1:26">
      <c r="A1547" s="3">
        <f>ROW()</f>
        <v>1547</v>
      </c>
      <c r="B1547" s="183">
        <v>1508</v>
      </c>
      <c r="C1547" s="1" t="s">
        <v>2217</v>
      </c>
      <c r="D1547" s="1" t="s">
        <v>7</v>
      </c>
      <c r="E1547" s="16" t="s">
        <v>1945</v>
      </c>
      <c r="F1547" s="16" t="s">
        <v>1946</v>
      </c>
      <c r="G1547" s="114">
        <v>0</v>
      </c>
      <c r="H1547" s="114">
        <v>0</v>
      </c>
      <c r="I1547" s="16" t="s">
        <v>3</v>
      </c>
      <c r="J1547" s="16" t="s">
        <v>2189</v>
      </c>
      <c r="K1547" s="134" t="s">
        <v>4567</v>
      </c>
      <c r="M1547" s="21" t="s">
        <v>2765</v>
      </c>
      <c r="N1547" s="21" t="s">
        <v>3782</v>
      </c>
      <c r="O1547"/>
      <c r="P1547" t="str">
        <f t="shared" si="173"/>
        <v>NOT EQUAL</v>
      </c>
      <c r="Q1547"/>
      <c r="R1547"/>
      <c r="S1547" s="151">
        <f t="shared" si="174"/>
        <v>185</v>
      </c>
      <c r="T1547" s="3"/>
      <c r="U1547" s="114"/>
      <c r="V1547" s="114"/>
      <c r="W1547" s="155" t="str">
        <f t="shared" si="175"/>
        <v/>
      </c>
      <c r="X1547" s="105" t="str">
        <f t="shared" si="176"/>
        <v/>
      </c>
      <c r="Y1547" s="2">
        <f t="shared" si="177"/>
        <v>1508</v>
      </c>
      <c r="Z1547" t="str">
        <f t="shared" si="178"/>
        <v>ITM_MATX</v>
      </c>
    </row>
    <row r="1548" spans="1:26">
      <c r="A1548" s="3">
        <f>ROW()</f>
        <v>1548</v>
      </c>
      <c r="B1548" s="183">
        <v>1509</v>
      </c>
      <c r="C1548" s="1" t="s">
        <v>2313</v>
      </c>
      <c r="D1548" s="1" t="s">
        <v>7</v>
      </c>
      <c r="E1548" s="16" t="s">
        <v>221</v>
      </c>
      <c r="F1548" s="16" t="s">
        <v>221</v>
      </c>
      <c r="G1548" s="114">
        <v>0</v>
      </c>
      <c r="H1548" s="114">
        <v>0</v>
      </c>
      <c r="I1548" s="16" t="s">
        <v>3</v>
      </c>
      <c r="J1548" s="16" t="s">
        <v>2188</v>
      </c>
      <c r="K1548" s="134" t="s">
        <v>4567</v>
      </c>
      <c r="M1548" s="21" t="s">
        <v>2768</v>
      </c>
      <c r="N1548" s="21" t="s">
        <v>3782</v>
      </c>
      <c r="O1548"/>
      <c r="P1548" t="str">
        <f t="shared" si="173"/>
        <v/>
      </c>
      <c r="Q1548"/>
      <c r="R1548"/>
      <c r="S1548" s="151">
        <f t="shared" si="174"/>
        <v>186</v>
      </c>
      <c r="T1548" s="3" t="s">
        <v>4558</v>
      </c>
      <c r="U1548" s="114"/>
      <c r="V1548" s="114"/>
      <c r="W1548" s="155" t="str">
        <f t="shared" si="175"/>
        <v>"MEM?"</v>
      </c>
      <c r="X1548" s="105" t="str">
        <f t="shared" si="176"/>
        <v>MEM?</v>
      </c>
      <c r="Y1548" s="2">
        <f t="shared" si="177"/>
        <v>1509</v>
      </c>
      <c r="Z1548" t="str">
        <f t="shared" si="178"/>
        <v>ITM_MEM</v>
      </c>
    </row>
    <row r="1549" spans="1:26">
      <c r="A1549" s="3">
        <f>ROW()</f>
        <v>1549</v>
      </c>
      <c r="B1549" s="183">
        <v>1510</v>
      </c>
      <c r="C1549" s="1" t="s">
        <v>2217</v>
      </c>
      <c r="D1549" s="1" t="s">
        <v>7</v>
      </c>
      <c r="E1549" s="16" t="s">
        <v>222</v>
      </c>
      <c r="F1549" s="16" t="s">
        <v>222</v>
      </c>
      <c r="G1549" s="114">
        <v>0</v>
      </c>
      <c r="H1549" s="114">
        <v>0</v>
      </c>
      <c r="I1549" s="16" t="s">
        <v>3</v>
      </c>
      <c r="J1549" s="16" t="s">
        <v>2189</v>
      </c>
      <c r="K1549" s="134" t="s">
        <v>4567</v>
      </c>
      <c r="M1549" s="21" t="s">
        <v>2769</v>
      </c>
      <c r="N1549" s="21" t="s">
        <v>3782</v>
      </c>
      <c r="O1549"/>
      <c r="P1549" t="str">
        <f t="shared" si="173"/>
        <v/>
      </c>
      <c r="Q1549"/>
      <c r="R1549"/>
      <c r="S1549" s="151">
        <f t="shared" si="174"/>
        <v>186</v>
      </c>
      <c r="T1549" s="3"/>
      <c r="U1549" s="114"/>
      <c r="V1549" s="114"/>
      <c r="W1549" s="155" t="str">
        <f t="shared" si="175"/>
        <v/>
      </c>
      <c r="X1549" s="105" t="str">
        <f t="shared" si="176"/>
        <v/>
      </c>
      <c r="Y1549" s="2">
        <f t="shared" si="177"/>
        <v>1510</v>
      </c>
      <c r="Z1549" t="str">
        <f t="shared" si="178"/>
        <v>ITM_MENU</v>
      </c>
    </row>
    <row r="1550" spans="1:26">
      <c r="A1550" s="3">
        <f>ROW()</f>
        <v>1550</v>
      </c>
      <c r="B1550" s="183">
        <v>1511</v>
      </c>
      <c r="C1550" s="1" t="s">
        <v>2217</v>
      </c>
      <c r="D1550" s="1" t="s">
        <v>7</v>
      </c>
      <c r="E1550" s="16" t="s">
        <v>1951</v>
      </c>
      <c r="F1550" s="16" t="s">
        <v>1951</v>
      </c>
      <c r="G1550" s="114">
        <v>0</v>
      </c>
      <c r="H1550" s="114">
        <v>0</v>
      </c>
      <c r="I1550" s="16" t="s">
        <v>3</v>
      </c>
      <c r="J1550" s="16" t="s">
        <v>2189</v>
      </c>
      <c r="K1550" s="134" t="s">
        <v>4567</v>
      </c>
      <c r="M1550" s="21" t="s">
        <v>2779</v>
      </c>
      <c r="N1550" s="21" t="s">
        <v>3782</v>
      </c>
      <c r="O1550"/>
      <c r="P1550" t="str">
        <f t="shared" si="173"/>
        <v/>
      </c>
      <c r="Q1550"/>
      <c r="R1550"/>
      <c r="S1550" s="151">
        <f t="shared" si="174"/>
        <v>186</v>
      </c>
      <c r="T1550" s="3"/>
      <c r="U1550" s="114"/>
      <c r="V1550" s="114"/>
      <c r="W1550" s="155" t="str">
        <f t="shared" si="175"/>
        <v/>
      </c>
      <c r="X1550" s="105" t="str">
        <f t="shared" si="176"/>
        <v/>
      </c>
      <c r="Y1550" s="2">
        <f t="shared" si="177"/>
        <v>1511</v>
      </c>
      <c r="Z1550" t="str">
        <f t="shared" si="178"/>
        <v>ITM_MONTH</v>
      </c>
    </row>
    <row r="1551" spans="1:26">
      <c r="A1551" s="3">
        <f>ROW()</f>
        <v>1551</v>
      </c>
      <c r="B1551" s="183">
        <v>1512</v>
      </c>
      <c r="C1551" s="1" t="s">
        <v>2217</v>
      </c>
      <c r="D1551" s="1" t="s">
        <v>7</v>
      </c>
      <c r="E1551" s="16" t="s">
        <v>1952</v>
      </c>
      <c r="F1551" s="16" t="s">
        <v>1952</v>
      </c>
      <c r="G1551" s="114">
        <v>0</v>
      </c>
      <c r="H1551" s="114">
        <v>0</v>
      </c>
      <c r="I1551" s="16" t="s">
        <v>3</v>
      </c>
      <c r="J1551" s="16" t="s">
        <v>2189</v>
      </c>
      <c r="K1551" s="134" t="s">
        <v>4567</v>
      </c>
      <c r="M1551" s="21" t="s">
        <v>2783</v>
      </c>
      <c r="N1551" s="21" t="s">
        <v>3782</v>
      </c>
      <c r="O1551"/>
      <c r="P1551" t="str">
        <f t="shared" si="173"/>
        <v/>
      </c>
      <c r="Q1551"/>
      <c r="R1551"/>
      <c r="S1551" s="151">
        <f t="shared" si="174"/>
        <v>186</v>
      </c>
      <c r="T1551" s="3"/>
      <c r="U1551" s="114"/>
      <c r="V1551" s="114"/>
      <c r="W1551" s="155" t="str">
        <f t="shared" si="175"/>
        <v/>
      </c>
      <c r="X1551" s="105" t="str">
        <f t="shared" si="176"/>
        <v/>
      </c>
      <c r="Y1551" s="2">
        <f t="shared" si="177"/>
        <v>1512</v>
      </c>
      <c r="Z1551" t="str">
        <f t="shared" si="178"/>
        <v>ITM_MSG</v>
      </c>
    </row>
    <row r="1552" spans="1:26">
      <c r="A1552" s="3">
        <f>ROW()</f>
        <v>1552</v>
      </c>
      <c r="B1552" s="183">
        <v>1513</v>
      </c>
      <c r="C1552" s="1" t="s">
        <v>2251</v>
      </c>
      <c r="D1552" s="1" t="s">
        <v>1338</v>
      </c>
      <c r="E1552" s="16" t="s">
        <v>235</v>
      </c>
      <c r="F1552" s="16" t="s">
        <v>235</v>
      </c>
      <c r="G1552" s="114">
        <v>0</v>
      </c>
      <c r="H1552" s="114">
        <v>0</v>
      </c>
      <c r="I1552" s="16" t="s">
        <v>3</v>
      </c>
      <c r="J1552" s="16" t="s">
        <v>2189</v>
      </c>
      <c r="K1552" s="134" t="s">
        <v>4567</v>
      </c>
      <c r="M1552" s="21" t="s">
        <v>2786</v>
      </c>
      <c r="N1552" s="21" t="s">
        <v>3782</v>
      </c>
      <c r="O1552"/>
      <c r="P1552" t="str">
        <f t="shared" si="173"/>
        <v/>
      </c>
      <c r="Q1552"/>
      <c r="R1552"/>
      <c r="S1552" s="151">
        <f t="shared" si="174"/>
        <v>187</v>
      </c>
      <c r="T1552" s="3"/>
      <c r="U1552" s="114" t="s">
        <v>4445</v>
      </c>
      <c r="V1552" s="114"/>
      <c r="W1552" s="155" t="str">
        <f t="shared" si="175"/>
        <v>"MUL" STD_PI</v>
      </c>
      <c r="X1552" s="105" t="str">
        <f t="shared" si="176"/>
        <v>MULPI</v>
      </c>
      <c r="Y1552" s="2">
        <f t="shared" si="177"/>
        <v>1513</v>
      </c>
      <c r="Z1552" t="str">
        <f t="shared" si="178"/>
        <v>ITM_MULPI</v>
      </c>
    </row>
    <row r="1553" spans="1:26">
      <c r="A1553" s="3">
        <f>ROW()</f>
        <v>1553</v>
      </c>
      <c r="B1553" s="183">
        <v>1514</v>
      </c>
      <c r="C1553" s="1" t="s">
        <v>2217</v>
      </c>
      <c r="D1553" s="1" t="s">
        <v>7</v>
      </c>
      <c r="E1553" s="16" t="s">
        <v>236</v>
      </c>
      <c r="F1553" s="16" t="s">
        <v>236</v>
      </c>
      <c r="G1553" s="114">
        <v>0</v>
      </c>
      <c r="H1553" s="114">
        <v>0</v>
      </c>
      <c r="I1553" s="16" t="s">
        <v>3</v>
      </c>
      <c r="J1553" s="16" t="s">
        <v>2189</v>
      </c>
      <c r="K1553" s="134" t="s">
        <v>4567</v>
      </c>
      <c r="M1553" s="21" t="s">
        <v>2787</v>
      </c>
      <c r="N1553" s="21" t="s">
        <v>3782</v>
      </c>
      <c r="O1553"/>
      <c r="P1553" t="str">
        <f t="shared" si="173"/>
        <v/>
      </c>
      <c r="Q1553"/>
      <c r="R1553"/>
      <c r="S1553" s="151">
        <f t="shared" si="174"/>
        <v>187</v>
      </c>
      <c r="T1553" s="3"/>
      <c r="U1553" s="114"/>
      <c r="V1553" s="114"/>
      <c r="W1553" s="155" t="str">
        <f t="shared" si="175"/>
        <v/>
      </c>
      <c r="X1553" s="105" t="str">
        <f t="shared" si="176"/>
        <v/>
      </c>
      <c r="Y1553" s="2">
        <f t="shared" si="177"/>
        <v>1514</v>
      </c>
      <c r="Z1553" t="str">
        <f t="shared" si="178"/>
        <v>ITM_MVAR</v>
      </c>
    </row>
    <row r="1554" spans="1:26">
      <c r="A1554" s="3">
        <f>ROW()</f>
        <v>1554</v>
      </c>
      <c r="B1554" s="183">
        <v>1515</v>
      </c>
      <c r="C1554" s="1" t="s">
        <v>2217</v>
      </c>
      <c r="D1554" s="1" t="s">
        <v>7</v>
      </c>
      <c r="E1554" s="16" t="s">
        <v>1953</v>
      </c>
      <c r="F1554" s="16" t="s">
        <v>240</v>
      </c>
      <c r="G1554" s="114">
        <v>0</v>
      </c>
      <c r="H1554" s="114">
        <v>0</v>
      </c>
      <c r="I1554" s="16" t="s">
        <v>3</v>
      </c>
      <c r="J1554" s="16" t="s">
        <v>2189</v>
      </c>
      <c r="K1554" s="134" t="s">
        <v>4567</v>
      </c>
      <c r="M1554" s="21" t="s">
        <v>2791</v>
      </c>
      <c r="N1554" s="21" t="s">
        <v>3782</v>
      </c>
      <c r="O1554"/>
      <c r="P1554" t="str">
        <f t="shared" si="173"/>
        <v>NOT EQUAL</v>
      </c>
      <c r="Q1554"/>
      <c r="R1554"/>
      <c r="S1554" s="151">
        <f t="shared" si="174"/>
        <v>187</v>
      </c>
      <c r="T1554" s="3"/>
      <c r="U1554" s="114"/>
      <c r="V1554" s="114"/>
      <c r="W1554" s="155" t="str">
        <f t="shared" si="175"/>
        <v/>
      </c>
      <c r="X1554" s="105" t="str">
        <f t="shared" si="176"/>
        <v/>
      </c>
      <c r="Y1554" s="2">
        <f t="shared" si="177"/>
        <v>1515</v>
      </c>
      <c r="Z1554" t="str">
        <f t="shared" si="178"/>
        <v>ITM_M_DELR</v>
      </c>
    </row>
    <row r="1555" spans="1:26">
      <c r="A1555" s="3">
        <f>ROW()</f>
        <v>1555</v>
      </c>
      <c r="B1555" s="183">
        <v>1516</v>
      </c>
      <c r="C1555" s="1" t="s">
        <v>2217</v>
      </c>
      <c r="D1555" s="1" t="s">
        <v>7</v>
      </c>
      <c r="E1555" s="16" t="s">
        <v>1954</v>
      </c>
      <c r="F1555" s="16" t="s">
        <v>1955</v>
      </c>
      <c r="G1555" s="114">
        <v>0</v>
      </c>
      <c r="H1555" s="114">
        <v>0</v>
      </c>
      <c r="I1555" s="16" t="s">
        <v>3</v>
      </c>
      <c r="J1555" s="16" t="s">
        <v>2189</v>
      </c>
      <c r="K1555" s="134" t="s">
        <v>4567</v>
      </c>
      <c r="M1555" s="21" t="s">
        <v>2792</v>
      </c>
      <c r="N1555" s="21" t="s">
        <v>3782</v>
      </c>
      <c r="O1555"/>
      <c r="P1555" t="str">
        <f t="shared" si="173"/>
        <v>NOT EQUAL</v>
      </c>
      <c r="Q1555"/>
      <c r="R1555"/>
      <c r="S1555" s="151">
        <f t="shared" si="174"/>
        <v>187</v>
      </c>
      <c r="T1555" s="3"/>
      <c r="U1555" s="114"/>
      <c r="V1555" s="114"/>
      <c r="W1555" s="155" t="str">
        <f t="shared" si="175"/>
        <v/>
      </c>
      <c r="X1555" s="105" t="str">
        <f t="shared" si="176"/>
        <v/>
      </c>
      <c r="Y1555" s="2">
        <f t="shared" si="177"/>
        <v>1516</v>
      </c>
      <c r="Z1555" t="str">
        <f t="shared" si="178"/>
        <v>ITM_M_DIM</v>
      </c>
    </row>
    <row r="1556" spans="1:26">
      <c r="A1556" s="3">
        <f>ROW()</f>
        <v>1556</v>
      </c>
      <c r="B1556" s="183">
        <v>1517</v>
      </c>
      <c r="C1556" s="1" t="s">
        <v>2217</v>
      </c>
      <c r="D1556" s="1" t="s">
        <v>7</v>
      </c>
      <c r="E1556" s="16" t="s">
        <v>1956</v>
      </c>
      <c r="F1556" s="16" t="s">
        <v>241</v>
      </c>
      <c r="G1556" s="114">
        <v>0</v>
      </c>
      <c r="H1556" s="114">
        <v>0</v>
      </c>
      <c r="I1556" s="16" t="s">
        <v>3</v>
      </c>
      <c r="J1556" s="16" t="s">
        <v>2189</v>
      </c>
      <c r="K1556" s="134" t="s">
        <v>4567</v>
      </c>
      <c r="M1556" s="21" t="s">
        <v>2793</v>
      </c>
      <c r="N1556" s="21" t="s">
        <v>3782</v>
      </c>
      <c r="O1556"/>
      <c r="P1556" t="str">
        <f t="shared" si="173"/>
        <v>NOT EQUAL</v>
      </c>
      <c r="Q1556"/>
      <c r="R1556"/>
      <c r="S1556" s="151">
        <f t="shared" si="174"/>
        <v>187</v>
      </c>
      <c r="T1556" s="3"/>
      <c r="U1556" s="114"/>
      <c r="V1556" s="114"/>
      <c r="W1556" s="155" t="str">
        <f t="shared" si="175"/>
        <v/>
      </c>
      <c r="X1556" s="105" t="str">
        <f t="shared" si="176"/>
        <v/>
      </c>
      <c r="Y1556" s="2">
        <f t="shared" si="177"/>
        <v>1517</v>
      </c>
      <c r="Z1556" t="str">
        <f t="shared" si="178"/>
        <v>ITM_M_DIMQ</v>
      </c>
    </row>
    <row r="1557" spans="1:26">
      <c r="A1557" s="3">
        <f>ROW()</f>
        <v>1557</v>
      </c>
      <c r="B1557" s="183">
        <v>1518</v>
      </c>
      <c r="C1557" s="36" t="s">
        <v>4144</v>
      </c>
      <c r="D1557" s="36" t="s">
        <v>2794</v>
      </c>
      <c r="E1557" s="16" t="s">
        <v>242</v>
      </c>
      <c r="F1557" s="16" t="s">
        <v>242</v>
      </c>
      <c r="G1557" s="114">
        <v>0</v>
      </c>
      <c r="H1557" s="114">
        <v>0</v>
      </c>
      <c r="I1557" s="16" t="s">
        <v>3</v>
      </c>
      <c r="J1557" s="16" t="s">
        <v>2189</v>
      </c>
      <c r="K1557" s="134" t="s">
        <v>4567</v>
      </c>
      <c r="M1557" s="21" t="s">
        <v>2794</v>
      </c>
      <c r="N1557" s="21" t="s">
        <v>3782</v>
      </c>
      <c r="O1557"/>
      <c r="P1557" t="str">
        <f t="shared" si="173"/>
        <v/>
      </c>
      <c r="Q1557"/>
      <c r="R1557"/>
      <c r="S1557" s="151">
        <f t="shared" si="174"/>
        <v>187</v>
      </c>
      <c r="T1557" s="3"/>
      <c r="U1557" s="114"/>
      <c r="V1557" s="114"/>
      <c r="W1557" s="155" t="str">
        <f t="shared" si="175"/>
        <v/>
      </c>
      <c r="X1557" s="105" t="str">
        <f t="shared" si="176"/>
        <v/>
      </c>
      <c r="Y1557" s="2">
        <f t="shared" si="177"/>
        <v>1518</v>
      </c>
      <c r="Z1557" t="str">
        <f t="shared" si="178"/>
        <v>ITM_MDY</v>
      </c>
    </row>
    <row r="1558" spans="1:26">
      <c r="A1558" s="3">
        <f>ROW()</f>
        <v>1558</v>
      </c>
      <c r="B1558" s="183">
        <v>1519</v>
      </c>
      <c r="C1558" s="1" t="s">
        <v>2217</v>
      </c>
      <c r="D1558" s="1" t="s">
        <v>7</v>
      </c>
      <c r="E1558" s="16" t="s">
        <v>1957</v>
      </c>
      <c r="F1558" s="16" t="s">
        <v>94</v>
      </c>
      <c r="G1558" s="114">
        <v>0</v>
      </c>
      <c r="H1558" s="114">
        <v>0</v>
      </c>
      <c r="I1558" s="16" t="s">
        <v>3</v>
      </c>
      <c r="J1558" s="16" t="s">
        <v>2189</v>
      </c>
      <c r="K1558" s="134" t="s">
        <v>4567</v>
      </c>
      <c r="M1558" s="21" t="s">
        <v>2795</v>
      </c>
      <c r="N1558" s="21" t="s">
        <v>3782</v>
      </c>
      <c r="O1558"/>
      <c r="P1558" t="str">
        <f t="shared" si="173"/>
        <v>NOT EQUAL</v>
      </c>
      <c r="Q1558"/>
      <c r="R1558"/>
      <c r="S1558" s="151">
        <f t="shared" si="174"/>
        <v>187</v>
      </c>
      <c r="T1558" s="3"/>
      <c r="U1558" s="114"/>
      <c r="V1558" s="114"/>
      <c r="W1558" s="155" t="str">
        <f t="shared" si="175"/>
        <v/>
      </c>
      <c r="X1558" s="105" t="str">
        <f t="shared" si="176"/>
        <v/>
      </c>
      <c r="Y1558" s="2">
        <f t="shared" si="177"/>
        <v>1519</v>
      </c>
      <c r="Z1558" t="str">
        <f t="shared" si="178"/>
        <v>ITM_M_EDI</v>
      </c>
    </row>
    <row r="1559" spans="1:26">
      <c r="A1559" s="3">
        <f>ROW()</f>
        <v>1559</v>
      </c>
      <c r="B1559" s="183">
        <v>1520</v>
      </c>
      <c r="C1559" s="1" t="s">
        <v>2217</v>
      </c>
      <c r="D1559" s="1" t="s">
        <v>7</v>
      </c>
      <c r="E1559" s="16" t="s">
        <v>1958</v>
      </c>
      <c r="F1559" s="16" t="s">
        <v>243</v>
      </c>
      <c r="G1559" s="114">
        <v>0</v>
      </c>
      <c r="H1559" s="114">
        <v>0</v>
      </c>
      <c r="I1559" s="16" t="s">
        <v>3</v>
      </c>
      <c r="J1559" s="16" t="s">
        <v>2189</v>
      </c>
      <c r="K1559" s="134" t="s">
        <v>4567</v>
      </c>
      <c r="M1559" s="21" t="s">
        <v>4373</v>
      </c>
      <c r="N1559" s="21" t="s">
        <v>3782</v>
      </c>
      <c r="O1559"/>
      <c r="P1559" t="str">
        <f t="shared" si="173"/>
        <v>NOT EQUAL</v>
      </c>
      <c r="Q1559"/>
      <c r="R1559"/>
      <c r="S1559" s="151">
        <f t="shared" si="174"/>
        <v>187</v>
      </c>
      <c r="T1559" s="3"/>
      <c r="U1559" s="114"/>
      <c r="V1559" s="114"/>
      <c r="W1559" s="155" t="str">
        <f t="shared" si="175"/>
        <v/>
      </c>
      <c r="X1559" s="105" t="str">
        <f t="shared" si="176"/>
        <v/>
      </c>
      <c r="Y1559" s="2">
        <f t="shared" si="177"/>
        <v>1520</v>
      </c>
      <c r="Z1559" t="str">
        <f t="shared" si="178"/>
        <v>ITM_M_EDIN</v>
      </c>
    </row>
    <row r="1560" spans="1:26">
      <c r="A1560" s="3">
        <f>ROW()</f>
        <v>1560</v>
      </c>
      <c r="B1560" s="183">
        <v>1521</v>
      </c>
      <c r="C1560" s="1" t="s">
        <v>2217</v>
      </c>
      <c r="D1560" s="1" t="s">
        <v>7</v>
      </c>
      <c r="E1560" s="16" t="s">
        <v>1960</v>
      </c>
      <c r="F1560" s="16" t="s">
        <v>1961</v>
      </c>
      <c r="G1560" s="114">
        <v>0</v>
      </c>
      <c r="H1560" s="114">
        <v>0</v>
      </c>
      <c r="I1560" s="16" t="s">
        <v>3</v>
      </c>
      <c r="J1560" s="16" t="s">
        <v>2189</v>
      </c>
      <c r="K1560" s="134" t="s">
        <v>4567</v>
      </c>
      <c r="M1560" s="21" t="s">
        <v>2796</v>
      </c>
      <c r="N1560" s="21" t="s">
        <v>3782</v>
      </c>
      <c r="O1560"/>
      <c r="P1560" t="str">
        <f t="shared" si="173"/>
        <v>NOT EQUAL</v>
      </c>
      <c r="Q1560"/>
      <c r="R1560"/>
      <c r="S1560" s="151">
        <f t="shared" si="174"/>
        <v>187</v>
      </c>
      <c r="T1560" s="3"/>
      <c r="U1560" s="114"/>
      <c r="V1560" s="114"/>
      <c r="W1560" s="155" t="str">
        <f t="shared" si="175"/>
        <v/>
      </c>
      <c r="X1560" s="105" t="str">
        <f t="shared" si="176"/>
        <v/>
      </c>
      <c r="Y1560" s="2">
        <f t="shared" si="177"/>
        <v>1521</v>
      </c>
      <c r="Z1560" t="str">
        <f t="shared" si="178"/>
        <v>ITM_M_GET</v>
      </c>
    </row>
    <row r="1561" spans="1:26">
      <c r="A1561" s="3">
        <f>ROW()</f>
        <v>1561</v>
      </c>
      <c r="B1561" s="183">
        <v>1522</v>
      </c>
      <c r="C1561" s="1" t="s">
        <v>2217</v>
      </c>
      <c r="D1561" s="1" t="s">
        <v>7</v>
      </c>
      <c r="E1561" s="16" t="s">
        <v>1962</v>
      </c>
      <c r="F1561" s="16" t="s">
        <v>244</v>
      </c>
      <c r="G1561" s="114">
        <v>0</v>
      </c>
      <c r="H1561" s="114">
        <v>0</v>
      </c>
      <c r="I1561" s="16" t="s">
        <v>3</v>
      </c>
      <c r="J1561" s="16" t="s">
        <v>2189</v>
      </c>
      <c r="K1561" s="134" t="s">
        <v>4567</v>
      </c>
      <c r="M1561" s="21" t="s">
        <v>2797</v>
      </c>
      <c r="N1561" s="21" t="s">
        <v>3782</v>
      </c>
      <c r="O1561"/>
      <c r="P1561" t="str">
        <f t="shared" si="173"/>
        <v>NOT EQUAL</v>
      </c>
      <c r="Q1561"/>
      <c r="R1561"/>
      <c r="S1561" s="151">
        <f t="shared" si="174"/>
        <v>187</v>
      </c>
      <c r="T1561" s="3"/>
      <c r="U1561" s="114"/>
      <c r="V1561" s="114"/>
      <c r="W1561" s="155" t="str">
        <f t="shared" si="175"/>
        <v/>
      </c>
      <c r="X1561" s="105" t="str">
        <f t="shared" si="176"/>
        <v/>
      </c>
      <c r="Y1561" s="2">
        <f t="shared" si="177"/>
        <v>1522</v>
      </c>
      <c r="Z1561" t="str">
        <f t="shared" si="178"/>
        <v>ITM_M_GOTO</v>
      </c>
    </row>
    <row r="1562" spans="1:26">
      <c r="A1562" s="3">
        <f>ROW()</f>
        <v>1562</v>
      </c>
      <c r="B1562" s="183">
        <v>1523</v>
      </c>
      <c r="C1562" s="1" t="s">
        <v>2217</v>
      </c>
      <c r="D1562" s="1" t="s">
        <v>7</v>
      </c>
      <c r="E1562" s="16" t="s">
        <v>1963</v>
      </c>
      <c r="F1562" s="16" t="s">
        <v>245</v>
      </c>
      <c r="G1562" s="114">
        <v>0</v>
      </c>
      <c r="H1562" s="114">
        <v>0</v>
      </c>
      <c r="I1562" s="16" t="s">
        <v>3</v>
      </c>
      <c r="J1562" s="16" t="s">
        <v>2189</v>
      </c>
      <c r="K1562" s="134" t="s">
        <v>4567</v>
      </c>
      <c r="M1562" s="21" t="s">
        <v>2798</v>
      </c>
      <c r="N1562" s="21" t="s">
        <v>3782</v>
      </c>
      <c r="O1562"/>
      <c r="P1562" t="str">
        <f t="shared" si="173"/>
        <v>NOT EQUAL</v>
      </c>
      <c r="Q1562"/>
      <c r="R1562"/>
      <c r="S1562" s="151">
        <f t="shared" si="174"/>
        <v>187</v>
      </c>
      <c r="T1562" s="3"/>
      <c r="U1562" s="114"/>
      <c r="V1562" s="114"/>
      <c r="W1562" s="155" t="str">
        <f t="shared" si="175"/>
        <v/>
      </c>
      <c r="X1562" s="105" t="str">
        <f t="shared" si="176"/>
        <v/>
      </c>
      <c r="Y1562" s="2">
        <f t="shared" si="177"/>
        <v>1523</v>
      </c>
      <c r="Z1562" t="str">
        <f t="shared" si="178"/>
        <v>ITM_M_GROW</v>
      </c>
    </row>
    <row r="1563" spans="1:26">
      <c r="A1563" s="3">
        <f>ROW()</f>
        <v>1563</v>
      </c>
      <c r="B1563" s="183">
        <v>1524</v>
      </c>
      <c r="C1563" s="1" t="s">
        <v>2217</v>
      </c>
      <c r="D1563" s="1" t="s">
        <v>7</v>
      </c>
      <c r="E1563" s="16" t="s">
        <v>1964</v>
      </c>
      <c r="F1563" s="16" t="s">
        <v>246</v>
      </c>
      <c r="G1563" s="114">
        <v>0</v>
      </c>
      <c r="H1563" s="114">
        <v>0</v>
      </c>
      <c r="I1563" s="16" t="s">
        <v>3</v>
      </c>
      <c r="J1563" s="16" t="s">
        <v>2189</v>
      </c>
      <c r="K1563" s="134" t="s">
        <v>4567</v>
      </c>
      <c r="M1563" s="21" t="s">
        <v>2799</v>
      </c>
      <c r="N1563" s="21" t="s">
        <v>3782</v>
      </c>
      <c r="O1563"/>
      <c r="P1563" t="str">
        <f t="shared" si="173"/>
        <v>NOT EQUAL</v>
      </c>
      <c r="Q1563"/>
      <c r="R1563"/>
      <c r="S1563" s="151">
        <f t="shared" si="174"/>
        <v>187</v>
      </c>
      <c r="T1563" s="3"/>
      <c r="U1563" s="114"/>
      <c r="V1563" s="114"/>
      <c r="W1563" s="155" t="str">
        <f t="shared" si="175"/>
        <v/>
      </c>
      <c r="X1563" s="105" t="str">
        <f t="shared" si="176"/>
        <v/>
      </c>
      <c r="Y1563" s="2">
        <f t="shared" si="177"/>
        <v>1524</v>
      </c>
      <c r="Z1563" t="str">
        <f t="shared" si="178"/>
        <v>ITM_M_INSR</v>
      </c>
    </row>
    <row r="1564" spans="1:26">
      <c r="A1564" s="3">
        <f>ROW()</f>
        <v>1564</v>
      </c>
      <c r="B1564" s="183">
        <v>1525</v>
      </c>
      <c r="C1564" s="1" t="s">
        <v>2217</v>
      </c>
      <c r="D1564" s="1" t="s">
        <v>7</v>
      </c>
      <c r="E1564" s="16" t="s">
        <v>247</v>
      </c>
      <c r="F1564" s="16" t="s">
        <v>247</v>
      </c>
      <c r="G1564" s="114">
        <v>0</v>
      </c>
      <c r="H1564" s="114">
        <v>0</v>
      </c>
      <c r="I1564" s="16" t="s">
        <v>3</v>
      </c>
      <c r="J1564" s="16" t="s">
        <v>2189</v>
      </c>
      <c r="K1564" s="134" t="s">
        <v>4567</v>
      </c>
      <c r="M1564" s="21" t="s">
        <v>2800</v>
      </c>
      <c r="N1564" s="21" t="s">
        <v>3782</v>
      </c>
      <c r="O1564"/>
      <c r="P1564" t="str">
        <f t="shared" si="173"/>
        <v/>
      </c>
      <c r="Q1564"/>
      <c r="R1564"/>
      <c r="S1564" s="151">
        <f t="shared" si="174"/>
        <v>187</v>
      </c>
      <c r="T1564" s="3"/>
      <c r="U1564" s="114"/>
      <c r="V1564" s="114"/>
      <c r="W1564" s="155" t="str">
        <f t="shared" si="175"/>
        <v/>
      </c>
      <c r="X1564" s="105" t="str">
        <f t="shared" si="176"/>
        <v/>
      </c>
      <c r="Y1564" s="2">
        <f t="shared" si="177"/>
        <v>1525</v>
      </c>
      <c r="Z1564" t="str">
        <f t="shared" si="178"/>
        <v>ITM_M_LU</v>
      </c>
    </row>
    <row r="1565" spans="1:26">
      <c r="A1565" s="3">
        <f>ROW()</f>
        <v>1565</v>
      </c>
      <c r="B1565" s="183">
        <v>1526</v>
      </c>
      <c r="C1565" s="1" t="s">
        <v>2217</v>
      </c>
      <c r="D1565" s="1" t="s">
        <v>7</v>
      </c>
      <c r="E1565" s="16" t="s">
        <v>1965</v>
      </c>
      <c r="F1565" s="16" t="s">
        <v>95</v>
      </c>
      <c r="G1565" s="114">
        <v>0</v>
      </c>
      <c r="H1565" s="114">
        <v>0</v>
      </c>
      <c r="I1565" s="16" t="s">
        <v>3</v>
      </c>
      <c r="J1565" s="16" t="s">
        <v>2189</v>
      </c>
      <c r="K1565" s="134" t="s">
        <v>4567</v>
      </c>
      <c r="M1565" s="21" t="s">
        <v>2801</v>
      </c>
      <c r="N1565" s="21" t="s">
        <v>3782</v>
      </c>
      <c r="O1565"/>
      <c r="P1565" t="str">
        <f t="shared" si="173"/>
        <v>NOT EQUAL</v>
      </c>
      <c r="Q1565"/>
      <c r="R1565"/>
      <c r="S1565" s="151">
        <f t="shared" si="174"/>
        <v>187</v>
      </c>
      <c r="T1565" s="3"/>
      <c r="U1565" s="114"/>
      <c r="V1565" s="114"/>
      <c r="W1565" s="155" t="str">
        <f t="shared" si="175"/>
        <v/>
      </c>
      <c r="X1565" s="105" t="str">
        <f t="shared" si="176"/>
        <v/>
      </c>
      <c r="Y1565" s="2">
        <f t="shared" si="177"/>
        <v>1526</v>
      </c>
      <c r="Z1565" t="str">
        <f t="shared" si="178"/>
        <v>ITM_M_NEW</v>
      </c>
    </row>
    <row r="1566" spans="1:26">
      <c r="A1566" s="3">
        <f>ROW()</f>
        <v>1566</v>
      </c>
      <c r="B1566" s="183">
        <v>1527</v>
      </c>
      <c r="C1566" s="1" t="s">
        <v>2217</v>
      </c>
      <c r="D1566" s="1" t="s">
        <v>7</v>
      </c>
      <c r="E1566" s="16" t="s">
        <v>1966</v>
      </c>
      <c r="F1566" s="16" t="s">
        <v>1967</v>
      </c>
      <c r="G1566" s="114">
        <v>0</v>
      </c>
      <c r="H1566" s="114">
        <v>0</v>
      </c>
      <c r="I1566" s="16" t="s">
        <v>3</v>
      </c>
      <c r="J1566" s="16" t="s">
        <v>2189</v>
      </c>
      <c r="K1566" s="134" t="s">
        <v>4567</v>
      </c>
      <c r="M1566" s="21" t="s">
        <v>2802</v>
      </c>
      <c r="N1566" s="21" t="s">
        <v>3782</v>
      </c>
      <c r="O1566"/>
      <c r="P1566" t="str">
        <f t="shared" si="173"/>
        <v>NOT EQUAL</v>
      </c>
      <c r="Q1566"/>
      <c r="R1566"/>
      <c r="S1566" s="151">
        <f t="shared" si="174"/>
        <v>187</v>
      </c>
      <c r="T1566" s="3"/>
      <c r="U1566" s="114"/>
      <c r="V1566" s="114"/>
      <c r="W1566" s="155" t="str">
        <f t="shared" si="175"/>
        <v/>
      </c>
      <c r="X1566" s="105" t="str">
        <f t="shared" si="176"/>
        <v/>
      </c>
      <c r="Y1566" s="2">
        <f t="shared" si="177"/>
        <v>1527</v>
      </c>
      <c r="Z1566" t="str">
        <f t="shared" si="178"/>
        <v>ITM_M_OLD</v>
      </c>
    </row>
    <row r="1567" spans="1:26">
      <c r="A1567" s="3">
        <f>ROW()</f>
        <v>1567</v>
      </c>
      <c r="B1567" s="183">
        <v>1528</v>
      </c>
      <c r="C1567" s="1" t="s">
        <v>2217</v>
      </c>
      <c r="D1567" s="1" t="s">
        <v>7</v>
      </c>
      <c r="E1567" s="16" t="s">
        <v>1968</v>
      </c>
      <c r="F1567" s="16" t="s">
        <v>1969</v>
      </c>
      <c r="G1567" s="114">
        <v>0</v>
      </c>
      <c r="H1567" s="114">
        <v>0</v>
      </c>
      <c r="I1567" s="16" t="s">
        <v>3</v>
      </c>
      <c r="J1567" s="16" t="s">
        <v>2189</v>
      </c>
      <c r="K1567" s="134" t="s">
        <v>4567</v>
      </c>
      <c r="M1567" s="21" t="s">
        <v>2803</v>
      </c>
      <c r="N1567" s="21" t="s">
        <v>3782</v>
      </c>
      <c r="O1567"/>
      <c r="P1567" t="str">
        <f t="shared" si="173"/>
        <v>NOT EQUAL</v>
      </c>
      <c r="Q1567"/>
      <c r="R1567"/>
      <c r="S1567" s="151">
        <f t="shared" si="174"/>
        <v>187</v>
      </c>
      <c r="T1567" s="3"/>
      <c r="U1567" s="114"/>
      <c r="V1567" s="114"/>
      <c r="W1567" s="155" t="str">
        <f t="shared" si="175"/>
        <v/>
      </c>
      <c r="X1567" s="105" t="str">
        <f t="shared" si="176"/>
        <v/>
      </c>
      <c r="Y1567" s="2">
        <f t="shared" si="177"/>
        <v>1528</v>
      </c>
      <c r="Z1567" t="str">
        <f t="shared" si="178"/>
        <v>ITM_M_PUT</v>
      </c>
    </row>
    <row r="1568" spans="1:26">
      <c r="A1568" s="3">
        <f>ROW()</f>
        <v>1568</v>
      </c>
      <c r="B1568" s="183">
        <v>1529</v>
      </c>
      <c r="C1568" s="1" t="s">
        <v>2217</v>
      </c>
      <c r="D1568" s="1" t="s">
        <v>7</v>
      </c>
      <c r="E1568" s="16" t="s">
        <v>1970</v>
      </c>
      <c r="F1568" s="16" t="s">
        <v>1971</v>
      </c>
      <c r="G1568" s="114">
        <v>0</v>
      </c>
      <c r="H1568" s="114">
        <v>0</v>
      </c>
      <c r="I1568" s="16" t="s">
        <v>3</v>
      </c>
      <c r="J1568" s="16" t="s">
        <v>2189</v>
      </c>
      <c r="K1568" s="134" t="s">
        <v>4567</v>
      </c>
      <c r="M1568" s="21" t="s">
        <v>4375</v>
      </c>
      <c r="N1568" s="21" t="s">
        <v>3782</v>
      </c>
      <c r="O1568"/>
      <c r="P1568" t="str">
        <f t="shared" si="173"/>
        <v>NOT EQUAL</v>
      </c>
      <c r="Q1568"/>
      <c r="R1568"/>
      <c r="S1568" s="151">
        <f t="shared" si="174"/>
        <v>187</v>
      </c>
      <c r="T1568" s="3"/>
      <c r="U1568" s="114"/>
      <c r="V1568" s="114"/>
      <c r="W1568" s="155" t="str">
        <f t="shared" si="175"/>
        <v/>
      </c>
      <c r="X1568" s="105" t="str">
        <f t="shared" si="176"/>
        <v/>
      </c>
      <c r="Y1568" s="2">
        <f t="shared" si="177"/>
        <v>1529</v>
      </c>
      <c r="Z1568" t="str">
        <f t="shared" si="178"/>
        <v>ITM_M_RR</v>
      </c>
    </row>
    <row r="1569" spans="1:26">
      <c r="A1569" s="3">
        <f>ROW()</f>
        <v>1569</v>
      </c>
      <c r="B1569" s="183">
        <v>1530</v>
      </c>
      <c r="C1569" s="1" t="s">
        <v>2217</v>
      </c>
      <c r="D1569" s="1" t="s">
        <v>7</v>
      </c>
      <c r="E1569" s="16" t="s">
        <v>249</v>
      </c>
      <c r="F1569" s="16" t="s">
        <v>249</v>
      </c>
      <c r="G1569" s="114">
        <v>0</v>
      </c>
      <c r="H1569" s="114">
        <v>0</v>
      </c>
      <c r="I1569" s="16" t="s">
        <v>3</v>
      </c>
      <c r="J1569" s="16" t="s">
        <v>2189</v>
      </c>
      <c r="K1569" s="134" t="s">
        <v>4567</v>
      </c>
      <c r="M1569" s="21" t="s">
        <v>2804</v>
      </c>
      <c r="N1569" s="21" t="s">
        <v>3782</v>
      </c>
      <c r="O1569"/>
      <c r="P1569" t="str">
        <f t="shared" si="173"/>
        <v/>
      </c>
      <c r="Q1569"/>
      <c r="R1569"/>
      <c r="S1569" s="151">
        <f t="shared" si="174"/>
        <v>187</v>
      </c>
      <c r="T1569" s="3"/>
      <c r="U1569" s="114"/>
      <c r="V1569" s="114"/>
      <c r="W1569" s="155" t="str">
        <f t="shared" si="175"/>
        <v/>
      </c>
      <c r="X1569" s="105" t="str">
        <f t="shared" si="176"/>
        <v/>
      </c>
      <c r="Y1569" s="2">
        <f t="shared" si="177"/>
        <v>1530</v>
      </c>
      <c r="Z1569" t="str">
        <f t="shared" si="178"/>
        <v>ITM_M_SQR</v>
      </c>
    </row>
    <row r="1570" spans="1:26">
      <c r="A1570" s="3">
        <f>ROW()</f>
        <v>1570</v>
      </c>
      <c r="B1570" s="183">
        <v>1531</v>
      </c>
      <c r="C1570" s="1" t="s">
        <v>2217</v>
      </c>
      <c r="D1570" s="1" t="s">
        <v>7</v>
      </c>
      <c r="E1570" s="16" t="s">
        <v>1972</v>
      </c>
      <c r="F1570" s="16" t="s">
        <v>250</v>
      </c>
      <c r="G1570" s="114">
        <v>0</v>
      </c>
      <c r="H1570" s="114">
        <v>0</v>
      </c>
      <c r="I1570" s="16" t="s">
        <v>3</v>
      </c>
      <c r="J1570" s="16" t="s">
        <v>2189</v>
      </c>
      <c r="K1570" s="134" t="s">
        <v>4567</v>
      </c>
      <c r="M1570" s="21" t="s">
        <v>2805</v>
      </c>
      <c r="N1570" s="21" t="s">
        <v>3782</v>
      </c>
      <c r="O1570"/>
      <c r="P1570" t="str">
        <f t="shared" si="173"/>
        <v>NOT EQUAL</v>
      </c>
      <c r="Q1570"/>
      <c r="R1570"/>
      <c r="S1570" s="151">
        <f t="shared" si="174"/>
        <v>187</v>
      </c>
      <c r="T1570" s="3"/>
      <c r="U1570" s="114"/>
      <c r="V1570" s="114"/>
      <c r="W1570" s="155" t="str">
        <f t="shared" si="175"/>
        <v/>
      </c>
      <c r="X1570" s="105" t="str">
        <f t="shared" si="176"/>
        <v/>
      </c>
      <c r="Y1570" s="2">
        <f t="shared" si="177"/>
        <v>1531</v>
      </c>
      <c r="Z1570" t="str">
        <f t="shared" si="178"/>
        <v>ITM_M_WRAP</v>
      </c>
    </row>
    <row r="1571" spans="1:26">
      <c r="A1571" s="3">
        <f>ROW()</f>
        <v>1571</v>
      </c>
      <c r="B1571" s="183">
        <v>1532</v>
      </c>
      <c r="C1571" s="1" t="s">
        <v>2323</v>
      </c>
      <c r="D1571" s="1" t="s">
        <v>7</v>
      </c>
      <c r="E1571" s="16" t="s">
        <v>1977</v>
      </c>
      <c r="F1571" s="16" t="s">
        <v>1977</v>
      </c>
      <c r="G1571" s="114">
        <v>0</v>
      </c>
      <c r="H1571" s="114">
        <v>0</v>
      </c>
      <c r="I1571" s="16" t="s">
        <v>3</v>
      </c>
      <c r="J1571" s="16" t="s">
        <v>2189</v>
      </c>
      <c r="K1571" s="134" t="s">
        <v>4567</v>
      </c>
      <c r="M1571" s="21" t="s">
        <v>2831</v>
      </c>
      <c r="N1571" s="21" t="s">
        <v>3782</v>
      </c>
      <c r="O1571"/>
      <c r="P1571" t="str">
        <f t="shared" si="173"/>
        <v/>
      </c>
      <c r="Q1571"/>
      <c r="R1571"/>
      <c r="S1571" s="151">
        <f t="shared" si="174"/>
        <v>187</v>
      </c>
      <c r="T1571" s="3"/>
      <c r="U1571" s="114"/>
      <c r="V1571" s="114"/>
      <c r="W1571" s="155" t="str">
        <f t="shared" si="175"/>
        <v/>
      </c>
      <c r="X1571" s="105" t="str">
        <f t="shared" si="176"/>
        <v/>
      </c>
      <c r="Y1571" s="2">
        <f t="shared" si="177"/>
        <v>1532</v>
      </c>
      <c r="Z1571" t="str">
        <f t="shared" si="178"/>
        <v>ITM_NOP</v>
      </c>
    </row>
    <row r="1572" spans="1:26">
      <c r="A1572" s="3">
        <f>ROW()</f>
        <v>1572</v>
      </c>
      <c r="B1572" s="183">
        <v>1533</v>
      </c>
      <c r="C1572" s="1" t="s">
        <v>2326</v>
      </c>
      <c r="D1572" s="1" t="s">
        <v>7</v>
      </c>
      <c r="E1572" s="16" t="s">
        <v>1984</v>
      </c>
      <c r="F1572" s="16" t="s">
        <v>1984</v>
      </c>
      <c r="G1572" s="114">
        <v>0</v>
      </c>
      <c r="H1572" s="114">
        <v>0</v>
      </c>
      <c r="I1572" s="16" t="s">
        <v>3</v>
      </c>
      <c r="J1572" s="16" t="s">
        <v>2189</v>
      </c>
      <c r="K1572" s="134" t="s">
        <v>4567</v>
      </c>
      <c r="M1572" s="21" t="s">
        <v>2843</v>
      </c>
      <c r="N1572" s="21" t="s">
        <v>3782</v>
      </c>
      <c r="O1572"/>
      <c r="P1572" t="str">
        <f t="shared" si="173"/>
        <v/>
      </c>
      <c r="Q1572"/>
      <c r="R1572"/>
      <c r="S1572" s="151">
        <f t="shared" si="174"/>
        <v>187</v>
      </c>
      <c r="T1572" s="3"/>
      <c r="U1572" s="114"/>
      <c r="V1572" s="114"/>
      <c r="W1572" s="155" t="str">
        <f t="shared" si="175"/>
        <v/>
      </c>
      <c r="X1572" s="105" t="str">
        <f t="shared" si="176"/>
        <v/>
      </c>
      <c r="Y1572" s="2">
        <f t="shared" si="177"/>
        <v>1533</v>
      </c>
      <c r="Z1572" t="str">
        <f t="shared" si="178"/>
        <v>ITM_OFF</v>
      </c>
    </row>
    <row r="1573" spans="1:26">
      <c r="A1573" s="3">
        <f>ROW()</f>
        <v>1573</v>
      </c>
      <c r="B1573" s="183">
        <v>1534</v>
      </c>
      <c r="C1573" s="1" t="s">
        <v>2217</v>
      </c>
      <c r="D1573" s="1" t="s">
        <v>7</v>
      </c>
      <c r="E1573" s="16" t="s">
        <v>1986</v>
      </c>
      <c r="F1573" s="16" t="s">
        <v>1986</v>
      </c>
      <c r="G1573" s="114">
        <v>0</v>
      </c>
      <c r="H1573" s="114">
        <v>0</v>
      </c>
      <c r="I1573" s="16" t="s">
        <v>3</v>
      </c>
      <c r="J1573" s="16" t="s">
        <v>2189</v>
      </c>
      <c r="K1573" s="134" t="s">
        <v>4567</v>
      </c>
      <c r="M1573" s="21" t="s">
        <v>2849</v>
      </c>
      <c r="N1573" s="21" t="s">
        <v>3782</v>
      </c>
      <c r="O1573"/>
      <c r="P1573" t="str">
        <f t="shared" si="173"/>
        <v/>
      </c>
      <c r="Q1573"/>
      <c r="R1573"/>
      <c r="S1573" s="151">
        <f t="shared" si="174"/>
        <v>187</v>
      </c>
      <c r="T1573" s="3"/>
      <c r="U1573" s="114"/>
      <c r="V1573" s="114"/>
      <c r="W1573" s="155" t="str">
        <f t="shared" si="175"/>
        <v/>
      </c>
      <c r="X1573" s="105" t="str">
        <f t="shared" si="176"/>
        <v/>
      </c>
      <c r="Y1573" s="2">
        <f t="shared" si="177"/>
        <v>1534</v>
      </c>
      <c r="Z1573" t="str">
        <f t="shared" si="178"/>
        <v>ITM_PAUSE</v>
      </c>
    </row>
    <row r="1574" spans="1:26">
      <c r="A1574" s="3">
        <f>ROW()</f>
        <v>1574</v>
      </c>
      <c r="B1574" s="183">
        <v>1535</v>
      </c>
      <c r="C1574" s="1" t="s">
        <v>3851</v>
      </c>
      <c r="D1574" s="1" t="s">
        <v>7</v>
      </c>
      <c r="E1574" s="16" t="s">
        <v>1988</v>
      </c>
      <c r="F1574" s="16" t="s">
        <v>288</v>
      </c>
      <c r="G1574" s="114">
        <v>0</v>
      </c>
      <c r="H1574" s="114">
        <v>0</v>
      </c>
      <c r="I1574" s="16" t="s">
        <v>3</v>
      </c>
      <c r="J1574" s="16" t="s">
        <v>2188</v>
      </c>
      <c r="K1574" s="134" t="s">
        <v>4567</v>
      </c>
      <c r="M1574" s="21" t="s">
        <v>2857</v>
      </c>
      <c r="N1574" s="21" t="s">
        <v>3782</v>
      </c>
      <c r="O1574"/>
      <c r="P1574" t="str">
        <f t="shared" si="173"/>
        <v>NOT EQUAL</v>
      </c>
      <c r="Q1574"/>
      <c r="R1574"/>
      <c r="S1574" s="151">
        <f t="shared" si="174"/>
        <v>188</v>
      </c>
      <c r="T1574" s="3" t="s">
        <v>4528</v>
      </c>
      <c r="U1574" s="114"/>
      <c r="V1574" s="114"/>
      <c r="W1574" s="155" t="str">
        <f t="shared" si="175"/>
        <v>"PERM"</v>
      </c>
      <c r="X1574" s="105" t="str">
        <f t="shared" si="176"/>
        <v>PERM</v>
      </c>
      <c r="Y1574" s="2">
        <f t="shared" si="177"/>
        <v>1535</v>
      </c>
      <c r="Z1574" t="str">
        <f t="shared" si="178"/>
        <v>ITM_PERM</v>
      </c>
    </row>
    <row r="1575" spans="1:26">
      <c r="A1575" s="3">
        <f>ROW()</f>
        <v>1575</v>
      </c>
      <c r="B1575" s="183">
        <v>1536</v>
      </c>
      <c r="C1575" s="1" t="s">
        <v>2217</v>
      </c>
      <c r="D1575" s="1" t="s">
        <v>7</v>
      </c>
      <c r="E1575" s="16" t="s">
        <v>289</v>
      </c>
      <c r="F1575" s="16" t="s">
        <v>289</v>
      </c>
      <c r="G1575" s="114">
        <v>0</v>
      </c>
      <c r="H1575" s="114">
        <v>0</v>
      </c>
      <c r="I1575" s="16" t="s">
        <v>3</v>
      </c>
      <c r="J1575" s="16" t="s">
        <v>2189</v>
      </c>
      <c r="K1575" s="134" t="s">
        <v>4567</v>
      </c>
      <c r="M1575" s="21" t="s">
        <v>2859</v>
      </c>
      <c r="N1575" s="21" t="s">
        <v>3782</v>
      </c>
      <c r="O1575"/>
      <c r="P1575" t="str">
        <f t="shared" si="173"/>
        <v/>
      </c>
      <c r="Q1575"/>
      <c r="R1575"/>
      <c r="S1575" s="151">
        <f t="shared" si="174"/>
        <v>188</v>
      </c>
      <c r="T1575" s="3"/>
      <c r="U1575" s="114"/>
      <c r="V1575" s="114"/>
      <c r="W1575" s="155" t="str">
        <f t="shared" si="175"/>
        <v/>
      </c>
      <c r="X1575" s="105" t="str">
        <f t="shared" si="176"/>
        <v/>
      </c>
      <c r="Y1575" s="2">
        <f t="shared" si="177"/>
        <v>1536</v>
      </c>
      <c r="Z1575" t="str">
        <f t="shared" si="178"/>
        <v>ITM_PGMINT</v>
      </c>
    </row>
    <row r="1576" spans="1:26">
      <c r="A1576" s="3">
        <f>ROW()</f>
        <v>1576</v>
      </c>
      <c r="B1576" s="183">
        <v>1537</v>
      </c>
      <c r="C1576" s="1" t="s">
        <v>2217</v>
      </c>
      <c r="D1576" s="1" t="s">
        <v>7</v>
      </c>
      <c r="E1576" s="16" t="s">
        <v>290</v>
      </c>
      <c r="F1576" s="16" t="s">
        <v>290</v>
      </c>
      <c r="G1576" s="114">
        <v>0</v>
      </c>
      <c r="H1576" s="114">
        <v>0</v>
      </c>
      <c r="I1576" s="16" t="s">
        <v>3</v>
      </c>
      <c r="J1576" s="16" t="s">
        <v>2189</v>
      </c>
      <c r="K1576" s="134" t="s">
        <v>4567</v>
      </c>
      <c r="M1576" s="21" t="s">
        <v>2860</v>
      </c>
      <c r="N1576" s="21" t="s">
        <v>3782</v>
      </c>
      <c r="O1576"/>
      <c r="P1576" t="str">
        <f t="shared" ref="P1576:P1639" si="179">IF(E1576=F1576,"","NOT EQUAL")</f>
        <v/>
      </c>
      <c r="Q1576"/>
      <c r="R1576"/>
      <c r="S1576" s="151">
        <f t="shared" si="174"/>
        <v>188</v>
      </c>
      <c r="T1576" s="3"/>
      <c r="U1576" s="114"/>
      <c r="V1576" s="114"/>
      <c r="W1576" s="155" t="str">
        <f t="shared" si="175"/>
        <v/>
      </c>
      <c r="X1576" s="105" t="str">
        <f t="shared" si="176"/>
        <v/>
      </c>
      <c r="Y1576" s="2">
        <f t="shared" si="177"/>
        <v>1537</v>
      </c>
      <c r="Z1576" t="str">
        <f t="shared" si="178"/>
        <v>ITM_PGMSLV</v>
      </c>
    </row>
    <row r="1577" spans="1:26">
      <c r="A1577" s="3">
        <f>ROW()</f>
        <v>1577</v>
      </c>
      <c r="B1577" s="183">
        <v>1538</v>
      </c>
      <c r="C1577" s="1" t="s">
        <v>2217</v>
      </c>
      <c r="D1577" s="1" t="s">
        <v>7</v>
      </c>
      <c r="E1577" s="16" t="s">
        <v>1991</v>
      </c>
      <c r="F1577" s="16" t="s">
        <v>1991</v>
      </c>
      <c r="G1577" s="114">
        <v>0</v>
      </c>
      <c r="H1577" s="114">
        <v>0</v>
      </c>
      <c r="I1577" s="16" t="s">
        <v>3</v>
      </c>
      <c r="J1577" s="16" t="s">
        <v>2189</v>
      </c>
      <c r="K1577" s="134" t="s">
        <v>4567</v>
      </c>
      <c r="M1577" s="21" t="s">
        <v>2861</v>
      </c>
      <c r="N1577" s="21" t="s">
        <v>3782</v>
      </c>
      <c r="O1577"/>
      <c r="P1577" t="str">
        <f t="shared" si="179"/>
        <v/>
      </c>
      <c r="Q1577"/>
      <c r="R1577"/>
      <c r="S1577" s="151">
        <f t="shared" si="174"/>
        <v>188</v>
      </c>
      <c r="T1577" s="3"/>
      <c r="U1577" s="114"/>
      <c r="V1577" s="114"/>
      <c r="W1577" s="155" t="str">
        <f t="shared" si="175"/>
        <v/>
      </c>
      <c r="X1577" s="105" t="str">
        <f t="shared" si="176"/>
        <v/>
      </c>
      <c r="Y1577" s="2">
        <f t="shared" si="177"/>
        <v>1538</v>
      </c>
      <c r="Z1577" t="str">
        <f t="shared" si="178"/>
        <v>ITM_PIXEL</v>
      </c>
    </row>
    <row r="1578" spans="1:26">
      <c r="A1578" s="3">
        <f>ROW()</f>
        <v>1578</v>
      </c>
      <c r="B1578" s="183">
        <v>1539</v>
      </c>
      <c r="C1578" s="1" t="s">
        <v>4822</v>
      </c>
      <c r="D1578" s="1" t="s">
        <v>7</v>
      </c>
      <c r="E1578" s="16" t="s">
        <v>291</v>
      </c>
      <c r="F1578" s="16" t="s">
        <v>291</v>
      </c>
      <c r="G1578" s="114">
        <v>0</v>
      </c>
      <c r="H1578" s="114">
        <v>0</v>
      </c>
      <c r="I1578" s="16" t="s">
        <v>3</v>
      </c>
      <c r="J1578" s="16" t="s">
        <v>2189</v>
      </c>
      <c r="K1578" s="134" t="s">
        <v>4567</v>
      </c>
      <c r="M1578" s="21" t="s">
        <v>2862</v>
      </c>
      <c r="N1578" s="21" t="s">
        <v>3782</v>
      </c>
      <c r="O1578"/>
      <c r="P1578" t="str">
        <f t="shared" si="179"/>
        <v/>
      </c>
      <c r="Q1578"/>
      <c r="R1578"/>
      <c r="S1578" s="151">
        <f t="shared" si="174"/>
        <v>189</v>
      </c>
      <c r="T1578" s="3" t="s">
        <v>4556</v>
      </c>
      <c r="U1578" s="118" t="s">
        <v>4445</v>
      </c>
      <c r="V1578" s="114"/>
      <c r="W1578" s="155" t="str">
        <f t="shared" si="175"/>
        <v>"PLOT"</v>
      </c>
      <c r="X1578" s="105" t="str">
        <f t="shared" si="176"/>
        <v>PLOT</v>
      </c>
      <c r="Y1578" s="2">
        <f t="shared" si="177"/>
        <v>1539</v>
      </c>
      <c r="Z1578" t="str">
        <f t="shared" si="178"/>
        <v>ITM_PLOT</v>
      </c>
    </row>
    <row r="1579" spans="1:26">
      <c r="A1579" s="3">
        <f>ROW()</f>
        <v>1579</v>
      </c>
      <c r="B1579" s="183">
        <v>1540</v>
      </c>
      <c r="C1579" s="1" t="s">
        <v>2217</v>
      </c>
      <c r="D1579" s="1" t="s">
        <v>7</v>
      </c>
      <c r="E1579" s="16" t="s">
        <v>1993</v>
      </c>
      <c r="F1579" s="16" t="s">
        <v>1993</v>
      </c>
      <c r="G1579" s="114">
        <v>0</v>
      </c>
      <c r="H1579" s="114">
        <v>0</v>
      </c>
      <c r="I1579" s="16" t="s">
        <v>3</v>
      </c>
      <c r="J1579" s="16" t="s">
        <v>2189</v>
      </c>
      <c r="K1579" s="134" t="s">
        <v>4567</v>
      </c>
      <c r="M1579" s="21" t="s">
        <v>2864</v>
      </c>
      <c r="N1579" s="21" t="s">
        <v>3782</v>
      </c>
      <c r="O1579"/>
      <c r="P1579" t="str">
        <f t="shared" si="179"/>
        <v/>
      </c>
      <c r="Q1579"/>
      <c r="R1579"/>
      <c r="S1579" s="151">
        <f t="shared" si="174"/>
        <v>189</v>
      </c>
      <c r="T1579" s="3"/>
      <c r="U1579" s="114"/>
      <c r="V1579" s="114"/>
      <c r="W1579" s="155" t="str">
        <f t="shared" si="175"/>
        <v/>
      </c>
      <c r="X1579" s="105" t="str">
        <f t="shared" si="176"/>
        <v/>
      </c>
      <c r="Y1579" s="2">
        <f t="shared" si="177"/>
        <v>1540</v>
      </c>
      <c r="Z1579" t="str">
        <f t="shared" si="178"/>
        <v>ITM_PN</v>
      </c>
    </row>
    <row r="1580" spans="1:26">
      <c r="A1580" s="3">
        <f>ROW()</f>
        <v>1580</v>
      </c>
      <c r="B1580" s="183">
        <v>1541</v>
      </c>
      <c r="C1580" s="1" t="s">
        <v>2217</v>
      </c>
      <c r="D1580" s="1" t="s">
        <v>7</v>
      </c>
      <c r="E1580" s="16" t="s">
        <v>1994</v>
      </c>
      <c r="F1580" s="16" t="s">
        <v>1994</v>
      </c>
      <c r="G1580" s="114">
        <v>0</v>
      </c>
      <c r="H1580" s="114">
        <v>0</v>
      </c>
      <c r="I1580" s="16" t="s">
        <v>3</v>
      </c>
      <c r="J1580" s="16" t="s">
        <v>2189</v>
      </c>
      <c r="K1580" s="134" t="s">
        <v>4567</v>
      </c>
      <c r="M1580" s="21" t="s">
        <v>2865</v>
      </c>
      <c r="N1580" s="21" t="s">
        <v>3782</v>
      </c>
      <c r="O1580"/>
      <c r="P1580" t="str">
        <f t="shared" si="179"/>
        <v/>
      </c>
      <c r="Q1580"/>
      <c r="R1580"/>
      <c r="S1580" s="151">
        <f t="shared" si="174"/>
        <v>189</v>
      </c>
      <c r="T1580" s="3"/>
      <c r="U1580" s="114"/>
      <c r="V1580" s="114"/>
      <c r="W1580" s="155" t="str">
        <f t="shared" si="175"/>
        <v/>
      </c>
      <c r="X1580" s="105" t="str">
        <f t="shared" si="176"/>
        <v/>
      </c>
      <c r="Y1580" s="2">
        <f t="shared" si="177"/>
        <v>1541</v>
      </c>
      <c r="Z1580" t="str">
        <f t="shared" si="178"/>
        <v>ITM_POINT</v>
      </c>
    </row>
    <row r="1581" spans="1:26">
      <c r="A1581" s="3">
        <f>ROW()</f>
        <v>1581</v>
      </c>
      <c r="B1581" s="183">
        <v>1542</v>
      </c>
      <c r="C1581" s="71" t="s">
        <v>4343</v>
      </c>
      <c r="D1581" s="71" t="s">
        <v>4424</v>
      </c>
      <c r="E1581" s="72" t="s">
        <v>4425</v>
      </c>
      <c r="F1581" s="72" t="s">
        <v>4425</v>
      </c>
      <c r="G1581" s="73">
        <v>0</v>
      </c>
      <c r="H1581" s="73">
        <v>0</v>
      </c>
      <c r="I1581" s="74" t="s">
        <v>3</v>
      </c>
      <c r="J1581" s="74" t="s">
        <v>2189</v>
      </c>
      <c r="K1581" s="134" t="s">
        <v>4567</v>
      </c>
      <c r="M1581" s="75" t="s">
        <v>4426</v>
      </c>
      <c r="N1581" s="75"/>
      <c r="O1581"/>
      <c r="P1581" t="str">
        <f t="shared" si="179"/>
        <v/>
      </c>
      <c r="Q1581"/>
      <c r="R1581"/>
      <c r="S1581" s="151">
        <f t="shared" si="174"/>
        <v>189</v>
      </c>
      <c r="T1581" s="3"/>
      <c r="U1581" s="114"/>
      <c r="V1581" s="114"/>
      <c r="W1581" s="155" t="str">
        <f t="shared" si="175"/>
        <v/>
      </c>
      <c r="X1581" s="105" t="str">
        <f t="shared" si="176"/>
        <v/>
      </c>
      <c r="Y1581" s="2">
        <f t="shared" si="177"/>
        <v>1542</v>
      </c>
      <c r="Z1581" t="str">
        <f t="shared" si="178"/>
        <v>ITM_LOADV</v>
      </c>
    </row>
    <row r="1582" spans="1:26">
      <c r="A1582" s="3">
        <f>ROW()</f>
        <v>1582</v>
      </c>
      <c r="B1582" s="183">
        <v>1543</v>
      </c>
      <c r="C1582" s="1" t="s">
        <v>2217</v>
      </c>
      <c r="D1582" s="1" t="s">
        <v>7</v>
      </c>
      <c r="E1582" s="16" t="s">
        <v>1997</v>
      </c>
      <c r="F1582" s="16" t="s">
        <v>1997</v>
      </c>
      <c r="G1582" s="114">
        <v>0</v>
      </c>
      <c r="H1582" s="114">
        <v>0</v>
      </c>
      <c r="I1582" s="16" t="s">
        <v>3</v>
      </c>
      <c r="J1582" s="16" t="s">
        <v>2189</v>
      </c>
      <c r="K1582" s="134" t="s">
        <v>4567</v>
      </c>
      <c r="M1582" s="21" t="s">
        <v>2872</v>
      </c>
      <c r="N1582" s="21" t="s">
        <v>3782</v>
      </c>
      <c r="O1582"/>
      <c r="P1582" t="str">
        <f t="shared" si="179"/>
        <v/>
      </c>
      <c r="Q1582"/>
      <c r="R1582"/>
      <c r="S1582" s="151">
        <f t="shared" si="174"/>
        <v>189</v>
      </c>
      <c r="T1582" s="3"/>
      <c r="U1582" s="114"/>
      <c r="V1582" s="114"/>
      <c r="W1582" s="155" t="str">
        <f t="shared" si="175"/>
        <v/>
      </c>
      <c r="X1582" s="105" t="str">
        <f t="shared" si="176"/>
        <v/>
      </c>
      <c r="Y1582" s="2">
        <f t="shared" si="177"/>
        <v>1543</v>
      </c>
      <c r="Z1582" t="str">
        <f t="shared" si="178"/>
        <v>ITM_POPLR</v>
      </c>
    </row>
    <row r="1583" spans="1:26">
      <c r="A1583" s="3">
        <f>ROW()</f>
        <v>1583</v>
      </c>
      <c r="B1583" s="183">
        <v>1544</v>
      </c>
      <c r="C1583" s="1" t="s">
        <v>2217</v>
      </c>
      <c r="D1583" s="1" t="s">
        <v>7</v>
      </c>
      <c r="E1583" s="16" t="s">
        <v>297</v>
      </c>
      <c r="F1583" s="16" t="s">
        <v>297</v>
      </c>
      <c r="G1583" s="114">
        <v>0</v>
      </c>
      <c r="H1583" s="114">
        <v>0</v>
      </c>
      <c r="I1583" s="16" t="s">
        <v>3</v>
      </c>
      <c r="J1583" s="16" t="s">
        <v>2189</v>
      </c>
      <c r="K1583" s="134" t="s">
        <v>4567</v>
      </c>
      <c r="M1583" s="21" t="s">
        <v>2875</v>
      </c>
      <c r="N1583" s="21" t="s">
        <v>3782</v>
      </c>
      <c r="O1583"/>
      <c r="P1583" t="str">
        <f t="shared" si="179"/>
        <v/>
      </c>
      <c r="Q1583"/>
      <c r="R1583"/>
      <c r="S1583" s="151">
        <f t="shared" si="174"/>
        <v>189</v>
      </c>
      <c r="T1583" s="3"/>
      <c r="U1583" s="114"/>
      <c r="V1583" s="114"/>
      <c r="W1583" s="155" t="str">
        <f t="shared" si="175"/>
        <v/>
      </c>
      <c r="X1583" s="105" t="str">
        <f t="shared" si="176"/>
        <v/>
      </c>
      <c r="Y1583" s="2">
        <f t="shared" si="177"/>
        <v>1544</v>
      </c>
      <c r="Z1583" t="str">
        <f t="shared" si="178"/>
        <v>ITM_PRCL</v>
      </c>
    </row>
    <row r="1584" spans="1:26">
      <c r="A1584" s="3">
        <f>ROW()</f>
        <v>1584</v>
      </c>
      <c r="B1584" s="183">
        <v>1545</v>
      </c>
      <c r="C1584" s="1" t="s">
        <v>2217</v>
      </c>
      <c r="D1584" s="1" t="s">
        <v>7</v>
      </c>
      <c r="E1584" s="16" t="s">
        <v>301</v>
      </c>
      <c r="F1584" s="16" t="s">
        <v>301</v>
      </c>
      <c r="G1584" s="114">
        <v>0</v>
      </c>
      <c r="H1584" s="114">
        <v>0</v>
      </c>
      <c r="I1584" s="16" t="s">
        <v>3</v>
      </c>
      <c r="J1584" s="16" t="s">
        <v>2189</v>
      </c>
      <c r="K1584" s="134" t="s">
        <v>4567</v>
      </c>
      <c r="M1584" s="21" t="s">
        <v>2880</v>
      </c>
      <c r="N1584" s="21" t="s">
        <v>3782</v>
      </c>
      <c r="O1584"/>
      <c r="P1584" t="str">
        <f t="shared" si="179"/>
        <v/>
      </c>
      <c r="Q1584"/>
      <c r="R1584"/>
      <c r="S1584" s="151">
        <f t="shared" si="174"/>
        <v>189</v>
      </c>
      <c r="T1584" s="3"/>
      <c r="U1584" s="114"/>
      <c r="V1584" s="114"/>
      <c r="W1584" s="155" t="str">
        <f t="shared" si="175"/>
        <v/>
      </c>
      <c r="X1584" s="105" t="str">
        <f t="shared" si="176"/>
        <v/>
      </c>
      <c r="Y1584" s="2">
        <f t="shared" si="177"/>
        <v>1545</v>
      </c>
      <c r="Z1584" t="str">
        <f t="shared" si="178"/>
        <v>ITM_PSTO</v>
      </c>
    </row>
    <row r="1585" spans="1:26">
      <c r="A1585" s="3">
        <f>ROW()</f>
        <v>1585</v>
      </c>
      <c r="B1585" s="183">
        <v>1546</v>
      </c>
      <c r="C1585" s="1" t="s">
        <v>2217</v>
      </c>
      <c r="D1585" s="1" t="s">
        <v>7</v>
      </c>
      <c r="E1585" s="16" t="s">
        <v>303</v>
      </c>
      <c r="F1585" s="16" t="s">
        <v>303</v>
      </c>
      <c r="G1585" s="114">
        <v>0</v>
      </c>
      <c r="H1585" s="114">
        <v>0</v>
      </c>
      <c r="I1585" s="16" t="s">
        <v>3</v>
      </c>
      <c r="J1585" s="16" t="s">
        <v>2189</v>
      </c>
      <c r="K1585" s="134" t="s">
        <v>4567</v>
      </c>
      <c r="M1585" s="21" t="s">
        <v>2882</v>
      </c>
      <c r="N1585" s="21" t="s">
        <v>3782</v>
      </c>
      <c r="O1585"/>
      <c r="P1585" t="str">
        <f t="shared" si="179"/>
        <v/>
      </c>
      <c r="Q1585"/>
      <c r="R1585"/>
      <c r="S1585" s="151">
        <f t="shared" si="174"/>
        <v>189</v>
      </c>
      <c r="T1585" s="3"/>
      <c r="U1585" s="114"/>
      <c r="V1585" s="114"/>
      <c r="W1585" s="155" t="str">
        <f t="shared" si="175"/>
        <v/>
      </c>
      <c r="X1585" s="105" t="str">
        <f t="shared" si="176"/>
        <v/>
      </c>
      <c r="Y1585" s="2">
        <f t="shared" si="177"/>
        <v>1546</v>
      </c>
      <c r="Z1585" t="str">
        <f t="shared" si="178"/>
        <v>ITM_PUTK</v>
      </c>
    </row>
    <row r="1586" spans="1:26">
      <c r="A1586" s="3">
        <f>ROW()</f>
        <v>1586</v>
      </c>
      <c r="B1586" s="183">
        <v>1547</v>
      </c>
      <c r="C1586" s="1" t="s">
        <v>2251</v>
      </c>
      <c r="D1586" s="1" t="s">
        <v>1340</v>
      </c>
      <c r="E1586" s="16" t="s">
        <v>2002</v>
      </c>
      <c r="F1586" s="16" t="s">
        <v>2002</v>
      </c>
      <c r="G1586" s="114">
        <v>0</v>
      </c>
      <c r="H1586" s="114">
        <v>0</v>
      </c>
      <c r="I1586" s="16" t="s">
        <v>3</v>
      </c>
      <c r="J1586" s="16" t="s">
        <v>2189</v>
      </c>
      <c r="K1586" s="134" t="s">
        <v>4567</v>
      </c>
      <c r="M1586" s="21" t="s">
        <v>2888</v>
      </c>
      <c r="N1586" s="21" t="s">
        <v>3782</v>
      </c>
      <c r="O1586"/>
      <c r="P1586" t="str">
        <f t="shared" si="179"/>
        <v/>
      </c>
      <c r="Q1586"/>
      <c r="R1586"/>
      <c r="S1586" s="151">
        <f t="shared" si="174"/>
        <v>190</v>
      </c>
      <c r="T1586" s="3"/>
      <c r="U1586" s="114" t="s">
        <v>4445</v>
      </c>
      <c r="V1586" s="114"/>
      <c r="W1586" s="155" t="str">
        <f t="shared" si="175"/>
        <v>"RAD"</v>
      </c>
      <c r="X1586" s="105" t="str">
        <f t="shared" si="176"/>
        <v>RAD</v>
      </c>
      <c r="Y1586" s="2">
        <f t="shared" si="177"/>
        <v>1547</v>
      </c>
      <c r="Z1586" t="str">
        <f t="shared" si="178"/>
        <v>ITM_RAD</v>
      </c>
    </row>
    <row r="1587" spans="1:26">
      <c r="A1587" s="3">
        <f>ROW()</f>
        <v>1587</v>
      </c>
      <c r="B1587" s="183">
        <v>1548</v>
      </c>
      <c r="C1587" s="1" t="s">
        <v>2252</v>
      </c>
      <c r="D1587" s="1" t="s">
        <v>1340</v>
      </c>
      <c r="E1587" s="16" t="s">
        <v>2003</v>
      </c>
      <c r="F1587" s="16" t="s">
        <v>2003</v>
      </c>
      <c r="G1587" s="114">
        <v>0</v>
      </c>
      <c r="H1587" s="114">
        <v>0</v>
      </c>
      <c r="I1587" s="16" t="s">
        <v>3</v>
      </c>
      <c r="J1587" s="16" t="s">
        <v>2188</v>
      </c>
      <c r="K1587" s="134" t="s">
        <v>4567</v>
      </c>
      <c r="M1587" s="21" t="s">
        <v>2889</v>
      </c>
      <c r="N1587" s="21" t="s">
        <v>3782</v>
      </c>
      <c r="O1587"/>
      <c r="P1587" t="str">
        <f t="shared" si="179"/>
        <v/>
      </c>
      <c r="Q1587"/>
      <c r="R1587"/>
      <c r="S1587" s="151">
        <f t="shared" si="174"/>
        <v>191</v>
      </c>
      <c r="T1587" s="3" t="s">
        <v>4527</v>
      </c>
      <c r="U1587" s="114"/>
      <c r="V1587" s="114"/>
      <c r="W1587" s="155" t="str">
        <f t="shared" si="175"/>
        <v>"RAD" STD_RIGHT_ARROW</v>
      </c>
      <c r="X1587" s="105" t="str">
        <f t="shared" si="176"/>
        <v>RAD&gt;</v>
      </c>
      <c r="Y1587" s="2">
        <f t="shared" si="177"/>
        <v>1548</v>
      </c>
      <c r="Z1587" t="str">
        <f t="shared" si="178"/>
        <v>ITM_RADto</v>
      </c>
    </row>
    <row r="1588" spans="1:26">
      <c r="A1588" s="3">
        <f>ROW()</f>
        <v>1588</v>
      </c>
      <c r="B1588" s="183">
        <v>1549</v>
      </c>
      <c r="C1588" s="1" t="s">
        <v>2330</v>
      </c>
      <c r="D1588" s="1" t="s">
        <v>7</v>
      </c>
      <c r="E1588" s="16" t="s">
        <v>307</v>
      </c>
      <c r="F1588" s="16" t="s">
        <v>307</v>
      </c>
      <c r="G1588" s="114">
        <v>0</v>
      </c>
      <c r="H1588" s="114">
        <v>0</v>
      </c>
      <c r="I1588" s="16" t="s">
        <v>3</v>
      </c>
      <c r="J1588" s="16" t="s">
        <v>2188</v>
      </c>
      <c r="K1588" s="134" t="s">
        <v>4567</v>
      </c>
      <c r="M1588" s="21" t="s">
        <v>2891</v>
      </c>
      <c r="N1588" s="21" t="s">
        <v>3782</v>
      </c>
      <c r="O1588"/>
      <c r="P1588" t="str">
        <f t="shared" si="179"/>
        <v/>
      </c>
      <c r="Q1588"/>
      <c r="R1588"/>
      <c r="S1588" s="151">
        <f t="shared" si="174"/>
        <v>192</v>
      </c>
      <c r="T1588" s="3" t="s">
        <v>4528</v>
      </c>
      <c r="U1588" s="114"/>
      <c r="V1588" s="114"/>
      <c r="W1588" s="155" t="str">
        <f t="shared" si="175"/>
        <v>"RAN#"</v>
      </c>
      <c r="X1588" s="105" t="str">
        <f t="shared" si="176"/>
        <v>RAN#</v>
      </c>
      <c r="Y1588" s="2">
        <f t="shared" si="177"/>
        <v>1549</v>
      </c>
      <c r="Z1588" t="str">
        <f t="shared" si="178"/>
        <v>ITM_RAN</v>
      </c>
    </row>
    <row r="1589" spans="1:26">
      <c r="A1589" s="3">
        <f>ROW()</f>
        <v>1589</v>
      </c>
      <c r="B1589" s="183">
        <v>1550</v>
      </c>
      <c r="C1589" s="1" t="s">
        <v>2331</v>
      </c>
      <c r="D1589" s="51" t="s">
        <v>4093</v>
      </c>
      <c r="E1589" s="16" t="s">
        <v>308</v>
      </c>
      <c r="F1589" s="16" t="s">
        <v>322</v>
      </c>
      <c r="G1589" s="114">
        <v>0</v>
      </c>
      <c r="H1589" s="114">
        <v>0</v>
      </c>
      <c r="I1589" s="16" t="s">
        <v>3</v>
      </c>
      <c r="J1589" s="16" t="s">
        <v>2189</v>
      </c>
      <c r="K1589" s="134" t="s">
        <v>4567</v>
      </c>
      <c r="L1589" s="1" t="s">
        <v>309</v>
      </c>
      <c r="M1589" s="21" t="s">
        <v>2892</v>
      </c>
      <c r="N1589" s="21" t="s">
        <v>3782</v>
      </c>
      <c r="O1589"/>
      <c r="P1589" t="str">
        <f t="shared" si="179"/>
        <v>NOT EQUAL</v>
      </c>
      <c r="Q1589"/>
      <c r="R1589"/>
      <c r="S1589" s="151">
        <f t="shared" si="174"/>
        <v>192</v>
      </c>
      <c r="T1589" s="3"/>
      <c r="U1589" s="114"/>
      <c r="V1589" s="114"/>
      <c r="W1589" s="155" t="str">
        <f t="shared" si="175"/>
        <v/>
      </c>
      <c r="X1589" s="105" t="str">
        <f t="shared" si="176"/>
        <v/>
      </c>
      <c r="Y1589" s="2">
        <f t="shared" si="177"/>
        <v>1550</v>
      </c>
      <c r="Z1589" t="str">
        <f t="shared" si="178"/>
        <v>ITM_RBR</v>
      </c>
    </row>
    <row r="1590" spans="1:26">
      <c r="A1590" s="3">
        <f>ROW()</f>
        <v>1590</v>
      </c>
      <c r="B1590" s="183">
        <v>1551</v>
      </c>
      <c r="C1590" s="1" t="s">
        <v>2333</v>
      </c>
      <c r="D1590" s="1" t="s">
        <v>7</v>
      </c>
      <c r="E1590" s="16" t="s">
        <v>2006</v>
      </c>
      <c r="F1590" s="16" t="s">
        <v>311</v>
      </c>
      <c r="G1590" s="114">
        <v>0</v>
      </c>
      <c r="H1590" s="114">
        <v>0</v>
      </c>
      <c r="I1590" s="16" t="s">
        <v>3</v>
      </c>
      <c r="J1590" s="16" t="s">
        <v>2189</v>
      </c>
      <c r="K1590" s="134" t="s">
        <v>4567</v>
      </c>
      <c r="M1590" s="21" t="s">
        <v>2894</v>
      </c>
      <c r="N1590" s="21" t="s">
        <v>3782</v>
      </c>
      <c r="O1590"/>
      <c r="P1590" t="str">
        <f t="shared" si="179"/>
        <v>NOT EQUAL</v>
      </c>
      <c r="Q1590"/>
      <c r="R1590"/>
      <c r="S1590" s="151">
        <f t="shared" si="174"/>
        <v>192</v>
      </c>
      <c r="T1590" s="3"/>
      <c r="U1590" s="114"/>
      <c r="V1590" s="114"/>
      <c r="W1590" s="155" t="str">
        <f t="shared" si="175"/>
        <v/>
      </c>
      <c r="X1590" s="105" t="str">
        <f t="shared" si="176"/>
        <v/>
      </c>
      <c r="Y1590" s="2">
        <f t="shared" si="177"/>
        <v>1551</v>
      </c>
      <c r="Z1590" t="str">
        <f t="shared" si="178"/>
        <v>ITM_RCLCFG</v>
      </c>
    </row>
    <row r="1591" spans="1:26">
      <c r="A1591" s="3">
        <f>ROW()</f>
        <v>1591</v>
      </c>
      <c r="B1591" s="183">
        <v>1552</v>
      </c>
      <c r="C1591" s="1" t="s">
        <v>2334</v>
      </c>
      <c r="D1591" s="1" t="s">
        <v>7</v>
      </c>
      <c r="E1591" s="16" t="s">
        <v>2007</v>
      </c>
      <c r="F1591" s="16" t="s">
        <v>2007</v>
      </c>
      <c r="G1591" s="114">
        <v>0</v>
      </c>
      <c r="H1591" s="114">
        <v>0</v>
      </c>
      <c r="I1591" s="16" t="s">
        <v>3</v>
      </c>
      <c r="J1591" s="16" t="s">
        <v>2188</v>
      </c>
      <c r="K1591" s="134" t="s">
        <v>4567</v>
      </c>
      <c r="M1591" s="21" t="s">
        <v>2895</v>
      </c>
      <c r="N1591" s="21" t="s">
        <v>3782</v>
      </c>
      <c r="O1591"/>
      <c r="P1591" t="str">
        <f t="shared" si="179"/>
        <v/>
      </c>
      <c r="Q1591"/>
      <c r="R1591"/>
      <c r="S1591" s="151">
        <f t="shared" si="174"/>
        <v>193</v>
      </c>
      <c r="T1591" s="3" t="s">
        <v>4553</v>
      </c>
      <c r="U1591" s="114"/>
      <c r="V1591" s="114"/>
      <c r="W1591" s="155" t="str">
        <f t="shared" si="175"/>
        <v>"RCLEL"</v>
      </c>
      <c r="X1591" s="105" t="str">
        <f t="shared" si="176"/>
        <v>RCLEL</v>
      </c>
      <c r="Y1591" s="2">
        <f t="shared" si="177"/>
        <v>1552</v>
      </c>
      <c r="Z1591" t="str">
        <f t="shared" si="178"/>
        <v>ITM_RCLEL</v>
      </c>
    </row>
    <row r="1592" spans="1:26">
      <c r="A1592" s="3">
        <f>ROW()</f>
        <v>1592</v>
      </c>
      <c r="B1592" s="183">
        <v>1553</v>
      </c>
      <c r="C1592" s="1" t="s">
        <v>2335</v>
      </c>
      <c r="D1592" s="1" t="s">
        <v>7</v>
      </c>
      <c r="E1592" s="16" t="s">
        <v>2008</v>
      </c>
      <c r="F1592" s="16" t="s">
        <v>2008</v>
      </c>
      <c r="G1592" s="114">
        <v>0</v>
      </c>
      <c r="H1592" s="114">
        <v>0</v>
      </c>
      <c r="I1592" s="16" t="s">
        <v>3</v>
      </c>
      <c r="J1592" s="16" t="s">
        <v>2188</v>
      </c>
      <c r="K1592" s="134" t="s">
        <v>4567</v>
      </c>
      <c r="M1592" s="21" t="s">
        <v>2896</v>
      </c>
      <c r="N1592" s="21" t="s">
        <v>3782</v>
      </c>
      <c r="O1592"/>
      <c r="P1592" t="str">
        <f t="shared" si="179"/>
        <v/>
      </c>
      <c r="Q1592"/>
      <c r="R1592"/>
      <c r="S1592" s="151">
        <f t="shared" si="174"/>
        <v>194</v>
      </c>
      <c r="T1592" s="3" t="s">
        <v>4553</v>
      </c>
      <c r="U1592" s="114"/>
      <c r="V1592" s="114"/>
      <c r="W1592" s="155" t="str">
        <f t="shared" si="175"/>
        <v>"RCLIJ"</v>
      </c>
      <c r="X1592" s="105" t="str">
        <f t="shared" si="176"/>
        <v>RCLIJ</v>
      </c>
      <c r="Y1592" s="2">
        <f t="shared" si="177"/>
        <v>1553</v>
      </c>
      <c r="Z1592" t="str">
        <f t="shared" si="178"/>
        <v>ITM_RCLIJ</v>
      </c>
    </row>
    <row r="1593" spans="1:26">
      <c r="A1593" s="3">
        <f>ROW()</f>
        <v>1593</v>
      </c>
      <c r="B1593" s="183">
        <v>1554</v>
      </c>
      <c r="C1593" s="1" t="s">
        <v>2336</v>
      </c>
      <c r="D1593" s="30" t="s">
        <v>3853</v>
      </c>
      <c r="E1593" s="16" t="s">
        <v>2009</v>
      </c>
      <c r="F1593" s="16" t="s">
        <v>2009</v>
      </c>
      <c r="G1593" s="114">
        <v>0</v>
      </c>
      <c r="H1593" s="114">
        <v>99</v>
      </c>
      <c r="I1593" s="16" t="s">
        <v>3</v>
      </c>
      <c r="J1593" s="16" t="s">
        <v>2188</v>
      </c>
      <c r="K1593" s="134" t="s">
        <v>4567</v>
      </c>
      <c r="M1593" s="21" t="s">
        <v>2897</v>
      </c>
      <c r="N1593" s="21" t="s">
        <v>3782</v>
      </c>
      <c r="O1593"/>
      <c r="P1593" t="str">
        <f t="shared" si="179"/>
        <v/>
      </c>
      <c r="Q1593"/>
      <c r="R1593"/>
      <c r="S1593" s="151">
        <f t="shared" si="174"/>
        <v>195</v>
      </c>
      <c r="T1593" s="3" t="s">
        <v>4553</v>
      </c>
      <c r="U1593" s="114"/>
      <c r="V1593" s="114"/>
      <c r="W1593" s="155" t="str">
        <f t="shared" si="175"/>
        <v>"RCLS"</v>
      </c>
      <c r="X1593" s="105" t="str">
        <f t="shared" si="176"/>
        <v>RCLS</v>
      </c>
      <c r="Y1593" s="2">
        <f t="shared" si="177"/>
        <v>1554</v>
      </c>
      <c r="Z1593" t="str">
        <f t="shared" si="178"/>
        <v>ITM_RCLS</v>
      </c>
    </row>
    <row r="1594" spans="1:26">
      <c r="A1594" s="3">
        <f>ROW()</f>
        <v>1594</v>
      </c>
      <c r="B1594" s="183">
        <v>1555</v>
      </c>
      <c r="C1594" s="1" t="s">
        <v>2217</v>
      </c>
      <c r="D1594" s="1" t="s">
        <v>7</v>
      </c>
      <c r="E1594" s="16" t="s">
        <v>2013</v>
      </c>
      <c r="F1594" s="16" t="s">
        <v>2013</v>
      </c>
      <c r="G1594" s="114">
        <v>0</v>
      </c>
      <c r="H1594" s="114">
        <v>0</v>
      </c>
      <c r="I1594" s="16" t="s">
        <v>3</v>
      </c>
      <c r="J1594" s="16" t="s">
        <v>2189</v>
      </c>
      <c r="K1594" s="134" t="s">
        <v>4567</v>
      </c>
      <c r="M1594" s="21" t="s">
        <v>2904</v>
      </c>
      <c r="N1594" s="21" t="s">
        <v>3782</v>
      </c>
      <c r="O1594"/>
      <c r="P1594" t="str">
        <f t="shared" si="179"/>
        <v/>
      </c>
      <c r="Q1594"/>
      <c r="R1594"/>
      <c r="S1594" s="151">
        <f t="shared" si="174"/>
        <v>195</v>
      </c>
      <c r="T1594" s="3"/>
      <c r="U1594" s="114"/>
      <c r="V1594" s="114"/>
      <c r="W1594" s="155" t="str">
        <f t="shared" si="175"/>
        <v/>
      </c>
      <c r="X1594" s="105" t="str">
        <f t="shared" si="176"/>
        <v/>
      </c>
      <c r="Y1594" s="2">
        <f t="shared" si="177"/>
        <v>1555</v>
      </c>
      <c r="Z1594" t="str">
        <f t="shared" si="178"/>
        <v>ITM_RDP</v>
      </c>
    </row>
    <row r="1595" spans="1:26">
      <c r="A1595" s="3">
        <f>ROW()</f>
        <v>1595</v>
      </c>
      <c r="B1595" s="183">
        <v>1556</v>
      </c>
      <c r="C1595" s="1" t="s">
        <v>2343</v>
      </c>
      <c r="D1595" s="1" t="s">
        <v>7</v>
      </c>
      <c r="E1595" s="16" t="s">
        <v>320</v>
      </c>
      <c r="F1595" s="16" t="s">
        <v>320</v>
      </c>
      <c r="G1595" s="114">
        <v>0</v>
      </c>
      <c r="H1595" s="114">
        <v>0</v>
      </c>
      <c r="I1595" s="16" t="s">
        <v>3</v>
      </c>
      <c r="J1595" s="16" t="s">
        <v>2188</v>
      </c>
      <c r="K1595" s="134" t="s">
        <v>4567</v>
      </c>
      <c r="M1595" s="21" t="s">
        <v>2908</v>
      </c>
      <c r="N1595" s="21" t="s">
        <v>3782</v>
      </c>
      <c r="O1595"/>
      <c r="P1595" t="str">
        <f t="shared" si="179"/>
        <v/>
      </c>
      <c r="Q1595"/>
      <c r="R1595"/>
      <c r="S1595" s="151">
        <f t="shared" si="174"/>
        <v>196</v>
      </c>
      <c r="T1595" s="3" t="s">
        <v>4532</v>
      </c>
      <c r="U1595" s="114"/>
      <c r="V1595" s="114"/>
      <c r="W1595" s="155" t="str">
        <f t="shared" si="175"/>
        <v>"RE"</v>
      </c>
      <c r="X1595" s="105" t="str">
        <f t="shared" si="176"/>
        <v>RE</v>
      </c>
      <c r="Y1595" s="2">
        <f t="shared" si="177"/>
        <v>1556</v>
      </c>
      <c r="Z1595" t="str">
        <f t="shared" si="178"/>
        <v>ITM_RE</v>
      </c>
    </row>
    <row r="1596" spans="1:26">
      <c r="A1596" s="3">
        <f>ROW()</f>
        <v>1596</v>
      </c>
      <c r="B1596" s="183">
        <v>1557</v>
      </c>
      <c r="C1596" s="1" t="s">
        <v>2217</v>
      </c>
      <c r="D1596" s="1" t="s">
        <v>7</v>
      </c>
      <c r="E1596" s="16" t="s">
        <v>323</v>
      </c>
      <c r="F1596" s="16" t="s">
        <v>323</v>
      </c>
      <c r="G1596" s="114">
        <v>0</v>
      </c>
      <c r="H1596" s="114">
        <v>0</v>
      </c>
      <c r="I1596" s="16" t="s">
        <v>3</v>
      </c>
      <c r="J1596" s="16" t="s">
        <v>2189</v>
      </c>
      <c r="K1596" s="134" t="s">
        <v>4567</v>
      </c>
      <c r="M1596" s="21" t="s">
        <v>2913</v>
      </c>
      <c r="N1596" s="21" t="s">
        <v>3782</v>
      </c>
      <c r="O1596"/>
      <c r="P1596" t="str">
        <f t="shared" si="179"/>
        <v/>
      </c>
      <c r="Q1596"/>
      <c r="R1596"/>
      <c r="S1596" s="151">
        <f t="shared" si="174"/>
        <v>196</v>
      </c>
      <c r="T1596" s="3"/>
      <c r="U1596" s="114"/>
      <c r="V1596" s="114"/>
      <c r="W1596" s="155" t="str">
        <f t="shared" si="175"/>
        <v/>
      </c>
      <c r="X1596" s="105" t="str">
        <f t="shared" si="176"/>
        <v/>
      </c>
      <c r="Y1596" s="2">
        <f t="shared" si="177"/>
        <v>1557</v>
      </c>
      <c r="Z1596" t="str">
        <f t="shared" si="178"/>
        <v>ITM_RECV</v>
      </c>
    </row>
    <row r="1597" spans="1:26">
      <c r="A1597" s="3">
        <f>ROW()</f>
        <v>1597</v>
      </c>
      <c r="B1597" s="183">
        <v>1558</v>
      </c>
      <c r="C1597" s="1" t="s">
        <v>2344</v>
      </c>
      <c r="D1597" s="1" t="s">
        <v>52</v>
      </c>
      <c r="E1597" s="16" t="s">
        <v>2016</v>
      </c>
      <c r="F1597" s="16" t="s">
        <v>2016</v>
      </c>
      <c r="G1597" s="114">
        <v>0</v>
      </c>
      <c r="H1597" s="114">
        <v>0</v>
      </c>
      <c r="I1597" s="16" t="s">
        <v>3</v>
      </c>
      <c r="J1597" s="16" t="s">
        <v>2189</v>
      </c>
      <c r="K1597" s="134" t="s">
        <v>4567</v>
      </c>
      <c r="M1597" s="21" t="s">
        <v>2914</v>
      </c>
      <c r="N1597" s="21" t="s">
        <v>3782</v>
      </c>
      <c r="O1597"/>
      <c r="P1597" t="str">
        <f t="shared" si="179"/>
        <v/>
      </c>
      <c r="Q1597"/>
      <c r="R1597"/>
      <c r="S1597" s="151">
        <f t="shared" si="174"/>
        <v>196</v>
      </c>
      <c r="T1597" s="3"/>
      <c r="U1597" s="114"/>
      <c r="V1597" s="114"/>
      <c r="W1597" s="155" t="str">
        <f t="shared" si="175"/>
        <v/>
      </c>
      <c r="X1597" s="105" t="str">
        <f t="shared" si="176"/>
        <v/>
      </c>
      <c r="Y1597" s="2">
        <f t="shared" si="177"/>
        <v>1558</v>
      </c>
      <c r="Z1597" t="str">
        <f t="shared" si="178"/>
        <v>ITM_RESET</v>
      </c>
    </row>
    <row r="1598" spans="1:26">
      <c r="A1598" s="3">
        <f>ROW()</f>
        <v>1598</v>
      </c>
      <c r="B1598" s="183">
        <v>1559</v>
      </c>
      <c r="C1598" s="1" t="s">
        <v>2345</v>
      </c>
      <c r="D1598" s="1" t="s">
        <v>7</v>
      </c>
      <c r="E1598" s="16" t="s">
        <v>2017</v>
      </c>
      <c r="F1598" s="16" t="s">
        <v>2017</v>
      </c>
      <c r="G1598" s="114">
        <v>0</v>
      </c>
      <c r="H1598" s="114">
        <v>0</v>
      </c>
      <c r="I1598" s="16" t="s">
        <v>3</v>
      </c>
      <c r="J1598" s="16" t="s">
        <v>2188</v>
      </c>
      <c r="K1598" s="134" t="s">
        <v>4567</v>
      </c>
      <c r="M1598" s="21" t="s">
        <v>2915</v>
      </c>
      <c r="N1598" s="21" t="s">
        <v>3782</v>
      </c>
      <c r="O1598"/>
      <c r="P1598" t="str">
        <f t="shared" si="179"/>
        <v/>
      </c>
      <c r="Q1598"/>
      <c r="R1598"/>
      <c r="S1598" s="151">
        <f t="shared" si="174"/>
        <v>197</v>
      </c>
      <c r="T1598" s="3" t="s">
        <v>4532</v>
      </c>
      <c r="U1598" s="114"/>
      <c r="V1598" s="114"/>
      <c r="W1598" s="155" t="str">
        <f t="shared" si="175"/>
        <v>"RE" STD_RIGHT_ARROW "CX"</v>
      </c>
      <c r="X1598" s="105" t="str">
        <f t="shared" si="176"/>
        <v>RE&gt;CX</v>
      </c>
      <c r="Y1598" s="2">
        <f t="shared" si="177"/>
        <v>1559</v>
      </c>
      <c r="Z1598" t="str">
        <f t="shared" si="178"/>
        <v>ITM_REtoCX</v>
      </c>
    </row>
    <row r="1599" spans="1:26">
      <c r="A1599" s="3">
        <f>ROW()</f>
        <v>1599</v>
      </c>
      <c r="B1599" s="183">
        <v>1560</v>
      </c>
      <c r="C1599" s="1" t="s">
        <v>2346</v>
      </c>
      <c r="D1599" s="1" t="s">
        <v>7</v>
      </c>
      <c r="E1599" s="16" t="s">
        <v>2018</v>
      </c>
      <c r="F1599" s="16" t="s">
        <v>2018</v>
      </c>
      <c r="G1599" s="114">
        <v>0</v>
      </c>
      <c r="H1599" s="114">
        <v>0</v>
      </c>
      <c r="I1599" s="16" t="s">
        <v>3</v>
      </c>
      <c r="J1599" s="16" t="s">
        <v>2188</v>
      </c>
      <c r="K1599" s="134" t="s">
        <v>4567</v>
      </c>
      <c r="M1599" s="21" t="s">
        <v>2916</v>
      </c>
      <c r="N1599" s="21" t="s">
        <v>3782</v>
      </c>
      <c r="O1599"/>
      <c r="P1599" t="str">
        <f t="shared" si="179"/>
        <v/>
      </c>
      <c r="Q1599"/>
      <c r="R1599"/>
      <c r="S1599" s="151">
        <f t="shared" si="174"/>
        <v>198</v>
      </c>
      <c r="T1599" s="3" t="s">
        <v>4532</v>
      </c>
      <c r="U1599" s="114"/>
      <c r="V1599" s="114"/>
      <c r="W1599" s="155" t="str">
        <f t="shared" si="175"/>
        <v>"RE" STD_LEFT_RIGHT_ARROWS "IM"</v>
      </c>
      <c r="X1599" s="105" t="str">
        <f t="shared" si="176"/>
        <v>RE&lt;&gt;IM</v>
      </c>
      <c r="Y1599" s="2">
        <f t="shared" si="177"/>
        <v>1560</v>
      </c>
      <c r="Z1599" t="str">
        <f t="shared" si="178"/>
        <v>ITM_REexIM</v>
      </c>
    </row>
    <row r="1600" spans="1:26">
      <c r="A1600" s="3">
        <f>ROW()</f>
        <v>1600</v>
      </c>
      <c r="B1600" s="183">
        <v>1561</v>
      </c>
      <c r="C1600" s="1" t="s">
        <v>2217</v>
      </c>
      <c r="D1600" s="51" t="s">
        <v>4093</v>
      </c>
      <c r="E1600" s="17" t="s">
        <v>3813</v>
      </c>
      <c r="F1600" s="17" t="s">
        <v>3813</v>
      </c>
      <c r="G1600" s="114">
        <v>0</v>
      </c>
      <c r="H1600" s="114">
        <v>0</v>
      </c>
      <c r="I1600" s="16" t="s">
        <v>3</v>
      </c>
      <c r="J1600" s="16" t="s">
        <v>2189</v>
      </c>
      <c r="K1600" s="134" t="s">
        <v>4567</v>
      </c>
      <c r="M1600" s="21" t="s">
        <v>2922</v>
      </c>
      <c r="N1600" s="21" t="s">
        <v>3782</v>
      </c>
      <c r="O1600"/>
      <c r="P1600" t="str">
        <f t="shared" si="179"/>
        <v/>
      </c>
      <c r="Q1600"/>
      <c r="R1600"/>
      <c r="S1600" s="151">
        <f t="shared" si="174"/>
        <v>198</v>
      </c>
      <c r="T1600" s="3"/>
      <c r="U1600" s="114"/>
      <c r="V1600" s="114"/>
      <c r="W1600" s="155" t="str">
        <f t="shared" si="175"/>
        <v/>
      </c>
      <c r="X1600" s="105" t="str">
        <f t="shared" si="176"/>
        <v/>
      </c>
      <c r="Y1600" s="2">
        <f t="shared" si="177"/>
        <v>1561</v>
      </c>
      <c r="Z1600" t="str">
        <f t="shared" si="178"/>
        <v>ITM_RM</v>
      </c>
    </row>
    <row r="1601" spans="1:26">
      <c r="A1601" s="3">
        <f>ROW()</f>
        <v>1601</v>
      </c>
      <c r="B1601" s="183">
        <v>1562</v>
      </c>
      <c r="C1601" s="1" t="s">
        <v>2347</v>
      </c>
      <c r="D1601" s="51" t="s">
        <v>4093</v>
      </c>
      <c r="E1601" s="17" t="s">
        <v>3814</v>
      </c>
      <c r="F1601" s="17" t="s">
        <v>3814</v>
      </c>
      <c r="G1601" s="114">
        <v>0</v>
      </c>
      <c r="H1601" s="114">
        <v>0</v>
      </c>
      <c r="I1601" s="16" t="s">
        <v>3</v>
      </c>
      <c r="J1601" s="16" t="s">
        <v>2188</v>
      </c>
      <c r="K1601" s="134" t="s">
        <v>4567</v>
      </c>
      <c r="M1601" s="21" t="s">
        <v>2923</v>
      </c>
      <c r="N1601" s="21" t="s">
        <v>3782</v>
      </c>
      <c r="O1601"/>
      <c r="P1601" t="str">
        <f t="shared" si="179"/>
        <v/>
      </c>
      <c r="Q1601"/>
      <c r="R1601"/>
      <c r="S1601" s="151">
        <f t="shared" si="174"/>
        <v>199</v>
      </c>
      <c r="T1601" s="3" t="s">
        <v>4551</v>
      </c>
      <c r="U1601" s="114"/>
      <c r="V1601" s="114"/>
      <c r="W1601" s="155" t="str">
        <f t="shared" si="175"/>
        <v>"RMODE?"</v>
      </c>
      <c r="X1601" s="105" t="str">
        <f t="shared" si="176"/>
        <v>RMODE?</v>
      </c>
      <c r="Y1601" s="2">
        <f t="shared" si="177"/>
        <v>1562</v>
      </c>
      <c r="Z1601" t="str">
        <f t="shared" si="178"/>
        <v>ITM_RMQ</v>
      </c>
    </row>
    <row r="1602" spans="1:26">
      <c r="A1602" s="3">
        <f>ROW()</f>
        <v>1602</v>
      </c>
      <c r="B1602" s="183">
        <v>1563</v>
      </c>
      <c r="C1602" s="1" t="s">
        <v>2348</v>
      </c>
      <c r="D1602" s="1" t="s">
        <v>7</v>
      </c>
      <c r="E1602" s="16" t="s">
        <v>2020</v>
      </c>
      <c r="F1602" s="16" t="s">
        <v>2020</v>
      </c>
      <c r="G1602" s="114">
        <v>0</v>
      </c>
      <c r="H1602" s="114">
        <v>0</v>
      </c>
      <c r="I1602" s="16" t="s">
        <v>3</v>
      </c>
      <c r="J1602" s="16" t="s">
        <v>2188</v>
      </c>
      <c r="K1602" s="134" t="s">
        <v>4567</v>
      </c>
      <c r="M1602" s="21" t="s">
        <v>2924</v>
      </c>
      <c r="N1602" s="21" t="s">
        <v>3782</v>
      </c>
      <c r="O1602"/>
      <c r="P1602" t="str">
        <f t="shared" si="179"/>
        <v/>
      </c>
      <c r="Q1602"/>
      <c r="R1602"/>
      <c r="S1602" s="151">
        <f t="shared" si="174"/>
        <v>200</v>
      </c>
      <c r="T1602" s="3" t="s">
        <v>4528</v>
      </c>
      <c r="U1602" s="114"/>
      <c r="V1602" s="114"/>
      <c r="W1602" s="155" t="str">
        <f t="shared" si="175"/>
        <v>"RMD"</v>
      </c>
      <c r="X1602" s="105" t="str">
        <f t="shared" si="176"/>
        <v>RMD</v>
      </c>
      <c r="Y1602" s="2">
        <f t="shared" si="177"/>
        <v>1563</v>
      </c>
      <c r="Z1602" t="str">
        <f t="shared" si="178"/>
        <v>ITM_RMD</v>
      </c>
    </row>
    <row r="1603" spans="1:26">
      <c r="A1603" s="3">
        <f>ROW()</f>
        <v>1603</v>
      </c>
      <c r="B1603" s="183">
        <v>1564</v>
      </c>
      <c r="C1603" s="1" t="s">
        <v>2217</v>
      </c>
      <c r="D1603" s="1" t="s">
        <v>7</v>
      </c>
      <c r="E1603" s="16" t="s">
        <v>2021</v>
      </c>
      <c r="F1603" s="16" t="s">
        <v>2021</v>
      </c>
      <c r="G1603" s="114">
        <v>0</v>
      </c>
      <c r="H1603" s="114">
        <v>0</v>
      </c>
      <c r="I1603" s="16" t="s">
        <v>3</v>
      </c>
      <c r="J1603" s="16" t="s">
        <v>2189</v>
      </c>
      <c r="K1603" s="134" t="s">
        <v>4567</v>
      </c>
      <c r="M1603" s="21" t="s">
        <v>2925</v>
      </c>
      <c r="N1603" s="21" t="s">
        <v>3782</v>
      </c>
      <c r="O1603"/>
      <c r="P1603" t="str">
        <f t="shared" si="179"/>
        <v/>
      </c>
      <c r="Q1603"/>
      <c r="R1603"/>
      <c r="S1603" s="151">
        <f t="shared" si="174"/>
        <v>200</v>
      </c>
      <c r="T1603" s="3"/>
      <c r="U1603" s="114"/>
      <c r="V1603" s="114"/>
      <c r="W1603" s="155" t="str">
        <f t="shared" si="175"/>
        <v/>
      </c>
      <c r="X1603" s="105" t="str">
        <f t="shared" si="176"/>
        <v/>
      </c>
      <c r="Y1603" s="2">
        <f t="shared" si="177"/>
        <v>1564</v>
      </c>
      <c r="Z1603" t="str">
        <f t="shared" si="178"/>
        <v>ITM_RNORM</v>
      </c>
    </row>
    <row r="1604" spans="1:26">
      <c r="A1604" s="3">
        <f>ROW()</f>
        <v>1604</v>
      </c>
      <c r="B1604" s="183">
        <v>1565</v>
      </c>
      <c r="C1604" s="103" t="s">
        <v>4427</v>
      </c>
      <c r="D1604" s="1" t="s">
        <v>7</v>
      </c>
      <c r="E1604" s="16" t="s">
        <v>2022</v>
      </c>
      <c r="F1604" s="16" t="s">
        <v>2022</v>
      </c>
      <c r="G1604" s="114">
        <v>0</v>
      </c>
      <c r="H1604" s="114">
        <v>0</v>
      </c>
      <c r="I1604" s="16" t="s">
        <v>3</v>
      </c>
      <c r="J1604" s="16" t="s">
        <v>2188</v>
      </c>
      <c r="K1604" s="134" t="s">
        <v>4567</v>
      </c>
      <c r="M1604" s="21" t="s">
        <v>2926</v>
      </c>
      <c r="N1604" s="21" t="s">
        <v>3782</v>
      </c>
      <c r="O1604"/>
      <c r="P1604" t="str">
        <f t="shared" si="179"/>
        <v/>
      </c>
      <c r="Q1604"/>
      <c r="R1604"/>
      <c r="S1604" s="151">
        <f t="shared" si="174"/>
        <v>200</v>
      </c>
      <c r="T1604" s="3"/>
      <c r="U1604" s="115" t="s">
        <v>4438</v>
      </c>
      <c r="V1604" s="114"/>
      <c r="W1604" s="155" t="str">
        <f t="shared" si="175"/>
        <v/>
      </c>
      <c r="X1604" s="105" t="str">
        <f t="shared" si="176"/>
        <v/>
      </c>
      <c r="Y1604" s="2">
        <f t="shared" si="177"/>
        <v>1565</v>
      </c>
      <c r="Z1604" t="str">
        <f t="shared" si="178"/>
        <v>ITM_ROUND</v>
      </c>
    </row>
    <row r="1605" spans="1:26">
      <c r="A1605" s="3">
        <f>ROW()</f>
        <v>1605</v>
      </c>
      <c r="B1605" s="183">
        <v>1566</v>
      </c>
      <c r="C1605" s="103" t="s">
        <v>4428</v>
      </c>
      <c r="D1605" s="1" t="s">
        <v>7</v>
      </c>
      <c r="E1605" s="16" t="s">
        <v>328</v>
      </c>
      <c r="F1605" s="16" t="s">
        <v>328</v>
      </c>
      <c r="G1605" s="114">
        <v>0</v>
      </c>
      <c r="H1605" s="114">
        <v>0</v>
      </c>
      <c r="I1605" s="16" t="s">
        <v>3</v>
      </c>
      <c r="J1605" s="16" t="s">
        <v>2188</v>
      </c>
      <c r="K1605" s="134" t="s">
        <v>4567</v>
      </c>
      <c r="M1605" s="21" t="s">
        <v>2927</v>
      </c>
      <c r="N1605" s="21" t="s">
        <v>3782</v>
      </c>
      <c r="O1605"/>
      <c r="P1605" t="str">
        <f t="shared" si="179"/>
        <v/>
      </c>
      <c r="Q1605"/>
      <c r="R1605"/>
      <c r="S1605" s="151">
        <f t="shared" si="174"/>
        <v>200</v>
      </c>
      <c r="T1605" s="3"/>
      <c r="U1605" s="115" t="s">
        <v>4438</v>
      </c>
      <c r="V1605" s="114"/>
      <c r="W1605" s="155" t="str">
        <f t="shared" si="175"/>
        <v/>
      </c>
      <c r="X1605" s="105" t="str">
        <f t="shared" si="176"/>
        <v/>
      </c>
      <c r="Y1605" s="2">
        <f t="shared" si="177"/>
        <v>1566</v>
      </c>
      <c r="Z1605" t="str">
        <f t="shared" si="178"/>
        <v>ITM_ROUNDI</v>
      </c>
    </row>
    <row r="1606" spans="1:26">
      <c r="A1606" s="3">
        <f>ROW()</f>
        <v>1606</v>
      </c>
      <c r="B1606" s="183">
        <v>1567</v>
      </c>
      <c r="C1606" s="1" t="s">
        <v>2217</v>
      </c>
      <c r="D1606" s="1" t="s">
        <v>7</v>
      </c>
      <c r="E1606" s="16" t="s">
        <v>2024</v>
      </c>
      <c r="F1606" s="16" t="s">
        <v>2024</v>
      </c>
      <c r="G1606" s="114">
        <v>0</v>
      </c>
      <c r="H1606" s="114">
        <v>0</v>
      </c>
      <c r="I1606" s="16" t="s">
        <v>3</v>
      </c>
      <c r="J1606" s="16" t="s">
        <v>2189</v>
      </c>
      <c r="K1606" s="134" t="s">
        <v>4567</v>
      </c>
      <c r="M1606" s="21" t="s">
        <v>2930</v>
      </c>
      <c r="N1606" s="21" t="s">
        <v>3782</v>
      </c>
      <c r="O1606"/>
      <c r="P1606" t="str">
        <f t="shared" si="179"/>
        <v/>
      </c>
      <c r="Q1606"/>
      <c r="R1606"/>
      <c r="S1606" s="151">
        <f t="shared" si="174"/>
        <v>200</v>
      </c>
      <c r="T1606" s="3"/>
      <c r="U1606" s="114"/>
      <c r="V1606" s="114"/>
      <c r="W1606" s="155" t="str">
        <f t="shared" si="175"/>
        <v/>
      </c>
      <c r="X1606" s="105" t="str">
        <f t="shared" si="176"/>
        <v/>
      </c>
      <c r="Y1606" s="2">
        <f t="shared" si="177"/>
        <v>1567</v>
      </c>
      <c r="Z1606" t="str">
        <f t="shared" si="178"/>
        <v>ITM_RSD</v>
      </c>
    </row>
    <row r="1607" spans="1:26">
      <c r="A1607" s="3">
        <f>ROW()</f>
        <v>1607</v>
      </c>
      <c r="B1607" s="183">
        <v>1568</v>
      </c>
      <c r="C1607" s="1" t="s">
        <v>2217</v>
      </c>
      <c r="D1607" s="1" t="s">
        <v>7</v>
      </c>
      <c r="E1607" s="16" t="s">
        <v>330</v>
      </c>
      <c r="F1607" s="16" t="s">
        <v>330</v>
      </c>
      <c r="G1607" s="114">
        <v>0</v>
      </c>
      <c r="H1607" s="114">
        <v>0</v>
      </c>
      <c r="I1607" s="16" t="s">
        <v>3</v>
      </c>
      <c r="J1607" s="16" t="s">
        <v>2189</v>
      </c>
      <c r="K1607" s="134" t="s">
        <v>4567</v>
      </c>
      <c r="M1607" s="21" t="s">
        <v>2931</v>
      </c>
      <c r="N1607" s="21" t="s">
        <v>3782</v>
      </c>
      <c r="O1607"/>
      <c r="P1607" t="str">
        <f t="shared" si="179"/>
        <v/>
      </c>
      <c r="Q1607"/>
      <c r="R1607"/>
      <c r="S1607" s="151">
        <f t="shared" ref="S1607:S1670" si="180">IF(X1607&lt;&gt;"",S1606+1,S1606)</f>
        <v>200</v>
      </c>
      <c r="T1607" s="3"/>
      <c r="U1607" s="114"/>
      <c r="V1607" s="114"/>
      <c r="W1607" s="155" t="str">
        <f t="shared" ref="W1607:W1670" si="181">IF( OR(U1607="CNST", I1607="CAT_REGS"),(E1607),
IF(U1607="YES",UPPER(E1607),
IF(   AND(U1607&lt;&gt;"NO",I1607="CAT_FNCT",D1607&lt;&gt;"multiply", D1607&lt;&gt;"divide"),IF(J1607="SLS_ENABLED",   UPPER(E1607),""),"")))</f>
        <v/>
      </c>
      <c r="X1607" s="105" t="str">
        <f t="shared" ref="X1607:X1670" si="182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2">
        <f t="shared" ref="Y1607:Y1670" si="183">B1607</f>
        <v>1568</v>
      </c>
      <c r="Z1607" t="str">
        <f t="shared" ref="Z1607:Z1670" si="184">M1607</f>
        <v>ITM_RSUM</v>
      </c>
    </row>
    <row r="1608" spans="1:26">
      <c r="A1608" s="3">
        <f>ROW()</f>
        <v>1608</v>
      </c>
      <c r="B1608" s="183">
        <v>1569</v>
      </c>
      <c r="C1608" s="1" t="s">
        <v>2217</v>
      </c>
      <c r="D1608" s="1" t="s">
        <v>7</v>
      </c>
      <c r="E1608" s="16" t="s">
        <v>2026</v>
      </c>
      <c r="F1608" s="16" t="s">
        <v>2026</v>
      </c>
      <c r="G1608" s="114">
        <v>0</v>
      </c>
      <c r="H1608" s="114">
        <v>0</v>
      </c>
      <c r="I1608" s="16" t="s">
        <v>3</v>
      </c>
      <c r="J1608" s="16" t="s">
        <v>2189</v>
      </c>
      <c r="K1608" s="134" t="s">
        <v>4567</v>
      </c>
      <c r="M1608" s="21" t="s">
        <v>2933</v>
      </c>
      <c r="N1608" s="21" t="s">
        <v>3782</v>
      </c>
      <c r="O1608"/>
      <c r="P1608" t="str">
        <f t="shared" si="179"/>
        <v/>
      </c>
      <c r="Q1608"/>
      <c r="R1608"/>
      <c r="S1608" s="151">
        <f t="shared" si="180"/>
        <v>200</v>
      </c>
      <c r="T1608" s="3"/>
      <c r="U1608" s="114"/>
      <c r="V1608" s="114"/>
      <c r="W1608" s="155" t="str">
        <f t="shared" si="181"/>
        <v/>
      </c>
      <c r="X1608" s="105" t="str">
        <f t="shared" si="182"/>
        <v/>
      </c>
      <c r="Y1608" s="2">
        <f t="shared" si="183"/>
        <v>1569</v>
      </c>
      <c r="Z1608" t="str">
        <f t="shared" si="184"/>
        <v>ITM_RTNP1</v>
      </c>
    </row>
    <row r="1609" spans="1:26">
      <c r="A1609" s="3">
        <f>ROW()</f>
        <v>1609</v>
      </c>
      <c r="B1609" s="183">
        <v>1570</v>
      </c>
      <c r="C1609" s="1" t="s">
        <v>2217</v>
      </c>
      <c r="D1609" s="1" t="s">
        <v>7</v>
      </c>
      <c r="E1609" s="16" t="s">
        <v>2027</v>
      </c>
      <c r="F1609" s="16" t="s">
        <v>2027</v>
      </c>
      <c r="G1609" s="114">
        <v>0</v>
      </c>
      <c r="H1609" s="114">
        <v>0</v>
      </c>
      <c r="I1609" s="16" t="s">
        <v>3</v>
      </c>
      <c r="J1609" s="16" t="s">
        <v>2189</v>
      </c>
      <c r="K1609" s="134" t="s">
        <v>4567</v>
      </c>
      <c r="M1609" s="21" t="s">
        <v>2934</v>
      </c>
      <c r="N1609" s="21" t="s">
        <v>3782</v>
      </c>
      <c r="O1609"/>
      <c r="P1609" t="str">
        <f t="shared" si="179"/>
        <v/>
      </c>
      <c r="Q1609"/>
      <c r="R1609"/>
      <c r="S1609" s="151">
        <f t="shared" si="180"/>
        <v>200</v>
      </c>
      <c r="T1609" s="3"/>
      <c r="U1609" s="114"/>
      <c r="V1609" s="114"/>
      <c r="W1609" s="155" t="str">
        <f t="shared" si="181"/>
        <v/>
      </c>
      <c r="X1609" s="105" t="str">
        <f t="shared" si="182"/>
        <v/>
      </c>
      <c r="Y1609" s="2">
        <f t="shared" si="183"/>
        <v>1570</v>
      </c>
      <c r="Z1609" t="str">
        <f t="shared" si="184"/>
        <v>ITM_R_CLR</v>
      </c>
    </row>
    <row r="1610" spans="1:26">
      <c r="A1610" s="3">
        <f>ROW()</f>
        <v>1610</v>
      </c>
      <c r="B1610" s="183">
        <v>1571</v>
      </c>
      <c r="C1610" s="1" t="s">
        <v>2217</v>
      </c>
      <c r="D1610" s="1" t="s">
        <v>7</v>
      </c>
      <c r="E1610" s="16" t="s">
        <v>331</v>
      </c>
      <c r="F1610" s="16" t="s">
        <v>331</v>
      </c>
      <c r="G1610" s="114">
        <v>0</v>
      </c>
      <c r="H1610" s="114">
        <v>0</v>
      </c>
      <c r="I1610" s="16" t="s">
        <v>3</v>
      </c>
      <c r="J1610" s="16" t="s">
        <v>2189</v>
      </c>
      <c r="K1610" s="134" t="s">
        <v>4567</v>
      </c>
      <c r="M1610" s="21" t="s">
        <v>2935</v>
      </c>
      <c r="N1610" s="21" t="s">
        <v>3782</v>
      </c>
      <c r="O1610"/>
      <c r="P1610" t="str">
        <f t="shared" si="179"/>
        <v/>
      </c>
      <c r="Q1610"/>
      <c r="R1610"/>
      <c r="S1610" s="151">
        <f t="shared" si="180"/>
        <v>200</v>
      </c>
      <c r="T1610" s="3"/>
      <c r="U1610" s="114"/>
      <c r="V1610" s="114"/>
      <c r="W1610" s="155" t="str">
        <f t="shared" si="181"/>
        <v/>
      </c>
      <c r="X1610" s="105" t="str">
        <f t="shared" si="182"/>
        <v/>
      </c>
      <c r="Y1610" s="2">
        <f t="shared" si="183"/>
        <v>1571</v>
      </c>
      <c r="Z1610" t="str">
        <f t="shared" si="184"/>
        <v>ITM_R_COPY</v>
      </c>
    </row>
    <row r="1611" spans="1:26">
      <c r="A1611" s="3">
        <f>ROW()</f>
        <v>1611</v>
      </c>
      <c r="B1611" s="183">
        <v>1572</v>
      </c>
      <c r="C1611" s="1" t="s">
        <v>2217</v>
      </c>
      <c r="D1611" s="1" t="s">
        <v>7</v>
      </c>
      <c r="E1611" s="16" t="s">
        <v>332</v>
      </c>
      <c r="F1611" s="16" t="s">
        <v>332</v>
      </c>
      <c r="G1611" s="114">
        <v>0</v>
      </c>
      <c r="H1611" s="114">
        <v>0</v>
      </c>
      <c r="I1611" s="16" t="s">
        <v>3</v>
      </c>
      <c r="J1611" s="16" t="s">
        <v>2189</v>
      </c>
      <c r="K1611" s="134" t="s">
        <v>4567</v>
      </c>
      <c r="M1611" s="21" t="s">
        <v>2936</v>
      </c>
      <c r="N1611" s="21" t="s">
        <v>3782</v>
      </c>
      <c r="O1611"/>
      <c r="P1611" t="str">
        <f t="shared" si="179"/>
        <v/>
      </c>
      <c r="Q1611"/>
      <c r="R1611"/>
      <c r="S1611" s="151">
        <f t="shared" si="180"/>
        <v>200</v>
      </c>
      <c r="T1611" s="3"/>
      <c r="U1611" s="114"/>
      <c r="V1611" s="114"/>
      <c r="W1611" s="155" t="str">
        <f t="shared" si="181"/>
        <v/>
      </c>
      <c r="X1611" s="105" t="str">
        <f t="shared" si="182"/>
        <v/>
      </c>
      <c r="Y1611" s="2">
        <f t="shared" si="183"/>
        <v>1572</v>
      </c>
      <c r="Z1611" t="str">
        <f t="shared" si="184"/>
        <v>ITM_R_SORT</v>
      </c>
    </row>
    <row r="1612" spans="1:26">
      <c r="A1612" s="3">
        <f>ROW()</f>
        <v>1612</v>
      </c>
      <c r="B1612" s="183">
        <v>1573</v>
      </c>
      <c r="C1612" s="1" t="s">
        <v>2217</v>
      </c>
      <c r="D1612" s="1" t="s">
        <v>7</v>
      </c>
      <c r="E1612" s="16" t="s">
        <v>333</v>
      </c>
      <c r="F1612" s="16" t="s">
        <v>333</v>
      </c>
      <c r="G1612" s="114">
        <v>0</v>
      </c>
      <c r="H1612" s="114">
        <v>0</v>
      </c>
      <c r="I1612" s="16" t="s">
        <v>3</v>
      </c>
      <c r="J1612" s="16" t="s">
        <v>2189</v>
      </c>
      <c r="K1612" s="134" t="s">
        <v>4567</v>
      </c>
      <c r="M1612" s="21" t="s">
        <v>2937</v>
      </c>
      <c r="N1612" s="21" t="s">
        <v>3782</v>
      </c>
      <c r="O1612"/>
      <c r="P1612" t="str">
        <f t="shared" si="179"/>
        <v/>
      </c>
      <c r="Q1612"/>
      <c r="R1612"/>
      <c r="S1612" s="151">
        <f t="shared" si="180"/>
        <v>200</v>
      </c>
      <c r="T1612" s="3"/>
      <c r="U1612" s="114"/>
      <c r="V1612" s="114"/>
      <c r="W1612" s="155" t="str">
        <f t="shared" si="181"/>
        <v/>
      </c>
      <c r="X1612" s="105" t="str">
        <f t="shared" si="182"/>
        <v/>
      </c>
      <c r="Y1612" s="2">
        <f t="shared" si="183"/>
        <v>1573</v>
      </c>
      <c r="Z1612" t="str">
        <f t="shared" si="184"/>
        <v>ITM_R_SWAP</v>
      </c>
    </row>
    <row r="1613" spans="1:26">
      <c r="A1613" s="3">
        <f>ROW()</f>
        <v>1613</v>
      </c>
      <c r="B1613" s="183">
        <v>1574</v>
      </c>
      <c r="C1613" s="1" t="s">
        <v>2349</v>
      </c>
      <c r="D1613" s="1" t="s">
        <v>7</v>
      </c>
      <c r="E1613" s="16" t="s">
        <v>2028</v>
      </c>
      <c r="F1613" s="16" t="s">
        <v>2028</v>
      </c>
      <c r="G1613" s="114">
        <v>0</v>
      </c>
      <c r="H1613" s="114">
        <v>0</v>
      </c>
      <c r="I1613" s="16" t="s">
        <v>3</v>
      </c>
      <c r="J1613" s="16" t="s">
        <v>2188</v>
      </c>
      <c r="K1613" s="134" t="s">
        <v>4567</v>
      </c>
      <c r="M1613" s="21" t="s">
        <v>2938</v>
      </c>
      <c r="N1613" s="21" t="s">
        <v>3782</v>
      </c>
      <c r="O1613"/>
      <c r="P1613" t="str">
        <f t="shared" si="179"/>
        <v/>
      </c>
      <c r="Q1613"/>
      <c r="R1613"/>
      <c r="S1613" s="151">
        <f t="shared" si="180"/>
        <v>201</v>
      </c>
      <c r="T1613" s="3" t="s">
        <v>4527</v>
      </c>
      <c r="U1613" s="114"/>
      <c r="V1613" s="114"/>
      <c r="W1613" s="155" t="str">
        <f t="shared" si="181"/>
        <v>"R" STD_RIGHT_ARROW "D"</v>
      </c>
      <c r="X1613" s="105" t="str">
        <f t="shared" si="182"/>
        <v>R&gt;D</v>
      </c>
      <c r="Y1613" s="2">
        <f t="shared" si="183"/>
        <v>1574</v>
      </c>
      <c r="Z1613" t="str">
        <f t="shared" si="184"/>
        <v>ITM_RtoD</v>
      </c>
    </row>
    <row r="1614" spans="1:26">
      <c r="A1614" s="3">
        <f>ROW()</f>
        <v>1614</v>
      </c>
      <c r="B1614" s="183">
        <v>1575</v>
      </c>
      <c r="C1614" s="30" t="s">
        <v>4132</v>
      </c>
      <c r="D1614" s="1" t="s">
        <v>7</v>
      </c>
      <c r="E1614" s="16" t="s">
        <v>585</v>
      </c>
      <c r="F1614" s="16" t="s">
        <v>585</v>
      </c>
      <c r="G1614" s="114">
        <v>0</v>
      </c>
      <c r="H1614" s="114">
        <v>0</v>
      </c>
      <c r="I1614" s="16" t="s">
        <v>3</v>
      </c>
      <c r="J1614" s="16" t="s">
        <v>2189</v>
      </c>
      <c r="K1614" s="134" t="s">
        <v>4567</v>
      </c>
      <c r="M1614" s="21" t="s">
        <v>2944</v>
      </c>
      <c r="N1614" s="21" t="s">
        <v>3782</v>
      </c>
      <c r="O1614"/>
      <c r="P1614" t="str">
        <f t="shared" si="179"/>
        <v/>
      </c>
      <c r="Q1614"/>
      <c r="R1614"/>
      <c r="S1614" s="151">
        <f t="shared" si="180"/>
        <v>201</v>
      </c>
      <c r="T1614" s="3"/>
      <c r="U1614" s="114"/>
      <c r="V1614" s="114"/>
      <c r="W1614" s="155" t="str">
        <f t="shared" si="181"/>
        <v/>
      </c>
      <c r="X1614" s="105" t="str">
        <f t="shared" si="182"/>
        <v/>
      </c>
      <c r="Y1614" s="2">
        <f t="shared" si="183"/>
        <v>1575</v>
      </c>
      <c r="Z1614" t="str">
        <f t="shared" si="184"/>
        <v>ITM_S</v>
      </c>
    </row>
    <row r="1615" spans="1:26">
      <c r="A1615" s="3">
        <f>ROW()</f>
        <v>1615</v>
      </c>
      <c r="B1615" s="183">
        <v>1576</v>
      </c>
      <c r="C1615" s="1" t="s">
        <v>4349</v>
      </c>
      <c r="D1615" s="1" t="s">
        <v>7</v>
      </c>
      <c r="E1615" s="16" t="s">
        <v>340</v>
      </c>
      <c r="F1615" s="16" t="s">
        <v>340</v>
      </c>
      <c r="G1615" s="114">
        <v>0</v>
      </c>
      <c r="H1615" s="114">
        <v>0</v>
      </c>
      <c r="I1615" s="16" t="s">
        <v>3</v>
      </c>
      <c r="J1615" s="16" t="s">
        <v>2189</v>
      </c>
      <c r="K1615" s="134" t="s">
        <v>4567</v>
      </c>
      <c r="M1615" s="21" t="s">
        <v>2946</v>
      </c>
      <c r="N1615" s="21" t="s">
        <v>3782</v>
      </c>
      <c r="O1615"/>
      <c r="P1615" t="str">
        <f t="shared" si="179"/>
        <v/>
      </c>
      <c r="Q1615"/>
      <c r="R1615"/>
      <c r="S1615" s="151">
        <f t="shared" si="180"/>
        <v>201</v>
      </c>
      <c r="T1615" s="3"/>
      <c r="U1615" s="114"/>
      <c r="V1615" s="114"/>
      <c r="W1615" s="155" t="str">
        <f t="shared" si="181"/>
        <v/>
      </c>
      <c r="X1615" s="105" t="str">
        <f t="shared" si="182"/>
        <v/>
      </c>
      <c r="Y1615" s="2">
        <f t="shared" si="183"/>
        <v>1576</v>
      </c>
      <c r="Z1615" t="str">
        <f t="shared" si="184"/>
        <v>ITM_SAVE</v>
      </c>
    </row>
    <row r="1616" spans="1:26">
      <c r="A1616" s="3">
        <f>ROW()</f>
        <v>1616</v>
      </c>
      <c r="B1616" s="183">
        <v>1577</v>
      </c>
      <c r="C1616" s="1" t="s">
        <v>2352</v>
      </c>
      <c r="D1616" s="1" t="s">
        <v>14</v>
      </c>
      <c r="E1616" s="16" t="s">
        <v>343</v>
      </c>
      <c r="F1616" s="16" t="s">
        <v>343</v>
      </c>
      <c r="G1616" s="114">
        <v>0</v>
      </c>
      <c r="H1616" s="114">
        <v>15</v>
      </c>
      <c r="I1616" s="16" t="s">
        <v>3</v>
      </c>
      <c r="J1616" s="16" t="s">
        <v>2189</v>
      </c>
      <c r="K1616" s="134" t="s">
        <v>4567</v>
      </c>
      <c r="M1616" s="21" t="s">
        <v>2949</v>
      </c>
      <c r="N1616" s="21" t="s">
        <v>3782</v>
      </c>
      <c r="O1616"/>
      <c r="P1616" t="str">
        <f t="shared" si="179"/>
        <v/>
      </c>
      <c r="Q1616"/>
      <c r="R1616"/>
      <c r="S1616" s="151">
        <f t="shared" si="180"/>
        <v>202</v>
      </c>
      <c r="T1616" s="3" t="s">
        <v>4552</v>
      </c>
      <c r="U1616" s="114" t="s">
        <v>4445</v>
      </c>
      <c r="V1616" s="114"/>
      <c r="W1616" s="155" t="str">
        <f t="shared" si="181"/>
        <v>"SCI"</v>
      </c>
      <c r="X1616" s="105" t="str">
        <f t="shared" si="182"/>
        <v>SCI</v>
      </c>
      <c r="Y1616" s="2">
        <f t="shared" si="183"/>
        <v>1577</v>
      </c>
      <c r="Z1616" t="str">
        <f t="shared" si="184"/>
        <v>ITM_SCI</v>
      </c>
    </row>
    <row r="1617" spans="1:26">
      <c r="A1617" s="3">
        <f>ROW()</f>
        <v>1617</v>
      </c>
      <c r="B1617" s="183">
        <v>1578</v>
      </c>
      <c r="C1617" s="1" t="s">
        <v>2353</v>
      </c>
      <c r="D1617" s="1" t="s">
        <v>7</v>
      </c>
      <c r="E1617" s="16" t="s">
        <v>346</v>
      </c>
      <c r="F1617" s="16" t="s">
        <v>346</v>
      </c>
      <c r="G1617" s="114">
        <v>0</v>
      </c>
      <c r="H1617" s="114">
        <v>0</v>
      </c>
      <c r="I1617" s="16" t="s">
        <v>3</v>
      </c>
      <c r="J1617" s="16" t="s">
        <v>2188</v>
      </c>
      <c r="K1617" s="134" t="s">
        <v>4567</v>
      </c>
      <c r="M1617" s="21" t="s">
        <v>2951</v>
      </c>
      <c r="N1617" s="21" t="s">
        <v>3782</v>
      </c>
      <c r="O1617"/>
      <c r="P1617" t="str">
        <f t="shared" si="179"/>
        <v/>
      </c>
      <c r="Q1617"/>
      <c r="R1617"/>
      <c r="S1617" s="151">
        <f t="shared" si="180"/>
        <v>203</v>
      </c>
      <c r="T1617" s="3" t="s">
        <v>4551</v>
      </c>
      <c r="U1617" s="114"/>
      <c r="V1617" s="114"/>
      <c r="W1617" s="155" t="str">
        <f t="shared" si="181"/>
        <v>"SDIGS?"</v>
      </c>
      <c r="X1617" s="105" t="str">
        <f t="shared" si="182"/>
        <v>SDIGS?</v>
      </c>
      <c r="Y1617" s="2">
        <f t="shared" si="183"/>
        <v>1578</v>
      </c>
      <c r="Z1617" t="str">
        <f t="shared" si="184"/>
        <v>ITM_SDIGS</v>
      </c>
    </row>
    <row r="1618" spans="1:26">
      <c r="A1618" s="3">
        <f>ROW()</f>
        <v>1618</v>
      </c>
      <c r="B1618" s="183">
        <v>1579</v>
      </c>
      <c r="C1618" s="1" t="s">
        <v>2354</v>
      </c>
      <c r="D1618" s="1" t="s">
        <v>7</v>
      </c>
      <c r="E1618" s="16" t="s">
        <v>348</v>
      </c>
      <c r="F1618" s="16" t="s">
        <v>348</v>
      </c>
      <c r="G1618" s="114">
        <v>0</v>
      </c>
      <c r="H1618" s="114">
        <v>0</v>
      </c>
      <c r="I1618" s="16" t="s">
        <v>3</v>
      </c>
      <c r="J1618" s="16" t="s">
        <v>2188</v>
      </c>
      <c r="K1618" s="134" t="s">
        <v>4567</v>
      </c>
      <c r="M1618" s="21" t="s">
        <v>2955</v>
      </c>
      <c r="N1618" s="21" t="s">
        <v>3782</v>
      </c>
      <c r="O1618"/>
      <c r="P1618" t="str">
        <f t="shared" si="179"/>
        <v/>
      </c>
      <c r="Q1618"/>
      <c r="R1618"/>
      <c r="S1618" s="151">
        <f t="shared" si="180"/>
        <v>204</v>
      </c>
      <c r="T1618" s="3" t="s">
        <v>4528</v>
      </c>
      <c r="U1618" s="114"/>
      <c r="V1618" s="114"/>
      <c r="W1618" s="155" t="str">
        <f t="shared" si="181"/>
        <v>"SEED"</v>
      </c>
      <c r="X1618" s="105" t="str">
        <f t="shared" si="182"/>
        <v>SEED</v>
      </c>
      <c r="Y1618" s="2">
        <f t="shared" si="183"/>
        <v>1579</v>
      </c>
      <c r="Z1618" t="str">
        <f t="shared" si="184"/>
        <v>ITM_SEED</v>
      </c>
    </row>
    <row r="1619" spans="1:26">
      <c r="A1619" s="3">
        <f>ROW()</f>
        <v>1619</v>
      </c>
      <c r="B1619" s="183">
        <v>1580</v>
      </c>
      <c r="C1619" s="1" t="s">
        <v>2217</v>
      </c>
      <c r="D1619" s="1" t="s">
        <v>7</v>
      </c>
      <c r="E1619" s="16" t="s">
        <v>349</v>
      </c>
      <c r="F1619" s="16" t="s">
        <v>349</v>
      </c>
      <c r="G1619" s="114">
        <v>0</v>
      </c>
      <c r="H1619" s="114">
        <v>0</v>
      </c>
      <c r="I1619" s="16" t="s">
        <v>3</v>
      </c>
      <c r="J1619" s="16" t="s">
        <v>2189</v>
      </c>
      <c r="K1619" s="134" t="s">
        <v>4567</v>
      </c>
      <c r="M1619" s="21" t="s">
        <v>2956</v>
      </c>
      <c r="N1619" s="21" t="s">
        <v>3782</v>
      </c>
      <c r="O1619"/>
      <c r="P1619" t="str">
        <f t="shared" si="179"/>
        <v/>
      </c>
      <c r="Q1619"/>
      <c r="R1619"/>
      <c r="S1619" s="151">
        <f t="shared" si="180"/>
        <v>204</v>
      </c>
      <c r="T1619" s="3"/>
      <c r="U1619" s="114"/>
      <c r="V1619" s="114"/>
      <c r="W1619" s="155" t="str">
        <f t="shared" si="181"/>
        <v/>
      </c>
      <c r="X1619" s="105" t="str">
        <f t="shared" si="182"/>
        <v/>
      </c>
      <c r="Y1619" s="2">
        <f t="shared" si="183"/>
        <v>1580</v>
      </c>
      <c r="Z1619" t="str">
        <f t="shared" si="184"/>
        <v>ITM_SEND</v>
      </c>
    </row>
    <row r="1620" spans="1:26">
      <c r="A1620" s="3">
        <f>ROW()</f>
        <v>1620</v>
      </c>
      <c r="B1620" s="183">
        <v>1581</v>
      </c>
      <c r="C1620" s="1" t="s">
        <v>2355</v>
      </c>
      <c r="D1620" s="1" t="s">
        <v>7</v>
      </c>
      <c r="E1620" s="16" t="s">
        <v>2031</v>
      </c>
      <c r="F1620" s="16" t="s">
        <v>350</v>
      </c>
      <c r="G1620" s="114">
        <v>0</v>
      </c>
      <c r="H1620" s="114">
        <v>0</v>
      </c>
      <c r="I1620" s="16" t="s">
        <v>3</v>
      </c>
      <c r="J1620" s="16" t="s">
        <v>2189</v>
      </c>
      <c r="K1620" s="134" t="s">
        <v>4567</v>
      </c>
      <c r="M1620" s="21" t="s">
        <v>2957</v>
      </c>
      <c r="N1620" s="21" t="s">
        <v>3782</v>
      </c>
      <c r="O1620"/>
      <c r="P1620" t="str">
        <f t="shared" si="179"/>
        <v>NOT EQUAL</v>
      </c>
      <c r="Q1620"/>
      <c r="R1620"/>
      <c r="S1620" s="151">
        <f t="shared" si="180"/>
        <v>204</v>
      </c>
      <c r="T1620" s="3"/>
      <c r="U1620" s="114"/>
      <c r="V1620" s="114"/>
      <c r="W1620" s="155" t="str">
        <f t="shared" si="181"/>
        <v/>
      </c>
      <c r="X1620" s="105" t="str">
        <f t="shared" si="182"/>
        <v/>
      </c>
      <c r="Y1620" s="2">
        <f t="shared" si="183"/>
        <v>1581</v>
      </c>
      <c r="Z1620" t="str">
        <f t="shared" si="184"/>
        <v>ITM_SETCHN</v>
      </c>
    </row>
    <row r="1621" spans="1:26">
      <c r="A1621" s="3">
        <f>ROW()</f>
        <v>1621</v>
      </c>
      <c r="B1621" s="183">
        <v>1582</v>
      </c>
      <c r="C1621" s="1" t="s">
        <v>2217</v>
      </c>
      <c r="D1621" s="1" t="s">
        <v>7</v>
      </c>
      <c r="E1621" s="16" t="s">
        <v>351</v>
      </c>
      <c r="F1621" s="16" t="s">
        <v>351</v>
      </c>
      <c r="G1621" s="114">
        <v>0</v>
      </c>
      <c r="H1621" s="114">
        <v>0</v>
      </c>
      <c r="I1621" s="16" t="s">
        <v>3</v>
      </c>
      <c r="J1621" s="16" t="s">
        <v>2189</v>
      </c>
      <c r="K1621" s="134" t="s">
        <v>4567</v>
      </c>
      <c r="M1621" s="21" t="s">
        <v>2958</v>
      </c>
      <c r="N1621" s="21" t="s">
        <v>3782</v>
      </c>
      <c r="O1621"/>
      <c r="P1621" t="str">
        <f t="shared" si="179"/>
        <v/>
      </c>
      <c r="Q1621"/>
      <c r="R1621"/>
      <c r="S1621" s="151">
        <f t="shared" si="180"/>
        <v>204</v>
      </c>
      <c r="T1621" s="3"/>
      <c r="U1621" s="114"/>
      <c r="V1621" s="114"/>
      <c r="W1621" s="155" t="str">
        <f t="shared" si="181"/>
        <v/>
      </c>
      <c r="X1621" s="105" t="str">
        <f t="shared" si="182"/>
        <v/>
      </c>
      <c r="Y1621" s="2">
        <f t="shared" si="183"/>
        <v>1582</v>
      </c>
      <c r="Z1621" t="str">
        <f t="shared" si="184"/>
        <v>ITM_SETDAT</v>
      </c>
    </row>
    <row r="1622" spans="1:26">
      <c r="A1622" s="3">
        <f>ROW()</f>
        <v>1622</v>
      </c>
      <c r="B1622" s="183">
        <v>1583</v>
      </c>
      <c r="C1622" s="1" t="s">
        <v>2356</v>
      </c>
      <c r="D1622" s="1" t="s">
        <v>7</v>
      </c>
      <c r="E1622" s="16" t="s">
        <v>2032</v>
      </c>
      <c r="F1622" s="16" t="s">
        <v>352</v>
      </c>
      <c r="G1622" s="114">
        <v>0</v>
      </c>
      <c r="H1622" s="114">
        <v>0</v>
      </c>
      <c r="I1622" s="16" t="s">
        <v>3</v>
      </c>
      <c r="J1622" s="16" t="s">
        <v>2189</v>
      </c>
      <c r="K1622" s="134" t="s">
        <v>4567</v>
      </c>
      <c r="M1622" s="21" t="s">
        <v>2959</v>
      </c>
      <c r="N1622" s="21" t="s">
        <v>3782</v>
      </c>
      <c r="O1622"/>
      <c r="P1622" t="str">
        <f t="shared" si="179"/>
        <v>NOT EQUAL</v>
      </c>
      <c r="Q1622"/>
      <c r="R1622"/>
      <c r="S1622" s="151">
        <f t="shared" si="180"/>
        <v>204</v>
      </c>
      <c r="T1622" s="3"/>
      <c r="U1622" s="114"/>
      <c r="V1622" s="114"/>
      <c r="W1622" s="155" t="str">
        <f t="shared" si="181"/>
        <v/>
      </c>
      <c r="X1622" s="105" t="str">
        <f t="shared" si="182"/>
        <v/>
      </c>
      <c r="Y1622" s="2">
        <f t="shared" si="183"/>
        <v>1583</v>
      </c>
      <c r="Z1622" t="str">
        <f t="shared" si="184"/>
        <v>ITM_SETEUR</v>
      </c>
    </row>
    <row r="1623" spans="1:26">
      <c r="A1623" s="3">
        <f>ROW()</f>
        <v>1623</v>
      </c>
      <c r="B1623" s="183">
        <v>1584</v>
      </c>
      <c r="C1623" s="1" t="s">
        <v>2357</v>
      </c>
      <c r="D1623" s="1" t="s">
        <v>7</v>
      </c>
      <c r="E1623" s="16" t="s">
        <v>2033</v>
      </c>
      <c r="F1623" s="16" t="s">
        <v>353</v>
      </c>
      <c r="G1623" s="114">
        <v>0</v>
      </c>
      <c r="H1623" s="114">
        <v>0</v>
      </c>
      <c r="I1623" s="16" t="s">
        <v>3</v>
      </c>
      <c r="J1623" s="16" t="s">
        <v>2189</v>
      </c>
      <c r="K1623" s="134" t="s">
        <v>4567</v>
      </c>
      <c r="M1623" s="21" t="s">
        <v>2960</v>
      </c>
      <c r="N1623" s="21" t="s">
        <v>3782</v>
      </c>
      <c r="O1623"/>
      <c r="P1623" t="str">
        <f t="shared" si="179"/>
        <v>NOT EQUAL</v>
      </c>
      <c r="Q1623"/>
      <c r="R1623"/>
      <c r="S1623" s="151">
        <f t="shared" si="180"/>
        <v>204</v>
      </c>
      <c r="T1623" s="3"/>
      <c r="U1623" s="114"/>
      <c r="V1623" s="114"/>
      <c r="W1623" s="155" t="str">
        <f t="shared" si="181"/>
        <v/>
      </c>
      <c r="X1623" s="105" t="str">
        <f t="shared" si="182"/>
        <v/>
      </c>
      <c r="Y1623" s="2">
        <f t="shared" si="183"/>
        <v>1584</v>
      </c>
      <c r="Z1623" t="str">
        <f t="shared" si="184"/>
        <v>ITM_SETIND</v>
      </c>
    </row>
    <row r="1624" spans="1:26">
      <c r="A1624" s="3">
        <f>ROW()</f>
        <v>1624</v>
      </c>
      <c r="B1624" s="183">
        <v>1585</v>
      </c>
      <c r="C1624" s="1" t="s">
        <v>2358</v>
      </c>
      <c r="D1624" s="1" t="s">
        <v>7</v>
      </c>
      <c r="E1624" s="16" t="s">
        <v>2034</v>
      </c>
      <c r="F1624" s="16" t="s">
        <v>354</v>
      </c>
      <c r="G1624" s="114">
        <v>0</v>
      </c>
      <c r="H1624" s="114">
        <v>0</v>
      </c>
      <c r="I1624" s="16" t="s">
        <v>3</v>
      </c>
      <c r="J1624" s="16" t="s">
        <v>2189</v>
      </c>
      <c r="K1624" s="134" t="s">
        <v>4567</v>
      </c>
      <c r="M1624" s="21" t="s">
        <v>2961</v>
      </c>
      <c r="N1624" s="21" t="s">
        <v>3782</v>
      </c>
      <c r="O1624"/>
      <c r="P1624" t="str">
        <f t="shared" si="179"/>
        <v>NOT EQUAL</v>
      </c>
      <c r="Q1624"/>
      <c r="R1624"/>
      <c r="S1624" s="151">
        <f t="shared" si="180"/>
        <v>204</v>
      </c>
      <c r="T1624" s="3"/>
      <c r="U1624" s="114"/>
      <c r="V1624" s="114"/>
      <c r="W1624" s="155" t="str">
        <f t="shared" si="181"/>
        <v/>
      </c>
      <c r="X1624" s="105" t="str">
        <f t="shared" si="182"/>
        <v/>
      </c>
      <c r="Y1624" s="2">
        <f t="shared" si="183"/>
        <v>1585</v>
      </c>
      <c r="Z1624" t="str">
        <f t="shared" si="184"/>
        <v>ITM_SETJPN</v>
      </c>
    </row>
    <row r="1625" spans="1:26">
      <c r="A1625" s="3">
        <f>ROW()</f>
        <v>1625</v>
      </c>
      <c r="B1625" s="183">
        <v>1586</v>
      </c>
      <c r="C1625" s="1" t="s">
        <v>2217</v>
      </c>
      <c r="D1625" s="1" t="s">
        <v>7</v>
      </c>
      <c r="E1625" s="16" t="s">
        <v>355</v>
      </c>
      <c r="F1625" s="16" t="s">
        <v>355</v>
      </c>
      <c r="G1625" s="114">
        <v>0</v>
      </c>
      <c r="H1625" s="114">
        <v>0</v>
      </c>
      <c r="I1625" s="16" t="s">
        <v>3</v>
      </c>
      <c r="J1625" s="16" t="s">
        <v>2189</v>
      </c>
      <c r="K1625" s="134" t="s">
        <v>4567</v>
      </c>
      <c r="M1625" s="21" t="s">
        <v>2962</v>
      </c>
      <c r="N1625" s="21" t="s">
        <v>3782</v>
      </c>
      <c r="O1625"/>
      <c r="P1625" t="str">
        <f t="shared" si="179"/>
        <v/>
      </c>
      <c r="Q1625"/>
      <c r="R1625"/>
      <c r="S1625" s="151">
        <f t="shared" si="180"/>
        <v>204</v>
      </c>
      <c r="T1625" s="3"/>
      <c r="U1625" s="114"/>
      <c r="V1625" s="114"/>
      <c r="W1625" s="155" t="str">
        <f t="shared" si="181"/>
        <v/>
      </c>
      <c r="X1625" s="105" t="str">
        <f t="shared" si="182"/>
        <v/>
      </c>
      <c r="Y1625" s="2">
        <f t="shared" si="183"/>
        <v>1586</v>
      </c>
      <c r="Z1625" t="str">
        <f t="shared" si="184"/>
        <v>ITM_SETSIG</v>
      </c>
    </row>
    <row r="1626" spans="1:26">
      <c r="A1626" s="3">
        <f>ROW()</f>
        <v>1626</v>
      </c>
      <c r="B1626" s="183">
        <v>1587</v>
      </c>
      <c r="C1626" s="1" t="s">
        <v>2217</v>
      </c>
      <c r="D1626" s="1" t="s">
        <v>7</v>
      </c>
      <c r="E1626" s="16" t="s">
        <v>356</v>
      </c>
      <c r="F1626" s="16" t="s">
        <v>356</v>
      </c>
      <c r="G1626" s="114">
        <v>0</v>
      </c>
      <c r="H1626" s="114">
        <v>0</v>
      </c>
      <c r="I1626" s="16" t="s">
        <v>3</v>
      </c>
      <c r="J1626" s="16" t="s">
        <v>2189</v>
      </c>
      <c r="K1626" s="134" t="s">
        <v>4567</v>
      </c>
      <c r="M1626" s="21" t="s">
        <v>2963</v>
      </c>
      <c r="N1626" s="21" t="s">
        <v>3782</v>
      </c>
      <c r="O1626"/>
      <c r="P1626" t="str">
        <f t="shared" si="179"/>
        <v/>
      </c>
      <c r="Q1626"/>
      <c r="R1626"/>
      <c r="S1626" s="151">
        <f t="shared" si="180"/>
        <v>204</v>
      </c>
      <c r="T1626" s="3"/>
      <c r="U1626" s="114"/>
      <c r="V1626" s="114"/>
      <c r="W1626" s="155" t="str">
        <f t="shared" si="181"/>
        <v/>
      </c>
      <c r="X1626" s="105" t="str">
        <f t="shared" si="182"/>
        <v/>
      </c>
      <c r="Y1626" s="2">
        <f t="shared" si="183"/>
        <v>1587</v>
      </c>
      <c r="Z1626" t="str">
        <f t="shared" si="184"/>
        <v>ITM_SETTIM</v>
      </c>
    </row>
    <row r="1627" spans="1:26">
      <c r="A1627" s="3">
        <f>ROW()</f>
        <v>1627</v>
      </c>
      <c r="B1627" s="183">
        <v>1588</v>
      </c>
      <c r="C1627" s="1" t="s">
        <v>2359</v>
      </c>
      <c r="D1627" s="1" t="s">
        <v>7</v>
      </c>
      <c r="E1627" s="16" t="s">
        <v>2035</v>
      </c>
      <c r="F1627" s="16" t="s">
        <v>2036</v>
      </c>
      <c r="G1627" s="114">
        <v>0</v>
      </c>
      <c r="H1627" s="114">
        <v>0</v>
      </c>
      <c r="I1627" s="16" t="s">
        <v>3</v>
      </c>
      <c r="J1627" s="16" t="s">
        <v>2189</v>
      </c>
      <c r="K1627" s="134" t="s">
        <v>4567</v>
      </c>
      <c r="M1627" s="21" t="s">
        <v>2964</v>
      </c>
      <c r="N1627" s="21" t="s">
        <v>3782</v>
      </c>
      <c r="O1627"/>
      <c r="P1627" t="str">
        <f t="shared" si="179"/>
        <v>NOT EQUAL</v>
      </c>
      <c r="Q1627"/>
      <c r="R1627"/>
      <c r="S1627" s="151">
        <f t="shared" si="180"/>
        <v>204</v>
      </c>
      <c r="T1627" s="3"/>
      <c r="U1627" s="114"/>
      <c r="V1627" s="114"/>
      <c r="W1627" s="155" t="str">
        <f t="shared" si="181"/>
        <v/>
      </c>
      <c r="X1627" s="105" t="str">
        <f t="shared" si="182"/>
        <v/>
      </c>
      <c r="Y1627" s="2">
        <f t="shared" si="183"/>
        <v>1588</v>
      </c>
      <c r="Z1627" t="str">
        <f t="shared" si="184"/>
        <v>ITM_SETUK</v>
      </c>
    </row>
    <row r="1628" spans="1:26">
      <c r="A1628" s="3">
        <f>ROW()</f>
        <v>1628</v>
      </c>
      <c r="B1628" s="183">
        <v>1589</v>
      </c>
      <c r="C1628" s="1" t="s">
        <v>2360</v>
      </c>
      <c r="D1628" s="1" t="s">
        <v>7</v>
      </c>
      <c r="E1628" s="16" t="s">
        <v>2037</v>
      </c>
      <c r="F1628" s="16" t="s">
        <v>357</v>
      </c>
      <c r="G1628" s="114">
        <v>0</v>
      </c>
      <c r="H1628" s="114">
        <v>0</v>
      </c>
      <c r="I1628" s="16" t="s">
        <v>3</v>
      </c>
      <c r="J1628" s="16" t="s">
        <v>2189</v>
      </c>
      <c r="K1628" s="134" t="s">
        <v>4567</v>
      </c>
      <c r="M1628" s="21" t="s">
        <v>2965</v>
      </c>
      <c r="N1628" s="21" t="s">
        <v>3782</v>
      </c>
      <c r="O1628"/>
      <c r="P1628" t="str">
        <f t="shared" si="179"/>
        <v>NOT EQUAL</v>
      </c>
      <c r="Q1628"/>
      <c r="R1628"/>
      <c r="S1628" s="151">
        <f t="shared" si="180"/>
        <v>204</v>
      </c>
      <c r="T1628" s="3"/>
      <c r="U1628" s="114"/>
      <c r="V1628" s="114"/>
      <c r="W1628" s="155" t="str">
        <f t="shared" si="181"/>
        <v/>
      </c>
      <c r="X1628" s="105" t="str">
        <f t="shared" si="182"/>
        <v/>
      </c>
      <c r="Y1628" s="2">
        <f t="shared" si="183"/>
        <v>1589</v>
      </c>
      <c r="Z1628" t="str">
        <f t="shared" si="184"/>
        <v>ITM_SETUSA</v>
      </c>
    </row>
    <row r="1629" spans="1:26">
      <c r="A1629" s="3">
        <f>ROW()</f>
        <v>1629</v>
      </c>
      <c r="B1629" s="183">
        <v>1590</v>
      </c>
      <c r="C1629" s="1" t="s">
        <v>2362</v>
      </c>
      <c r="D1629" s="1" t="s">
        <v>7</v>
      </c>
      <c r="E1629" s="16" t="s">
        <v>2038</v>
      </c>
      <c r="F1629" s="16" t="s">
        <v>361</v>
      </c>
      <c r="G1629" s="114">
        <v>0</v>
      </c>
      <c r="H1629" s="114">
        <v>0</v>
      </c>
      <c r="I1629" s="16" t="s">
        <v>3</v>
      </c>
      <c r="J1629" s="16" t="s">
        <v>2188</v>
      </c>
      <c r="K1629" s="134" t="s">
        <v>4567</v>
      </c>
      <c r="M1629" s="21" t="s">
        <v>2969</v>
      </c>
      <c r="N1629" s="21" t="s">
        <v>3782</v>
      </c>
      <c r="O1629"/>
      <c r="P1629" t="str">
        <f t="shared" si="179"/>
        <v/>
      </c>
      <c r="Q1629"/>
      <c r="R1629"/>
      <c r="S1629" s="151">
        <f t="shared" si="180"/>
        <v>205</v>
      </c>
      <c r="T1629" s="3" t="s">
        <v>4528</v>
      </c>
      <c r="U1629" s="114"/>
      <c r="V1629" s="114"/>
      <c r="W1629" s="155" t="str">
        <f t="shared" si="181"/>
        <v>"SIGN"</v>
      </c>
      <c r="X1629" s="105" t="str">
        <f t="shared" si="182"/>
        <v>SIGN</v>
      </c>
      <c r="Y1629" s="2">
        <f t="shared" si="183"/>
        <v>1590</v>
      </c>
      <c r="Z1629" t="str">
        <f t="shared" si="184"/>
        <v>ITM_SIGN</v>
      </c>
    </row>
    <row r="1630" spans="1:26">
      <c r="A1630" s="3">
        <f>ROW()</f>
        <v>1630</v>
      </c>
      <c r="B1630" s="183">
        <v>1591</v>
      </c>
      <c r="C1630" s="1" t="s">
        <v>2212</v>
      </c>
      <c r="D1630" s="1" t="s">
        <v>1342</v>
      </c>
      <c r="E1630" s="16" t="s">
        <v>362</v>
      </c>
      <c r="F1630" s="16" t="s">
        <v>362</v>
      </c>
      <c r="G1630" s="114">
        <v>0</v>
      </c>
      <c r="H1630" s="114">
        <v>0</v>
      </c>
      <c r="I1630" s="16" t="s">
        <v>3</v>
      </c>
      <c r="J1630" s="16" t="s">
        <v>2189</v>
      </c>
      <c r="K1630" s="134" t="s">
        <v>4567</v>
      </c>
      <c r="M1630" s="21" t="s">
        <v>2970</v>
      </c>
      <c r="N1630" s="21" t="s">
        <v>3782</v>
      </c>
      <c r="O1630"/>
      <c r="P1630" t="str">
        <f t="shared" si="179"/>
        <v/>
      </c>
      <c r="Q1630"/>
      <c r="R1630"/>
      <c r="S1630" s="151">
        <f t="shared" si="180"/>
        <v>206</v>
      </c>
      <c r="T1630" s="3" t="s">
        <v>4561</v>
      </c>
      <c r="U1630" s="114" t="s">
        <v>4445</v>
      </c>
      <c r="V1630" s="114"/>
      <c r="W1630" s="155" t="str">
        <f t="shared" si="181"/>
        <v>"SIGNMT"</v>
      </c>
      <c r="X1630" s="105" t="str">
        <f t="shared" si="182"/>
        <v>SIGNMT</v>
      </c>
      <c r="Y1630" s="2">
        <f t="shared" si="183"/>
        <v>1591</v>
      </c>
      <c r="Z1630" t="str">
        <f t="shared" si="184"/>
        <v>ITM_SIGNMT</v>
      </c>
    </row>
    <row r="1631" spans="1:26">
      <c r="A1631" s="3">
        <f>ROW()</f>
        <v>1631</v>
      </c>
      <c r="B1631" s="183">
        <v>1592</v>
      </c>
      <c r="C1631" s="1" t="s">
        <v>2217</v>
      </c>
      <c r="D1631" s="1" t="s">
        <v>7</v>
      </c>
      <c r="E1631" s="27" t="s">
        <v>4368</v>
      </c>
      <c r="F1631" s="16" t="s">
        <v>363</v>
      </c>
      <c r="G1631" s="114">
        <v>0</v>
      </c>
      <c r="H1631" s="114">
        <v>0</v>
      </c>
      <c r="I1631" s="16" t="s">
        <v>3</v>
      </c>
      <c r="J1631" s="16" t="s">
        <v>2189</v>
      </c>
      <c r="K1631" s="134" t="s">
        <v>4567</v>
      </c>
      <c r="M1631" s="21" t="s">
        <v>4362</v>
      </c>
      <c r="N1631" s="21" t="s">
        <v>3782</v>
      </c>
      <c r="O1631"/>
      <c r="P1631" t="str">
        <f t="shared" si="179"/>
        <v>NOT EQUAL</v>
      </c>
      <c r="Q1631"/>
      <c r="R1631"/>
      <c r="S1631" s="151">
        <f t="shared" si="180"/>
        <v>206</v>
      </c>
      <c r="T1631" s="3"/>
      <c r="U1631" s="114"/>
      <c r="V1631" s="114"/>
      <c r="W1631" s="155" t="str">
        <f t="shared" si="181"/>
        <v/>
      </c>
      <c r="X1631" s="105" t="str">
        <f t="shared" si="182"/>
        <v/>
      </c>
      <c r="Y1631" s="2">
        <f t="shared" si="183"/>
        <v>1592</v>
      </c>
      <c r="Z1631" t="str">
        <f t="shared" si="184"/>
        <v>ITM_SIM_EQ</v>
      </c>
    </row>
    <row r="1632" spans="1:26">
      <c r="A1632" s="3">
        <f>ROW()</f>
        <v>1632</v>
      </c>
      <c r="B1632" s="183">
        <v>1593</v>
      </c>
      <c r="C1632" s="1" t="s">
        <v>2217</v>
      </c>
      <c r="D1632" s="1" t="s">
        <v>7</v>
      </c>
      <c r="E1632" s="16" t="s">
        <v>367</v>
      </c>
      <c r="F1632" s="16" t="s">
        <v>367</v>
      </c>
      <c r="G1632" s="114">
        <v>0</v>
      </c>
      <c r="H1632" s="114">
        <v>0</v>
      </c>
      <c r="I1632" s="16" t="s">
        <v>3</v>
      </c>
      <c r="J1632" s="16" t="s">
        <v>2189</v>
      </c>
      <c r="K1632" s="134" t="s">
        <v>4567</v>
      </c>
      <c r="M1632" s="21" t="s">
        <v>2974</v>
      </c>
      <c r="N1632" s="21" t="s">
        <v>3782</v>
      </c>
      <c r="O1632"/>
      <c r="P1632" t="str">
        <f t="shared" si="179"/>
        <v/>
      </c>
      <c r="Q1632"/>
      <c r="R1632"/>
      <c r="S1632" s="151">
        <f t="shared" si="180"/>
        <v>206</v>
      </c>
      <c r="T1632" s="3"/>
      <c r="U1632" s="114"/>
      <c r="V1632" s="114"/>
      <c r="W1632" s="155" t="str">
        <f t="shared" si="181"/>
        <v/>
      </c>
      <c r="X1632" s="105" t="str">
        <f t="shared" si="182"/>
        <v/>
      </c>
      <c r="Y1632" s="2">
        <f t="shared" si="183"/>
        <v>1593</v>
      </c>
      <c r="Z1632" t="str">
        <f t="shared" si="184"/>
        <v>ITM_SKIP</v>
      </c>
    </row>
    <row r="1633" spans="1:26">
      <c r="A1633" s="3">
        <f>ROW()</f>
        <v>1633</v>
      </c>
      <c r="B1633" s="183">
        <v>1594</v>
      </c>
      <c r="C1633" s="1" t="s">
        <v>2365</v>
      </c>
      <c r="D1633" s="1" t="s">
        <v>7</v>
      </c>
      <c r="E1633" s="16" t="s">
        <v>370</v>
      </c>
      <c r="F1633" s="16" t="s">
        <v>370</v>
      </c>
      <c r="G1633" s="114">
        <v>0</v>
      </c>
      <c r="H1633" s="114">
        <v>0</v>
      </c>
      <c r="I1633" s="16" t="s">
        <v>3</v>
      </c>
      <c r="J1633" s="16" t="s">
        <v>2188</v>
      </c>
      <c r="K1633" s="134" t="s">
        <v>4567</v>
      </c>
      <c r="M1633" s="21" t="s">
        <v>2976</v>
      </c>
      <c r="N1633" s="21" t="s">
        <v>3782</v>
      </c>
      <c r="O1633"/>
      <c r="P1633" t="str">
        <f t="shared" si="179"/>
        <v/>
      </c>
      <c r="Q1633"/>
      <c r="R1633"/>
      <c r="S1633" s="151">
        <f t="shared" si="180"/>
        <v>207</v>
      </c>
      <c r="T1633" s="3"/>
      <c r="U1633" s="114"/>
      <c r="V1633" s="114"/>
      <c r="W1633" s="155" t="str">
        <f t="shared" si="181"/>
        <v>"SLVQ"</v>
      </c>
      <c r="X1633" s="105" t="str">
        <f t="shared" si="182"/>
        <v>SLVQ</v>
      </c>
      <c r="Y1633" s="2">
        <f t="shared" si="183"/>
        <v>1594</v>
      </c>
      <c r="Z1633" t="str">
        <f t="shared" si="184"/>
        <v>ITM_SLVQ</v>
      </c>
    </row>
    <row r="1634" spans="1:26">
      <c r="A1634" s="3">
        <f>ROW()</f>
        <v>1634</v>
      </c>
      <c r="B1634" s="183">
        <v>1595</v>
      </c>
      <c r="C1634" s="30" t="s">
        <v>4133</v>
      </c>
      <c r="D1634" s="1" t="s">
        <v>7</v>
      </c>
      <c r="E1634" s="16" t="s">
        <v>2040</v>
      </c>
      <c r="F1634" s="16" t="s">
        <v>2040</v>
      </c>
      <c r="G1634" s="114">
        <v>0</v>
      </c>
      <c r="H1634" s="114">
        <v>0</v>
      </c>
      <c r="I1634" s="16" t="s">
        <v>3</v>
      </c>
      <c r="J1634" s="16" t="s">
        <v>2189</v>
      </c>
      <c r="K1634" s="134" t="s">
        <v>4567</v>
      </c>
      <c r="M1634" s="21" t="s">
        <v>2977</v>
      </c>
      <c r="N1634" s="21" t="s">
        <v>3782</v>
      </c>
      <c r="O1634"/>
      <c r="P1634" t="str">
        <f t="shared" si="179"/>
        <v/>
      </c>
      <c r="Q1634"/>
      <c r="R1634"/>
      <c r="S1634" s="151">
        <f t="shared" si="180"/>
        <v>207</v>
      </c>
      <c r="T1634" s="3"/>
      <c r="U1634" s="114"/>
      <c r="V1634" s="114"/>
      <c r="W1634" s="155" t="str">
        <f t="shared" si="181"/>
        <v/>
      </c>
      <c r="X1634" s="105" t="str">
        <f t="shared" si="182"/>
        <v/>
      </c>
      <c r="Y1634" s="2">
        <f t="shared" si="183"/>
        <v>1595</v>
      </c>
      <c r="Z1634" t="str">
        <f t="shared" si="184"/>
        <v>ITM_SM</v>
      </c>
    </row>
    <row r="1635" spans="1:26">
      <c r="A1635" s="3">
        <f>ROW()</f>
        <v>1635</v>
      </c>
      <c r="B1635" s="183">
        <v>1596</v>
      </c>
      <c r="C1635" s="1" t="s">
        <v>2366</v>
      </c>
      <c r="D1635" s="1" t="s">
        <v>7</v>
      </c>
      <c r="E1635" s="16" t="s">
        <v>4698</v>
      </c>
      <c r="F1635" s="16" t="s">
        <v>4698</v>
      </c>
      <c r="G1635" s="114">
        <v>0</v>
      </c>
      <c r="H1635" s="114">
        <v>0</v>
      </c>
      <c r="I1635" s="16" t="s">
        <v>3</v>
      </c>
      <c r="J1635" s="16" t="s">
        <v>2188</v>
      </c>
      <c r="K1635" s="134" t="s">
        <v>4567</v>
      </c>
      <c r="M1635" s="21" t="s">
        <v>4699</v>
      </c>
      <c r="N1635" s="21" t="s">
        <v>3782</v>
      </c>
      <c r="O1635"/>
      <c r="P1635" t="str">
        <f t="shared" si="179"/>
        <v/>
      </c>
      <c r="Q1635"/>
      <c r="R1635"/>
      <c r="S1635" s="151">
        <f t="shared" si="180"/>
        <v>208</v>
      </c>
      <c r="T1635" s="3" t="s">
        <v>4551</v>
      </c>
      <c r="U1635" s="114"/>
      <c r="V1635" s="114"/>
      <c r="W1635" s="155" t="str">
        <f t="shared" si="181"/>
        <v>"ISM?"</v>
      </c>
      <c r="X1635" s="105" t="str">
        <f t="shared" si="182"/>
        <v>ISM?</v>
      </c>
      <c r="Y1635" s="2">
        <f t="shared" si="183"/>
        <v>1596</v>
      </c>
      <c r="Z1635" t="str">
        <f t="shared" si="184"/>
        <v>ITM_ISM</v>
      </c>
    </row>
    <row r="1636" spans="1:26">
      <c r="A1636" s="3">
        <f>ROW()</f>
        <v>1636</v>
      </c>
      <c r="B1636" s="183">
        <v>1597</v>
      </c>
      <c r="C1636" s="30" t="s">
        <v>4134</v>
      </c>
      <c r="D1636" s="1" t="s">
        <v>7</v>
      </c>
      <c r="E1636" s="16" t="s">
        <v>2041</v>
      </c>
      <c r="F1636" s="16" t="s">
        <v>2041</v>
      </c>
      <c r="G1636" s="114">
        <v>0</v>
      </c>
      <c r="H1636" s="114">
        <v>0</v>
      </c>
      <c r="I1636" s="16" t="s">
        <v>3</v>
      </c>
      <c r="J1636" s="16" t="s">
        <v>2189</v>
      </c>
      <c r="K1636" s="134" t="s">
        <v>4567</v>
      </c>
      <c r="M1636" s="21" t="s">
        <v>2978</v>
      </c>
      <c r="N1636" s="21" t="s">
        <v>3782</v>
      </c>
      <c r="O1636"/>
      <c r="P1636" t="str">
        <f t="shared" si="179"/>
        <v/>
      </c>
      <c r="Q1636"/>
      <c r="R1636"/>
      <c r="S1636" s="151">
        <f t="shared" si="180"/>
        <v>208</v>
      </c>
      <c r="T1636" s="3"/>
      <c r="U1636" s="114"/>
      <c r="V1636" s="114"/>
      <c r="W1636" s="155" t="str">
        <f t="shared" si="181"/>
        <v/>
      </c>
      <c r="X1636" s="105" t="str">
        <f t="shared" si="182"/>
        <v/>
      </c>
      <c r="Y1636" s="2">
        <f t="shared" si="183"/>
        <v>1597</v>
      </c>
      <c r="Z1636" t="str">
        <f t="shared" si="184"/>
        <v>ITM_SMW</v>
      </c>
    </row>
    <row r="1637" spans="1:26">
      <c r="A1637" s="3">
        <f>ROW()</f>
        <v>1637</v>
      </c>
      <c r="B1637" s="183">
        <v>1598</v>
      </c>
      <c r="C1637" s="1" t="s">
        <v>2217</v>
      </c>
      <c r="D1637" s="1" t="s">
        <v>7</v>
      </c>
      <c r="E1637" s="16" t="s">
        <v>2042</v>
      </c>
      <c r="F1637" s="16" t="s">
        <v>2042</v>
      </c>
      <c r="G1637" s="114">
        <v>0</v>
      </c>
      <c r="H1637" s="114">
        <v>0</v>
      </c>
      <c r="I1637" s="16" t="s">
        <v>3</v>
      </c>
      <c r="J1637" s="16" t="s">
        <v>2189</v>
      </c>
      <c r="K1637" s="134" t="s">
        <v>4567</v>
      </c>
      <c r="M1637" s="21" t="s">
        <v>2979</v>
      </c>
      <c r="N1637" s="21" t="s">
        <v>3782</v>
      </c>
      <c r="O1637"/>
      <c r="P1637" t="str">
        <f t="shared" si="179"/>
        <v/>
      </c>
      <c r="Q1637"/>
      <c r="R1637"/>
      <c r="S1637" s="151">
        <f t="shared" si="180"/>
        <v>208</v>
      </c>
      <c r="T1637" s="3"/>
      <c r="U1637" s="114"/>
      <c r="V1637" s="114"/>
      <c r="W1637" s="155" t="str">
        <f t="shared" si="181"/>
        <v/>
      </c>
      <c r="X1637" s="105" t="str">
        <f t="shared" si="182"/>
        <v/>
      </c>
      <c r="Y1637" s="2">
        <f t="shared" si="183"/>
        <v>1598</v>
      </c>
      <c r="Z1637" t="str">
        <f t="shared" si="184"/>
        <v>ITM_SOLVE</v>
      </c>
    </row>
    <row r="1638" spans="1:26">
      <c r="A1638" s="3">
        <f>ROW()</f>
        <v>1638</v>
      </c>
      <c r="B1638" s="183">
        <v>1599</v>
      </c>
      <c r="C1638" s="1" t="s">
        <v>2367</v>
      </c>
      <c r="D1638" s="1" t="s">
        <v>7</v>
      </c>
      <c r="E1638" s="16" t="s">
        <v>374</v>
      </c>
      <c r="F1638" s="16" t="s">
        <v>374</v>
      </c>
      <c r="G1638" s="114">
        <v>0</v>
      </c>
      <c r="H1638" s="114">
        <v>0</v>
      </c>
      <c r="I1638" s="16" t="s">
        <v>3</v>
      </c>
      <c r="J1638" s="16" t="s">
        <v>2188</v>
      </c>
      <c r="K1638" s="134" t="s">
        <v>4567</v>
      </c>
      <c r="M1638" s="21" t="s">
        <v>2983</v>
      </c>
      <c r="N1638" s="21" t="s">
        <v>3782</v>
      </c>
      <c r="O1638"/>
      <c r="P1638" t="str">
        <f t="shared" si="179"/>
        <v/>
      </c>
      <c r="Q1638"/>
      <c r="R1638"/>
      <c r="S1638" s="151">
        <f t="shared" si="180"/>
        <v>209</v>
      </c>
      <c r="T1638" s="3" t="s">
        <v>4551</v>
      </c>
      <c r="U1638" s="114"/>
      <c r="V1638" s="114"/>
      <c r="W1638" s="155" t="str">
        <f t="shared" si="181"/>
        <v>"SSIZE?"</v>
      </c>
      <c r="X1638" s="105" t="str">
        <f t="shared" si="182"/>
        <v>SSIZE?</v>
      </c>
      <c r="Y1638" s="2">
        <f t="shared" si="183"/>
        <v>1599</v>
      </c>
      <c r="Z1638" t="str">
        <f t="shared" si="184"/>
        <v>ITM_SSIZE</v>
      </c>
    </row>
    <row r="1639" spans="1:26">
      <c r="A1639" s="3">
        <f>ROW()</f>
        <v>1639</v>
      </c>
      <c r="B1639" s="183">
        <v>1600</v>
      </c>
      <c r="C1639" s="1" t="s">
        <v>2368</v>
      </c>
      <c r="D1639" s="1" t="s">
        <v>7</v>
      </c>
      <c r="E1639" s="16" t="s">
        <v>4294</v>
      </c>
      <c r="F1639" s="16" t="s">
        <v>4294</v>
      </c>
      <c r="G1639" s="114">
        <v>0</v>
      </c>
      <c r="H1639" s="114">
        <v>0</v>
      </c>
      <c r="I1639" s="16" t="s">
        <v>3</v>
      </c>
      <c r="J1639" s="16" t="s">
        <v>2189</v>
      </c>
      <c r="K1639" s="134" t="s">
        <v>4567</v>
      </c>
      <c r="M1639" s="21" t="s">
        <v>2985</v>
      </c>
      <c r="N1639" s="21" t="s">
        <v>3782</v>
      </c>
      <c r="O1639"/>
      <c r="P1639" t="str">
        <f t="shared" si="179"/>
        <v/>
      </c>
      <c r="Q1639"/>
      <c r="R1639"/>
      <c r="S1639" s="151">
        <f t="shared" si="180"/>
        <v>209</v>
      </c>
      <c r="T1639" s="3"/>
      <c r="U1639" s="114"/>
      <c r="V1639" s="114"/>
      <c r="W1639" s="155" t="str">
        <f t="shared" si="181"/>
        <v/>
      </c>
      <c r="X1639" s="105" t="str">
        <f t="shared" si="182"/>
        <v/>
      </c>
      <c r="Y1639" s="2">
        <f t="shared" si="183"/>
        <v>1600</v>
      </c>
      <c r="Z1639" t="str">
        <f t="shared" si="184"/>
        <v>ITM_STATUS</v>
      </c>
    </row>
    <row r="1640" spans="1:26">
      <c r="A1640" s="3">
        <f>ROW()</f>
        <v>1640</v>
      </c>
      <c r="B1640" s="183">
        <v>1601</v>
      </c>
      <c r="C1640" s="1" t="s">
        <v>2370</v>
      </c>
      <c r="D1640" s="1" t="s">
        <v>7</v>
      </c>
      <c r="E1640" s="16" t="s">
        <v>2047</v>
      </c>
      <c r="F1640" s="16" t="s">
        <v>311</v>
      </c>
      <c r="G1640" s="114">
        <v>0</v>
      </c>
      <c r="H1640" s="114">
        <v>0</v>
      </c>
      <c r="I1640" s="16" t="s">
        <v>3</v>
      </c>
      <c r="J1640" s="16" t="s">
        <v>2189</v>
      </c>
      <c r="K1640" s="134" t="s">
        <v>4567</v>
      </c>
      <c r="M1640" s="21" t="s">
        <v>2988</v>
      </c>
      <c r="N1640" s="21" t="s">
        <v>3782</v>
      </c>
      <c r="O1640"/>
      <c r="P1640" t="str">
        <f t="shared" ref="P1640:P1703" si="185">IF(E1640=F1640,"","NOT EQUAL")</f>
        <v>NOT EQUAL</v>
      </c>
      <c r="Q1640"/>
      <c r="R1640"/>
      <c r="S1640" s="151">
        <f t="shared" si="180"/>
        <v>209</v>
      </c>
      <c r="T1640" s="3"/>
      <c r="U1640" s="114"/>
      <c r="V1640" s="114"/>
      <c r="W1640" s="155" t="str">
        <f t="shared" si="181"/>
        <v/>
      </c>
      <c r="X1640" s="105" t="str">
        <f t="shared" si="182"/>
        <v/>
      </c>
      <c r="Y1640" s="2">
        <f t="shared" si="183"/>
        <v>1601</v>
      </c>
      <c r="Z1640" t="str">
        <f t="shared" si="184"/>
        <v>ITM_STOCFG</v>
      </c>
    </row>
    <row r="1641" spans="1:26">
      <c r="A1641" s="3">
        <f>ROW()</f>
        <v>1641</v>
      </c>
      <c r="B1641" s="183">
        <v>1602</v>
      </c>
      <c r="C1641" s="30" t="s">
        <v>2371</v>
      </c>
      <c r="D1641" s="1" t="s">
        <v>7</v>
      </c>
      <c r="E1641" s="16" t="s">
        <v>2048</v>
      </c>
      <c r="F1641" s="16" t="s">
        <v>2048</v>
      </c>
      <c r="G1641" s="114">
        <v>0</v>
      </c>
      <c r="H1641" s="114">
        <v>0</v>
      </c>
      <c r="I1641" s="16" t="s">
        <v>3</v>
      </c>
      <c r="J1641" s="16" t="s">
        <v>2188</v>
      </c>
      <c r="K1641" s="134" t="s">
        <v>4567</v>
      </c>
      <c r="M1641" s="21" t="s">
        <v>2989</v>
      </c>
      <c r="N1641" s="21" t="s">
        <v>3782</v>
      </c>
      <c r="O1641"/>
      <c r="P1641" t="str">
        <f t="shared" si="185"/>
        <v/>
      </c>
      <c r="Q1641"/>
      <c r="R1641"/>
      <c r="S1641" s="151">
        <f t="shared" si="180"/>
        <v>210</v>
      </c>
      <c r="T1641" s="133" t="s">
        <v>4553</v>
      </c>
      <c r="U1641" s="114"/>
      <c r="V1641" s="114"/>
      <c r="W1641" s="155" t="str">
        <f t="shared" si="181"/>
        <v>"STOEL"</v>
      </c>
      <c r="X1641" s="105" t="str">
        <f t="shared" si="182"/>
        <v>STOEL</v>
      </c>
      <c r="Y1641" s="2">
        <f t="shared" si="183"/>
        <v>1602</v>
      </c>
      <c r="Z1641" t="str">
        <f t="shared" si="184"/>
        <v>ITM_STOEL</v>
      </c>
    </row>
    <row r="1642" spans="1:26">
      <c r="A1642" s="3">
        <f>ROW()</f>
        <v>1642</v>
      </c>
      <c r="B1642" s="183">
        <v>1603</v>
      </c>
      <c r="C1642" s="30" t="s">
        <v>2372</v>
      </c>
      <c r="D1642" s="1" t="s">
        <v>7</v>
      </c>
      <c r="E1642" s="16" t="s">
        <v>2049</v>
      </c>
      <c r="F1642" s="16" t="s">
        <v>2049</v>
      </c>
      <c r="G1642" s="114">
        <v>0</v>
      </c>
      <c r="H1642" s="114">
        <v>0</v>
      </c>
      <c r="I1642" s="16" t="s">
        <v>3</v>
      </c>
      <c r="J1642" s="16" t="s">
        <v>2188</v>
      </c>
      <c r="K1642" s="134" t="s">
        <v>4567</v>
      </c>
      <c r="M1642" s="21" t="s">
        <v>2990</v>
      </c>
      <c r="N1642" s="21" t="s">
        <v>3782</v>
      </c>
      <c r="O1642"/>
      <c r="P1642" t="str">
        <f t="shared" si="185"/>
        <v/>
      </c>
      <c r="Q1642"/>
      <c r="R1642"/>
      <c r="S1642" s="151">
        <f t="shared" si="180"/>
        <v>211</v>
      </c>
      <c r="T1642" s="133" t="s">
        <v>4553</v>
      </c>
      <c r="U1642" s="114"/>
      <c r="V1642" s="114"/>
      <c r="W1642" s="155" t="str">
        <f t="shared" si="181"/>
        <v>"STOIJ"</v>
      </c>
      <c r="X1642" s="105" t="str">
        <f t="shared" si="182"/>
        <v>STOIJ</v>
      </c>
      <c r="Y1642" s="2">
        <f t="shared" si="183"/>
        <v>1603</v>
      </c>
      <c r="Z1642" t="str">
        <f t="shared" si="184"/>
        <v>ITM_STOIJ</v>
      </c>
    </row>
    <row r="1643" spans="1:26">
      <c r="A1643" s="3">
        <f>ROW()</f>
        <v>1643</v>
      </c>
      <c r="B1643" s="183">
        <v>1604</v>
      </c>
      <c r="C1643" s="1" t="s">
        <v>2217</v>
      </c>
      <c r="D1643" s="1" t="s">
        <v>7</v>
      </c>
      <c r="E1643" s="16" t="s">
        <v>2050</v>
      </c>
      <c r="F1643" s="16" t="s">
        <v>377</v>
      </c>
      <c r="G1643" s="114">
        <v>0</v>
      </c>
      <c r="H1643" s="114">
        <v>0</v>
      </c>
      <c r="I1643" s="16" t="s">
        <v>3</v>
      </c>
      <c r="J1643" s="16" t="s">
        <v>2189</v>
      </c>
      <c r="K1643" s="134" t="s">
        <v>4567</v>
      </c>
      <c r="M1643" s="21" t="s">
        <v>2991</v>
      </c>
      <c r="N1643" s="21" t="s">
        <v>3782</v>
      </c>
      <c r="O1643"/>
      <c r="P1643" t="str">
        <f t="shared" si="185"/>
        <v>NOT EQUAL</v>
      </c>
      <c r="Q1643"/>
      <c r="R1643"/>
      <c r="S1643" s="151">
        <f t="shared" si="180"/>
        <v>211</v>
      </c>
      <c r="T1643" s="3"/>
      <c r="U1643" s="114"/>
      <c r="V1643" s="114"/>
      <c r="W1643" s="155" t="str">
        <f t="shared" si="181"/>
        <v/>
      </c>
      <c r="X1643" s="105" t="str">
        <f t="shared" si="182"/>
        <v/>
      </c>
      <c r="Y1643" s="2">
        <f t="shared" si="183"/>
        <v>1604</v>
      </c>
      <c r="Z1643" t="str">
        <f t="shared" si="184"/>
        <v>ITM_STOP</v>
      </c>
    </row>
    <row r="1644" spans="1:26">
      <c r="A1644" s="3">
        <f>ROW()</f>
        <v>1644</v>
      </c>
      <c r="B1644" s="183">
        <v>1605</v>
      </c>
      <c r="C1644" s="30" t="s">
        <v>2373</v>
      </c>
      <c r="D1644" s="30" t="s">
        <v>3853</v>
      </c>
      <c r="E1644" s="16" t="s">
        <v>2051</v>
      </c>
      <c r="F1644" s="16" t="s">
        <v>2051</v>
      </c>
      <c r="G1644" s="114">
        <v>0</v>
      </c>
      <c r="H1644" s="114">
        <v>99</v>
      </c>
      <c r="I1644" s="16" t="s">
        <v>3</v>
      </c>
      <c r="J1644" s="16" t="s">
        <v>2188</v>
      </c>
      <c r="K1644" s="134" t="s">
        <v>4567</v>
      </c>
      <c r="M1644" s="21" t="s">
        <v>2992</v>
      </c>
      <c r="N1644" s="21" t="s">
        <v>3782</v>
      </c>
      <c r="O1644"/>
      <c r="P1644" t="str">
        <f t="shared" si="185"/>
        <v/>
      </c>
      <c r="Q1644"/>
      <c r="R1644"/>
      <c r="S1644" s="151">
        <f t="shared" si="180"/>
        <v>212</v>
      </c>
      <c r="T1644" s="133" t="s">
        <v>4553</v>
      </c>
      <c r="U1644" s="114"/>
      <c r="V1644" s="114"/>
      <c r="W1644" s="155" t="str">
        <f t="shared" si="181"/>
        <v>"STOS"</v>
      </c>
      <c r="X1644" s="105" t="str">
        <f t="shared" si="182"/>
        <v>STOS</v>
      </c>
      <c r="Y1644" s="2">
        <f t="shared" si="183"/>
        <v>1605</v>
      </c>
      <c r="Z1644" t="str">
        <f t="shared" si="184"/>
        <v>ITM_STOS</v>
      </c>
    </row>
    <row r="1645" spans="1:26">
      <c r="A1645" s="3">
        <f>ROW()</f>
        <v>1645</v>
      </c>
      <c r="B1645" s="183">
        <v>1606</v>
      </c>
      <c r="C1645" s="1" t="s">
        <v>3865</v>
      </c>
      <c r="D1645" s="1" t="s">
        <v>7</v>
      </c>
      <c r="E1645" s="16" t="s">
        <v>2056</v>
      </c>
      <c r="F1645" s="16" t="s">
        <v>2056</v>
      </c>
      <c r="G1645" s="114">
        <v>0</v>
      </c>
      <c r="H1645" s="114">
        <v>0</v>
      </c>
      <c r="I1645" s="16" t="s">
        <v>3</v>
      </c>
      <c r="J1645" s="16" t="s">
        <v>2188</v>
      </c>
      <c r="K1645" s="134" t="s">
        <v>4567</v>
      </c>
      <c r="M1645" s="21" t="s">
        <v>3010</v>
      </c>
      <c r="N1645" s="21" t="s">
        <v>3782</v>
      </c>
      <c r="O1645"/>
      <c r="P1645" t="str">
        <f t="shared" si="185"/>
        <v/>
      </c>
      <c r="Q1645"/>
      <c r="R1645"/>
      <c r="S1645" s="151">
        <f t="shared" si="180"/>
        <v>213</v>
      </c>
      <c r="T1645" s="3" t="s">
        <v>4534</v>
      </c>
      <c r="U1645" s="114"/>
      <c r="V1645" s="114"/>
      <c r="W1645" s="155" t="str">
        <f t="shared" si="181"/>
        <v>"SUM"</v>
      </c>
      <c r="X1645" s="105" t="str">
        <f t="shared" si="182"/>
        <v>SUM</v>
      </c>
      <c r="Y1645" s="2">
        <f t="shared" si="183"/>
        <v>1606</v>
      </c>
      <c r="Z1645" t="str">
        <f t="shared" si="184"/>
        <v>ITM_SUM</v>
      </c>
    </row>
    <row r="1646" spans="1:26">
      <c r="A1646" s="3">
        <f>ROW()</f>
        <v>1646</v>
      </c>
      <c r="B1646" s="183">
        <v>1607</v>
      </c>
      <c r="C1646" s="30" t="s">
        <v>4135</v>
      </c>
      <c r="D1646" s="1" t="s">
        <v>7</v>
      </c>
      <c r="E1646" s="16" t="s">
        <v>2057</v>
      </c>
      <c r="F1646" s="16" t="s">
        <v>2057</v>
      </c>
      <c r="G1646" s="114">
        <v>0</v>
      </c>
      <c r="H1646" s="114">
        <v>0</v>
      </c>
      <c r="I1646" s="16" t="s">
        <v>3</v>
      </c>
      <c r="J1646" s="16" t="s">
        <v>2189</v>
      </c>
      <c r="K1646" s="134" t="s">
        <v>4567</v>
      </c>
      <c r="M1646" s="21" t="s">
        <v>3011</v>
      </c>
      <c r="N1646" s="21" t="s">
        <v>3782</v>
      </c>
      <c r="O1646"/>
      <c r="P1646" t="str">
        <f t="shared" si="185"/>
        <v/>
      </c>
      <c r="Q1646"/>
      <c r="R1646"/>
      <c r="S1646" s="151">
        <f t="shared" si="180"/>
        <v>213</v>
      </c>
      <c r="T1646" s="3"/>
      <c r="U1646" s="114"/>
      <c r="V1646" s="114"/>
      <c r="W1646" s="155" t="str">
        <f t="shared" si="181"/>
        <v/>
      </c>
      <c r="X1646" s="105" t="str">
        <f t="shared" si="182"/>
        <v/>
      </c>
      <c r="Y1646" s="2">
        <f t="shared" si="183"/>
        <v>1607</v>
      </c>
      <c r="Z1646" t="str">
        <f t="shared" si="184"/>
        <v>ITM_SW</v>
      </c>
    </row>
    <row r="1647" spans="1:26">
      <c r="A1647" s="3">
        <f>ROW()</f>
        <v>1647</v>
      </c>
      <c r="B1647" s="183">
        <v>1608</v>
      </c>
      <c r="C1647" s="1" t="s">
        <v>2217</v>
      </c>
      <c r="D1647" s="1" t="s">
        <v>7</v>
      </c>
      <c r="E1647" s="16" t="s">
        <v>2058</v>
      </c>
      <c r="F1647" s="16" t="s">
        <v>2058</v>
      </c>
      <c r="G1647" s="114">
        <v>0</v>
      </c>
      <c r="H1647" s="114">
        <v>0</v>
      </c>
      <c r="I1647" s="16" t="s">
        <v>3</v>
      </c>
      <c r="J1647" s="16" t="s">
        <v>2189</v>
      </c>
      <c r="K1647" s="134" t="s">
        <v>4567</v>
      </c>
      <c r="M1647" s="21" t="s">
        <v>3012</v>
      </c>
      <c r="N1647" s="21" t="s">
        <v>3782</v>
      </c>
      <c r="O1647"/>
      <c r="P1647" t="str">
        <f t="shared" si="185"/>
        <v/>
      </c>
      <c r="Q1647"/>
      <c r="R1647"/>
      <c r="S1647" s="151">
        <f t="shared" si="180"/>
        <v>213</v>
      </c>
      <c r="T1647" s="3"/>
      <c r="U1647" s="114"/>
      <c r="V1647" s="114"/>
      <c r="W1647" s="155" t="str">
        <f t="shared" si="181"/>
        <v/>
      </c>
      <c r="X1647" s="105" t="str">
        <f t="shared" si="182"/>
        <v/>
      </c>
      <c r="Y1647" s="2">
        <f t="shared" si="183"/>
        <v>1608</v>
      </c>
      <c r="Z1647" t="str">
        <f t="shared" si="184"/>
        <v>ITM_SXY</v>
      </c>
    </row>
    <row r="1648" spans="1:26">
      <c r="A1648" s="3">
        <f>ROW()</f>
        <v>1648</v>
      </c>
      <c r="B1648" s="183">
        <v>1609</v>
      </c>
      <c r="C1648" s="1" t="s">
        <v>2217</v>
      </c>
      <c r="D1648" s="1" t="s">
        <v>7</v>
      </c>
      <c r="E1648" s="16" t="s">
        <v>2060</v>
      </c>
      <c r="F1648" s="16" t="s">
        <v>2060</v>
      </c>
      <c r="G1648" s="114">
        <v>0</v>
      </c>
      <c r="H1648" s="114">
        <v>0</v>
      </c>
      <c r="I1648" s="16" t="s">
        <v>3</v>
      </c>
      <c r="J1648" s="16" t="s">
        <v>2189</v>
      </c>
      <c r="K1648" s="134" t="s">
        <v>4567</v>
      </c>
      <c r="M1648" s="21" t="s">
        <v>3018</v>
      </c>
      <c r="N1648" s="21" t="s">
        <v>3782</v>
      </c>
      <c r="O1648"/>
      <c r="P1648" t="str">
        <f t="shared" si="185"/>
        <v/>
      </c>
      <c r="Q1648"/>
      <c r="R1648"/>
      <c r="S1648" s="151">
        <f t="shared" si="180"/>
        <v>213</v>
      </c>
      <c r="T1648" s="3"/>
      <c r="U1648" s="114"/>
      <c r="V1648" s="114"/>
      <c r="W1648" s="155" t="str">
        <f t="shared" si="181"/>
        <v/>
      </c>
      <c r="X1648" s="105" t="str">
        <f t="shared" si="182"/>
        <v/>
      </c>
      <c r="Y1648" s="2">
        <f t="shared" si="183"/>
        <v>1609</v>
      </c>
      <c r="Z1648" t="str">
        <f t="shared" si="184"/>
        <v>ITM_TDISP</v>
      </c>
    </row>
    <row r="1649" spans="1:26">
      <c r="A1649" s="3">
        <f>ROW()</f>
        <v>1649</v>
      </c>
      <c r="B1649" s="183">
        <v>1610</v>
      </c>
      <c r="C1649" s="1" t="s">
        <v>4282</v>
      </c>
      <c r="D1649" s="1" t="s">
        <v>7</v>
      </c>
      <c r="E1649" s="16" t="s">
        <v>2061</v>
      </c>
      <c r="F1649" s="16" t="s">
        <v>2061</v>
      </c>
      <c r="G1649" s="114">
        <v>0</v>
      </c>
      <c r="H1649" s="114">
        <v>0</v>
      </c>
      <c r="I1649" s="16" t="s">
        <v>3</v>
      </c>
      <c r="J1649" s="16" t="s">
        <v>2188</v>
      </c>
      <c r="K1649" s="134" t="s">
        <v>4567</v>
      </c>
      <c r="M1649" s="21" t="s">
        <v>3020</v>
      </c>
      <c r="N1649" s="21" t="s">
        <v>3782</v>
      </c>
      <c r="O1649"/>
      <c r="P1649" t="str">
        <f t="shared" si="185"/>
        <v/>
      </c>
      <c r="Q1649"/>
      <c r="R1649"/>
      <c r="S1649" s="151">
        <f t="shared" si="180"/>
        <v>214</v>
      </c>
      <c r="T1649" s="3" t="s">
        <v>4558</v>
      </c>
      <c r="U1649" s="114"/>
      <c r="V1649" s="114"/>
      <c r="W1649" s="155" t="str">
        <f t="shared" si="181"/>
        <v>"TICKS"</v>
      </c>
      <c r="X1649" s="105" t="str">
        <f t="shared" si="182"/>
        <v>TICKS</v>
      </c>
      <c r="Y1649" s="2">
        <f t="shared" si="183"/>
        <v>1610</v>
      </c>
      <c r="Z1649" t="str">
        <f t="shared" si="184"/>
        <v>ITM_TICKS</v>
      </c>
    </row>
    <row r="1650" spans="1:26">
      <c r="A1650" s="3">
        <f>ROW()</f>
        <v>1650</v>
      </c>
      <c r="B1650" s="183">
        <v>1611</v>
      </c>
      <c r="C1650" s="1" t="s">
        <v>2217</v>
      </c>
      <c r="D1650" s="1" t="s">
        <v>7</v>
      </c>
      <c r="E1650" s="16" t="s">
        <v>401</v>
      </c>
      <c r="F1650" s="16" t="s">
        <v>401</v>
      </c>
      <c r="G1650" s="114">
        <v>0</v>
      </c>
      <c r="H1650" s="114">
        <v>0</v>
      </c>
      <c r="I1650" s="16" t="s">
        <v>3</v>
      </c>
      <c r="J1650" s="16" t="s">
        <v>2189</v>
      </c>
      <c r="K1650" s="134" t="s">
        <v>4567</v>
      </c>
      <c r="M1650" s="21" t="s">
        <v>3021</v>
      </c>
      <c r="N1650" s="21" t="s">
        <v>3782</v>
      </c>
      <c r="O1650"/>
      <c r="P1650" t="str">
        <f t="shared" si="185"/>
        <v/>
      </c>
      <c r="Q1650"/>
      <c r="R1650"/>
      <c r="S1650" s="151">
        <f t="shared" si="180"/>
        <v>214</v>
      </c>
      <c r="T1650" s="3"/>
      <c r="U1650" s="114"/>
      <c r="V1650" s="114"/>
      <c r="W1650" s="155" t="str">
        <f t="shared" si="181"/>
        <v/>
      </c>
      <c r="X1650" s="105" t="str">
        <f t="shared" si="182"/>
        <v/>
      </c>
      <c r="Y1650" s="2">
        <f t="shared" si="183"/>
        <v>1611</v>
      </c>
      <c r="Z1650" t="str">
        <f t="shared" si="184"/>
        <v>ITM_TIME</v>
      </c>
    </row>
    <row r="1651" spans="1:26">
      <c r="A1651" s="3">
        <f>ROW()</f>
        <v>1651</v>
      </c>
      <c r="B1651" s="183">
        <v>1612</v>
      </c>
      <c r="C1651" s="1" t="s">
        <v>2217</v>
      </c>
      <c r="D1651" s="1" t="s">
        <v>7</v>
      </c>
      <c r="E1651" s="16" t="s">
        <v>2062</v>
      </c>
      <c r="F1651" s="16" t="s">
        <v>2062</v>
      </c>
      <c r="G1651" s="114">
        <v>0</v>
      </c>
      <c r="H1651" s="114">
        <v>0</v>
      </c>
      <c r="I1651" s="16" t="s">
        <v>3</v>
      </c>
      <c r="J1651" s="16" t="s">
        <v>2189</v>
      </c>
      <c r="K1651" s="134" t="s">
        <v>4567</v>
      </c>
      <c r="M1651" s="21" t="s">
        <v>3022</v>
      </c>
      <c r="N1651" s="21" t="s">
        <v>3782</v>
      </c>
      <c r="O1651"/>
      <c r="P1651" t="str">
        <f t="shared" si="185"/>
        <v/>
      </c>
      <c r="Q1651"/>
      <c r="R1651"/>
      <c r="S1651" s="151">
        <f t="shared" si="180"/>
        <v>214</v>
      </c>
      <c r="T1651" s="3"/>
      <c r="U1651" s="114"/>
      <c r="V1651" s="114"/>
      <c r="W1651" s="155" t="str">
        <f t="shared" si="181"/>
        <v/>
      </c>
      <c r="X1651" s="105" t="str">
        <f t="shared" si="182"/>
        <v/>
      </c>
      <c r="Y1651" s="2">
        <f t="shared" si="183"/>
        <v>1612</v>
      </c>
      <c r="Z1651" t="str">
        <f t="shared" si="184"/>
        <v>ITM_TIMER</v>
      </c>
    </row>
    <row r="1652" spans="1:26">
      <c r="A1652" s="3">
        <f>ROW()</f>
        <v>1652</v>
      </c>
      <c r="B1652" s="183">
        <v>1613</v>
      </c>
      <c r="C1652" s="1" t="s">
        <v>2217</v>
      </c>
      <c r="D1652" s="1" t="s">
        <v>7</v>
      </c>
      <c r="E1652" s="16" t="s">
        <v>2064</v>
      </c>
      <c r="F1652" s="16" t="s">
        <v>2064</v>
      </c>
      <c r="G1652" s="114">
        <v>0</v>
      </c>
      <c r="H1652" s="114">
        <v>0</v>
      </c>
      <c r="I1652" s="16" t="s">
        <v>3</v>
      </c>
      <c r="J1652" s="16" t="s">
        <v>2189</v>
      </c>
      <c r="K1652" s="134" t="s">
        <v>4567</v>
      </c>
      <c r="M1652" s="21" t="s">
        <v>3024</v>
      </c>
      <c r="N1652" s="21" t="s">
        <v>3782</v>
      </c>
      <c r="O1652"/>
      <c r="P1652" t="str">
        <f t="shared" si="185"/>
        <v/>
      </c>
      <c r="Q1652"/>
      <c r="R1652"/>
      <c r="S1652" s="151">
        <f t="shared" si="180"/>
        <v>214</v>
      </c>
      <c r="T1652" s="3"/>
      <c r="U1652" s="114"/>
      <c r="V1652" s="114"/>
      <c r="W1652" s="155" t="str">
        <f t="shared" si="181"/>
        <v/>
      </c>
      <c r="X1652" s="105" t="str">
        <f t="shared" si="182"/>
        <v/>
      </c>
      <c r="Y1652" s="2">
        <f t="shared" si="183"/>
        <v>1613</v>
      </c>
      <c r="Z1652" t="str">
        <f t="shared" si="184"/>
        <v>ITM_TN</v>
      </c>
    </row>
    <row r="1653" spans="1:26">
      <c r="A1653" s="3">
        <f>ROW()</f>
        <v>1653</v>
      </c>
      <c r="B1653" s="183">
        <v>1614</v>
      </c>
      <c r="C1653" s="1" t="s">
        <v>2217</v>
      </c>
      <c r="D1653" s="1" t="s">
        <v>7</v>
      </c>
      <c r="E1653" s="16" t="s">
        <v>402</v>
      </c>
      <c r="F1653" s="16" t="s">
        <v>402</v>
      </c>
      <c r="G1653" s="114">
        <v>0</v>
      </c>
      <c r="H1653" s="114">
        <v>0</v>
      </c>
      <c r="I1653" s="16" t="s">
        <v>3</v>
      </c>
      <c r="J1653" s="16" t="s">
        <v>2189</v>
      </c>
      <c r="K1653" s="134" t="s">
        <v>4567</v>
      </c>
      <c r="M1653" s="21" t="s">
        <v>3025</v>
      </c>
      <c r="N1653" s="21" t="s">
        <v>3782</v>
      </c>
      <c r="O1653"/>
      <c r="P1653" t="str">
        <f t="shared" si="185"/>
        <v/>
      </c>
      <c r="Q1653"/>
      <c r="R1653"/>
      <c r="S1653" s="151">
        <f t="shared" si="180"/>
        <v>214</v>
      </c>
      <c r="T1653" s="3"/>
      <c r="U1653" s="114"/>
      <c r="V1653" s="114"/>
      <c r="W1653" s="155" t="str">
        <f t="shared" si="181"/>
        <v/>
      </c>
      <c r="X1653" s="105" t="str">
        <f t="shared" si="182"/>
        <v/>
      </c>
      <c r="Y1653" s="2">
        <f t="shared" si="183"/>
        <v>1614</v>
      </c>
      <c r="Z1653" t="str">
        <f t="shared" si="184"/>
        <v>ITM_TONE</v>
      </c>
    </row>
    <row r="1654" spans="1:26">
      <c r="A1654" s="3">
        <f>ROW()</f>
        <v>1654</v>
      </c>
      <c r="B1654" s="183">
        <v>1615</v>
      </c>
      <c r="C1654" s="93" t="s">
        <v>4295</v>
      </c>
      <c r="D1654" s="93" t="s">
        <v>3853</v>
      </c>
      <c r="E1654" s="16" t="s">
        <v>2071</v>
      </c>
      <c r="F1654" s="16" t="s">
        <v>2071</v>
      </c>
      <c r="G1654" s="114">
        <v>0</v>
      </c>
      <c r="H1654" s="146">
        <v>99</v>
      </c>
      <c r="I1654" s="16" t="s">
        <v>3</v>
      </c>
      <c r="J1654" s="16" t="s">
        <v>2188</v>
      </c>
      <c r="K1654" s="134" t="s">
        <v>4567</v>
      </c>
      <c r="M1654" s="21" t="s">
        <v>3039</v>
      </c>
      <c r="N1654" s="21" t="s">
        <v>3782</v>
      </c>
      <c r="O1654"/>
      <c r="P1654" t="str">
        <f t="shared" si="185"/>
        <v/>
      </c>
      <c r="Q1654"/>
      <c r="R1654"/>
      <c r="S1654" s="151">
        <f t="shared" si="180"/>
        <v>215</v>
      </c>
      <c r="T1654" s="3" t="s">
        <v>4553</v>
      </c>
      <c r="U1654" s="114"/>
      <c r="V1654" s="114"/>
      <c r="W1654" s="155" t="str">
        <f t="shared" si="181"/>
        <v>"T" STD_LEFT_RIGHT_ARROWS</v>
      </c>
      <c r="X1654" s="105" t="str">
        <f t="shared" si="182"/>
        <v>T&lt;&gt;</v>
      </c>
      <c r="Y1654" s="2">
        <f t="shared" si="183"/>
        <v>1615</v>
      </c>
      <c r="Z1654" t="str">
        <f t="shared" si="184"/>
        <v>ITM_Tex</v>
      </c>
    </row>
    <row r="1655" spans="1:26">
      <c r="A1655" s="3">
        <f>ROW()</f>
        <v>1655</v>
      </c>
      <c r="B1655" s="183">
        <v>1616</v>
      </c>
      <c r="C1655" s="1" t="s">
        <v>2383</v>
      </c>
      <c r="D1655" s="1" t="s">
        <v>7</v>
      </c>
      <c r="E1655" s="16" t="s">
        <v>412</v>
      </c>
      <c r="F1655" s="16" t="s">
        <v>412</v>
      </c>
      <c r="G1655" s="114">
        <v>0</v>
      </c>
      <c r="H1655" s="114">
        <v>0</v>
      </c>
      <c r="I1655" s="16" t="s">
        <v>3</v>
      </c>
      <c r="J1655" s="16" t="s">
        <v>2188</v>
      </c>
      <c r="K1655" s="134" t="s">
        <v>4567</v>
      </c>
      <c r="M1655" s="21" t="s">
        <v>3040</v>
      </c>
      <c r="N1655" s="21" t="s">
        <v>3782</v>
      </c>
      <c r="O1655"/>
      <c r="P1655" t="str">
        <f t="shared" si="185"/>
        <v/>
      </c>
      <c r="Q1655"/>
      <c r="R1655"/>
      <c r="S1655" s="151">
        <f t="shared" si="180"/>
        <v>216</v>
      </c>
      <c r="T1655" s="3" t="s">
        <v>4551</v>
      </c>
      <c r="U1655" s="114"/>
      <c r="V1655" s="114"/>
      <c r="W1655" s="155" t="str">
        <f t="shared" si="181"/>
        <v>"ULP?"</v>
      </c>
      <c r="X1655" s="105" t="str">
        <f t="shared" si="182"/>
        <v>ULP?</v>
      </c>
      <c r="Y1655" s="2">
        <f t="shared" si="183"/>
        <v>1616</v>
      </c>
      <c r="Z1655" t="str">
        <f t="shared" si="184"/>
        <v>ITM_ULP</v>
      </c>
    </row>
    <row r="1656" spans="1:26">
      <c r="A1656" s="3">
        <f>ROW()</f>
        <v>1656</v>
      </c>
      <c r="B1656" s="183">
        <v>1617</v>
      </c>
      <c r="C1656" s="1" t="s">
        <v>2217</v>
      </c>
      <c r="D1656" s="1" t="s">
        <v>7</v>
      </c>
      <c r="E1656" s="16" t="s">
        <v>2072</v>
      </c>
      <c r="F1656" s="16" t="s">
        <v>2072</v>
      </c>
      <c r="G1656" s="114">
        <v>0</v>
      </c>
      <c r="H1656" s="114">
        <v>0</v>
      </c>
      <c r="I1656" s="16" t="s">
        <v>3</v>
      </c>
      <c r="J1656" s="16" t="s">
        <v>2189</v>
      </c>
      <c r="K1656" s="134" t="s">
        <v>4567</v>
      </c>
      <c r="M1656" s="21" t="s">
        <v>3041</v>
      </c>
      <c r="N1656" s="21" t="s">
        <v>3782</v>
      </c>
      <c r="O1656"/>
      <c r="P1656" t="str">
        <f t="shared" si="185"/>
        <v/>
      </c>
      <c r="Q1656"/>
      <c r="R1656"/>
      <c r="S1656" s="151">
        <f t="shared" si="180"/>
        <v>216</v>
      </c>
      <c r="T1656" s="3"/>
      <c r="U1656" s="114"/>
      <c r="V1656" s="114"/>
      <c r="W1656" s="155" t="str">
        <f t="shared" si="181"/>
        <v/>
      </c>
      <c r="X1656" s="105" t="str">
        <f t="shared" si="182"/>
        <v/>
      </c>
      <c r="Y1656" s="2">
        <f t="shared" si="183"/>
        <v>1617</v>
      </c>
      <c r="Z1656" t="str">
        <f t="shared" si="184"/>
        <v>ITM_UN</v>
      </c>
    </row>
    <row r="1657" spans="1:26">
      <c r="A1657" s="3">
        <f>ROW()</f>
        <v>1657</v>
      </c>
      <c r="B1657" s="183">
        <v>1618</v>
      </c>
      <c r="C1657" s="1" t="s">
        <v>2384</v>
      </c>
      <c r="D1657" s="1" t="s">
        <v>7</v>
      </c>
      <c r="E1657" s="16" t="s">
        <v>2073</v>
      </c>
      <c r="F1657" s="16" t="s">
        <v>2073</v>
      </c>
      <c r="G1657" s="114">
        <v>0</v>
      </c>
      <c r="H1657" s="114">
        <v>0</v>
      </c>
      <c r="I1657" s="16" t="s">
        <v>3</v>
      </c>
      <c r="J1657" s="16" t="s">
        <v>2188</v>
      </c>
      <c r="K1657" s="134" t="s">
        <v>4567</v>
      </c>
      <c r="M1657" s="21" t="s">
        <v>3042</v>
      </c>
      <c r="N1657" s="21" t="s">
        <v>3782</v>
      </c>
      <c r="O1657"/>
      <c r="P1657" t="str">
        <f t="shared" si="185"/>
        <v/>
      </c>
      <c r="Q1657"/>
      <c r="R1657"/>
      <c r="S1657" s="151">
        <f t="shared" si="180"/>
        <v>217</v>
      </c>
      <c r="T1657" s="3" t="s">
        <v>4532</v>
      </c>
      <c r="U1657" s="114"/>
      <c r="V1657" s="114"/>
      <c r="W1657" s="155" t="str">
        <f t="shared" si="181"/>
        <v>"UNITV"</v>
      </c>
      <c r="X1657" s="105" t="str">
        <f t="shared" si="182"/>
        <v>UNITV</v>
      </c>
      <c r="Y1657" s="2">
        <f t="shared" si="183"/>
        <v>1618</v>
      </c>
      <c r="Z1657" t="str">
        <f t="shared" si="184"/>
        <v>ITM_UNITV</v>
      </c>
    </row>
    <row r="1658" spans="1:26">
      <c r="A1658" s="3">
        <f>ROW()</f>
        <v>1658</v>
      </c>
      <c r="B1658" s="183">
        <v>1619</v>
      </c>
      <c r="C1658" s="1" t="s">
        <v>2212</v>
      </c>
      <c r="D1658" s="1" t="s">
        <v>1351</v>
      </c>
      <c r="E1658" s="16" t="s">
        <v>413</v>
      </c>
      <c r="F1658" s="16" t="s">
        <v>413</v>
      </c>
      <c r="G1658" s="114">
        <v>0</v>
      </c>
      <c r="H1658" s="114">
        <v>0</v>
      </c>
      <c r="I1658" s="16" t="s">
        <v>3</v>
      </c>
      <c r="J1658" s="16" t="s">
        <v>2189</v>
      </c>
      <c r="K1658" s="134" t="s">
        <v>4567</v>
      </c>
      <c r="M1658" s="21" t="s">
        <v>3043</v>
      </c>
      <c r="N1658" s="21" t="s">
        <v>3782</v>
      </c>
      <c r="O1658"/>
      <c r="P1658" t="str">
        <f t="shared" si="185"/>
        <v/>
      </c>
      <c r="Q1658"/>
      <c r="R1658"/>
      <c r="S1658" s="151">
        <f t="shared" si="180"/>
        <v>218</v>
      </c>
      <c r="T1658" s="3"/>
      <c r="U1658" s="114" t="s">
        <v>4445</v>
      </c>
      <c r="V1658" s="114"/>
      <c r="W1658" s="155" t="str">
        <f t="shared" si="181"/>
        <v>"UNSIGN"</v>
      </c>
      <c r="X1658" s="105" t="str">
        <f t="shared" si="182"/>
        <v>UNSIGN</v>
      </c>
      <c r="Y1658" s="2">
        <f t="shared" si="183"/>
        <v>1619</v>
      </c>
      <c r="Z1658" t="str">
        <f t="shared" si="184"/>
        <v>ITM_UNSIGN</v>
      </c>
    </row>
    <row r="1659" spans="1:26">
      <c r="A1659" s="3">
        <f>ROW()</f>
        <v>1659</v>
      </c>
      <c r="B1659" s="183">
        <v>1620</v>
      </c>
      <c r="C1659" s="1" t="s">
        <v>2217</v>
      </c>
      <c r="D1659" s="1" t="s">
        <v>7</v>
      </c>
      <c r="E1659" s="16" t="s">
        <v>416</v>
      </c>
      <c r="F1659" s="16" t="s">
        <v>416</v>
      </c>
      <c r="G1659" s="114">
        <v>0</v>
      </c>
      <c r="H1659" s="114">
        <v>0</v>
      </c>
      <c r="I1659" s="16" t="s">
        <v>3</v>
      </c>
      <c r="J1659" s="16" t="s">
        <v>2189</v>
      </c>
      <c r="K1659" s="134" t="s">
        <v>4567</v>
      </c>
      <c r="M1659" s="21" t="s">
        <v>3045</v>
      </c>
      <c r="N1659" s="21" t="s">
        <v>3782</v>
      </c>
      <c r="O1659"/>
      <c r="P1659" t="str">
        <f t="shared" si="185"/>
        <v/>
      </c>
      <c r="Q1659"/>
      <c r="R1659"/>
      <c r="S1659" s="151">
        <f t="shared" si="180"/>
        <v>218</v>
      </c>
      <c r="T1659" s="3"/>
      <c r="U1659" s="114"/>
      <c r="V1659" s="114"/>
      <c r="W1659" s="155" t="str">
        <f t="shared" si="181"/>
        <v/>
      </c>
      <c r="X1659" s="105" t="str">
        <f t="shared" si="182"/>
        <v/>
      </c>
      <c r="Y1659" s="2">
        <f t="shared" si="183"/>
        <v>1620</v>
      </c>
      <c r="Z1659" t="str">
        <f t="shared" si="184"/>
        <v>ITM_VARMNU</v>
      </c>
    </row>
    <row r="1660" spans="1:26">
      <c r="A1660" s="3">
        <f>ROW()</f>
        <v>1660</v>
      </c>
      <c r="B1660" s="183">
        <v>1621</v>
      </c>
      <c r="C1660" s="1" t="s">
        <v>2385</v>
      </c>
      <c r="D1660" s="1" t="s">
        <v>7</v>
      </c>
      <c r="E1660" s="16" t="s">
        <v>2074</v>
      </c>
      <c r="F1660" s="16" t="s">
        <v>2074</v>
      </c>
      <c r="G1660" s="114">
        <v>0</v>
      </c>
      <c r="H1660" s="114">
        <v>0</v>
      </c>
      <c r="I1660" s="16" t="s">
        <v>3</v>
      </c>
      <c r="J1660" s="16" t="s">
        <v>2189</v>
      </c>
      <c r="K1660" s="134" t="s">
        <v>4567</v>
      </c>
      <c r="M1660" s="21" t="s">
        <v>3047</v>
      </c>
      <c r="N1660" s="21" t="s">
        <v>3782</v>
      </c>
      <c r="O1660"/>
      <c r="P1660" t="str">
        <f t="shared" si="185"/>
        <v/>
      </c>
      <c r="Q1660"/>
      <c r="R1660"/>
      <c r="S1660" s="151">
        <f t="shared" si="180"/>
        <v>218</v>
      </c>
      <c r="T1660" s="3"/>
      <c r="U1660" s="114"/>
      <c r="V1660" s="114"/>
      <c r="W1660" s="155" t="str">
        <f t="shared" si="181"/>
        <v/>
      </c>
      <c r="X1660" s="105" t="str">
        <f t="shared" si="182"/>
        <v/>
      </c>
      <c r="Y1660" s="2">
        <f t="shared" si="183"/>
        <v>1621</v>
      </c>
      <c r="Z1660" t="str">
        <f t="shared" si="184"/>
        <v>ITM_VERS</v>
      </c>
    </row>
    <row r="1661" spans="1:26">
      <c r="A1661" s="3">
        <f>ROW()</f>
        <v>1661</v>
      </c>
      <c r="B1661" s="183">
        <v>1622</v>
      </c>
      <c r="C1661" s="1" t="s">
        <v>4091</v>
      </c>
      <c r="D1661" s="51" t="s">
        <v>4093</v>
      </c>
      <c r="E1661" s="16" t="s">
        <v>418</v>
      </c>
      <c r="F1661" s="16" t="s">
        <v>418</v>
      </c>
      <c r="G1661" s="114">
        <v>0</v>
      </c>
      <c r="H1661" s="114">
        <v>0</v>
      </c>
      <c r="I1661" s="16" t="s">
        <v>3</v>
      </c>
      <c r="J1661" s="16" t="s">
        <v>2189</v>
      </c>
      <c r="K1661" s="134" t="s">
        <v>4567</v>
      </c>
      <c r="L1661" s="147" t="s">
        <v>4094</v>
      </c>
      <c r="M1661" s="21" t="s">
        <v>3048</v>
      </c>
      <c r="N1661" s="21" t="s">
        <v>3782</v>
      </c>
      <c r="O1661"/>
      <c r="P1661" t="str">
        <f t="shared" si="185"/>
        <v/>
      </c>
      <c r="Q1661"/>
      <c r="R1661"/>
      <c r="S1661" s="151">
        <f t="shared" si="180"/>
        <v>218</v>
      </c>
      <c r="T1661" s="3"/>
      <c r="U1661" s="114"/>
      <c r="V1661" s="114"/>
      <c r="W1661" s="155" t="str">
        <f t="shared" si="181"/>
        <v/>
      </c>
      <c r="X1661" s="105" t="str">
        <f t="shared" si="182"/>
        <v/>
      </c>
      <c r="Y1661" s="2">
        <f t="shared" si="183"/>
        <v>1622</v>
      </c>
      <c r="Z1661" t="str">
        <f t="shared" si="184"/>
        <v>ITM_VIEW</v>
      </c>
    </row>
    <row r="1662" spans="1:26">
      <c r="A1662" s="3">
        <f>ROW()</f>
        <v>1662</v>
      </c>
      <c r="B1662" s="183">
        <v>1623</v>
      </c>
      <c r="C1662" s="1" t="s">
        <v>2217</v>
      </c>
      <c r="D1662" s="1" t="s">
        <v>7</v>
      </c>
      <c r="E1662" s="16" t="s">
        <v>420</v>
      </c>
      <c r="F1662" s="16" t="s">
        <v>420</v>
      </c>
      <c r="G1662" s="114">
        <v>0</v>
      </c>
      <c r="H1662" s="114">
        <v>0</v>
      </c>
      <c r="I1662" s="16" t="s">
        <v>3</v>
      </c>
      <c r="J1662" s="16" t="s">
        <v>2189</v>
      </c>
      <c r="K1662" s="134" t="s">
        <v>4567</v>
      </c>
      <c r="M1662" s="21" t="s">
        <v>3051</v>
      </c>
      <c r="N1662" s="21" t="s">
        <v>3782</v>
      </c>
      <c r="O1662"/>
      <c r="P1662" t="str">
        <f t="shared" si="185"/>
        <v/>
      </c>
      <c r="Q1662"/>
      <c r="R1662"/>
      <c r="S1662" s="151">
        <f t="shared" si="180"/>
        <v>218</v>
      </c>
      <c r="T1662" s="3"/>
      <c r="U1662" s="114"/>
      <c r="V1662" s="114"/>
      <c r="W1662" s="155" t="str">
        <f t="shared" si="181"/>
        <v/>
      </c>
      <c r="X1662" s="105" t="str">
        <f t="shared" si="182"/>
        <v/>
      </c>
      <c r="Y1662" s="2">
        <f t="shared" si="183"/>
        <v>1623</v>
      </c>
      <c r="Z1662" t="str">
        <f t="shared" si="184"/>
        <v>ITM_WDAY</v>
      </c>
    </row>
    <row r="1663" spans="1:26">
      <c r="A1663" s="3">
        <f>ROW()</f>
        <v>1663</v>
      </c>
      <c r="B1663" s="183">
        <v>1624</v>
      </c>
      <c r="C1663" s="1" t="s">
        <v>2386</v>
      </c>
      <c r="D1663" s="1" t="s">
        <v>7</v>
      </c>
      <c r="E1663" s="16" t="s">
        <v>422</v>
      </c>
      <c r="F1663" s="16" t="s">
        <v>422</v>
      </c>
      <c r="G1663" s="114">
        <v>0</v>
      </c>
      <c r="H1663" s="114">
        <v>0</v>
      </c>
      <c r="I1663" s="16" t="s">
        <v>3</v>
      </c>
      <c r="J1663" s="16" t="s">
        <v>2189</v>
      </c>
      <c r="K1663" s="134" t="s">
        <v>4567</v>
      </c>
      <c r="M1663" s="21" t="s">
        <v>3057</v>
      </c>
      <c r="N1663" s="21" t="s">
        <v>3782</v>
      </c>
      <c r="O1663"/>
      <c r="P1663" t="str">
        <f t="shared" si="185"/>
        <v/>
      </c>
      <c r="Q1663"/>
      <c r="R1663"/>
      <c r="S1663" s="151">
        <f t="shared" si="180"/>
        <v>218</v>
      </c>
      <c r="T1663" s="3"/>
      <c r="U1663" s="114"/>
      <c r="V1663" s="114"/>
      <c r="W1663" s="155" t="str">
        <f t="shared" si="181"/>
        <v/>
      </c>
      <c r="X1663" s="105" t="str">
        <f t="shared" si="182"/>
        <v/>
      </c>
      <c r="Y1663" s="2">
        <f t="shared" si="183"/>
        <v>1624</v>
      </c>
      <c r="Z1663" t="str">
        <f t="shared" si="184"/>
        <v>ITM_WHO</v>
      </c>
    </row>
    <row r="1664" spans="1:26">
      <c r="A1664" s="3">
        <f>ROW()</f>
        <v>1664</v>
      </c>
      <c r="B1664" s="183">
        <v>1625</v>
      </c>
      <c r="C1664" s="1" t="s">
        <v>2217</v>
      </c>
      <c r="D1664" s="1" t="s">
        <v>7</v>
      </c>
      <c r="E1664" s="16" t="s">
        <v>2077</v>
      </c>
      <c r="F1664" s="16" t="s">
        <v>2077</v>
      </c>
      <c r="G1664" s="114">
        <v>0</v>
      </c>
      <c r="H1664" s="114">
        <v>0</v>
      </c>
      <c r="I1664" s="16" t="s">
        <v>3</v>
      </c>
      <c r="J1664" s="16" t="s">
        <v>2189</v>
      </c>
      <c r="K1664" s="134" t="s">
        <v>4567</v>
      </c>
      <c r="M1664" s="21" t="s">
        <v>3059</v>
      </c>
      <c r="N1664" s="21" t="s">
        <v>3782</v>
      </c>
      <c r="O1664"/>
      <c r="P1664" t="str">
        <f t="shared" si="185"/>
        <v/>
      </c>
      <c r="Q1664"/>
      <c r="R1664"/>
      <c r="S1664" s="151">
        <f t="shared" si="180"/>
        <v>218</v>
      </c>
      <c r="T1664" s="3"/>
      <c r="U1664" s="114"/>
      <c r="V1664" s="114"/>
      <c r="W1664" s="155" t="str">
        <f t="shared" si="181"/>
        <v/>
      </c>
      <c r="X1664" s="105" t="str">
        <f t="shared" si="182"/>
        <v/>
      </c>
      <c r="Y1664" s="2">
        <f t="shared" si="183"/>
        <v>1625</v>
      </c>
      <c r="Z1664" t="str">
        <f t="shared" si="184"/>
        <v>ITM_WM</v>
      </c>
    </row>
    <row r="1665" spans="1:26">
      <c r="A1665" s="3">
        <f>ROW()</f>
        <v>1665</v>
      </c>
      <c r="B1665" s="183">
        <v>1626</v>
      </c>
      <c r="C1665" s="1" t="s">
        <v>2217</v>
      </c>
      <c r="D1665" s="1" t="s">
        <v>7</v>
      </c>
      <c r="E1665" s="16" t="s">
        <v>2078</v>
      </c>
      <c r="F1665" s="16" t="s">
        <v>2078</v>
      </c>
      <c r="G1665" s="114">
        <v>0</v>
      </c>
      <c r="H1665" s="114">
        <v>0</v>
      </c>
      <c r="I1665" s="16" t="s">
        <v>3</v>
      </c>
      <c r="J1665" s="16" t="s">
        <v>2189</v>
      </c>
      <c r="K1665" s="134" t="s">
        <v>4567</v>
      </c>
      <c r="M1665" s="21" t="s">
        <v>3060</v>
      </c>
      <c r="N1665" s="21" t="s">
        <v>3782</v>
      </c>
      <c r="O1665"/>
      <c r="P1665" t="str">
        <f t="shared" si="185"/>
        <v/>
      </c>
      <c r="Q1665"/>
      <c r="R1665"/>
      <c r="S1665" s="151">
        <f t="shared" si="180"/>
        <v>218</v>
      </c>
      <c r="T1665" s="3"/>
      <c r="U1665" s="114"/>
      <c r="V1665" s="114"/>
      <c r="W1665" s="155" t="str">
        <f t="shared" si="181"/>
        <v/>
      </c>
      <c r="X1665" s="105" t="str">
        <f t="shared" si="182"/>
        <v/>
      </c>
      <c r="Y1665" s="2">
        <f t="shared" si="183"/>
        <v>1626</v>
      </c>
      <c r="Z1665" t="str">
        <f t="shared" si="184"/>
        <v>ITM_WP</v>
      </c>
    </row>
    <row r="1666" spans="1:26">
      <c r="A1666" s="3">
        <f>ROW()</f>
        <v>1666</v>
      </c>
      <c r="B1666" s="183">
        <v>1627</v>
      </c>
      <c r="C1666" s="1" t="s">
        <v>2217</v>
      </c>
      <c r="D1666" s="1" t="s">
        <v>7</v>
      </c>
      <c r="E1666" s="16" t="s">
        <v>2079</v>
      </c>
      <c r="F1666" s="16" t="s">
        <v>2079</v>
      </c>
      <c r="G1666" s="114">
        <v>0</v>
      </c>
      <c r="H1666" s="114">
        <v>0</v>
      </c>
      <c r="I1666" s="16" t="s">
        <v>3</v>
      </c>
      <c r="J1666" s="16" t="s">
        <v>2189</v>
      </c>
      <c r="K1666" s="134" t="s">
        <v>4567</v>
      </c>
      <c r="M1666" s="21" t="s">
        <v>3061</v>
      </c>
      <c r="N1666" s="21" t="s">
        <v>3782</v>
      </c>
      <c r="O1666"/>
      <c r="P1666" t="str">
        <f t="shared" si="185"/>
        <v/>
      </c>
      <c r="Q1666"/>
      <c r="R1666"/>
      <c r="S1666" s="151">
        <f t="shared" si="180"/>
        <v>218</v>
      </c>
      <c r="T1666" s="3"/>
      <c r="U1666" s="114"/>
      <c r="V1666" s="114"/>
      <c r="W1666" s="155" t="str">
        <f t="shared" si="181"/>
        <v/>
      </c>
      <c r="X1666" s="105" t="str">
        <f t="shared" si="182"/>
        <v/>
      </c>
      <c r="Y1666" s="2">
        <f t="shared" si="183"/>
        <v>1627</v>
      </c>
      <c r="Z1666" t="str">
        <f t="shared" si="184"/>
        <v>ITM_WM1</v>
      </c>
    </row>
    <row r="1667" spans="1:26">
      <c r="A1667" s="3">
        <f>ROW()</f>
        <v>1667</v>
      </c>
      <c r="B1667" s="183">
        <v>1628</v>
      </c>
      <c r="C1667" s="1" t="s">
        <v>2387</v>
      </c>
      <c r="D1667" s="1" t="s">
        <v>14</v>
      </c>
      <c r="E1667" s="16" t="s">
        <v>424</v>
      </c>
      <c r="F1667" s="16" t="s">
        <v>424</v>
      </c>
      <c r="G1667" s="114">
        <v>0</v>
      </c>
      <c r="H1667" s="114">
        <v>64</v>
      </c>
      <c r="I1667" s="16" t="s">
        <v>3</v>
      </c>
      <c r="J1667" s="16" t="s">
        <v>2189</v>
      </c>
      <c r="K1667" s="134" t="s">
        <v>4567</v>
      </c>
      <c r="M1667" s="21" t="s">
        <v>3062</v>
      </c>
      <c r="N1667" s="21" t="s">
        <v>3782</v>
      </c>
      <c r="O1667"/>
      <c r="P1667" t="str">
        <f t="shared" si="185"/>
        <v/>
      </c>
      <c r="Q1667"/>
      <c r="R1667"/>
      <c r="S1667" s="151">
        <f t="shared" si="180"/>
        <v>219</v>
      </c>
      <c r="T1667" s="3" t="s">
        <v>4551</v>
      </c>
      <c r="U1667" s="114" t="s">
        <v>4445</v>
      </c>
      <c r="V1667" s="114"/>
      <c r="W1667" s="155" t="str">
        <f t="shared" si="181"/>
        <v>"WSIZE"</v>
      </c>
      <c r="X1667" s="105" t="str">
        <f t="shared" si="182"/>
        <v>WSIZE</v>
      </c>
      <c r="Y1667" s="2">
        <f t="shared" si="183"/>
        <v>1628</v>
      </c>
      <c r="Z1667" t="str">
        <f t="shared" si="184"/>
        <v>ITM_WSIZE</v>
      </c>
    </row>
    <row r="1668" spans="1:26">
      <c r="A1668" s="3">
        <f>ROW()</f>
        <v>1668</v>
      </c>
      <c r="B1668" s="183">
        <v>1629</v>
      </c>
      <c r="C1668" s="1" t="s">
        <v>2388</v>
      </c>
      <c r="D1668" s="1" t="s">
        <v>7</v>
      </c>
      <c r="E1668" s="16" t="s">
        <v>425</v>
      </c>
      <c r="F1668" s="16" t="s">
        <v>425</v>
      </c>
      <c r="G1668" s="114">
        <v>0</v>
      </c>
      <c r="H1668" s="114">
        <v>0</v>
      </c>
      <c r="I1668" s="16" t="s">
        <v>3</v>
      </c>
      <c r="J1668" s="16" t="s">
        <v>2188</v>
      </c>
      <c r="K1668" s="134" t="s">
        <v>4567</v>
      </c>
      <c r="M1668" s="21" t="s">
        <v>3063</v>
      </c>
      <c r="N1668" s="21" t="s">
        <v>3782</v>
      </c>
      <c r="O1668"/>
      <c r="P1668" t="str">
        <f t="shared" si="185"/>
        <v/>
      </c>
      <c r="Q1668"/>
      <c r="R1668"/>
      <c r="S1668" s="151">
        <f t="shared" si="180"/>
        <v>220</v>
      </c>
      <c r="T1668" s="3" t="s">
        <v>4551</v>
      </c>
      <c r="U1668" s="114"/>
      <c r="V1668" s="114"/>
      <c r="W1668" s="155" t="str">
        <f t="shared" si="181"/>
        <v>"WSIZE?"</v>
      </c>
      <c r="X1668" s="105" t="str">
        <f t="shared" si="182"/>
        <v>WSIZE?</v>
      </c>
      <c r="Y1668" s="2">
        <f t="shared" si="183"/>
        <v>1629</v>
      </c>
      <c r="Z1668" t="str">
        <f t="shared" si="184"/>
        <v>ITM_WSIZEQ</v>
      </c>
    </row>
    <row r="1669" spans="1:26">
      <c r="A1669" s="3">
        <f>ROW()</f>
        <v>1669</v>
      </c>
      <c r="B1669" s="183">
        <v>1630</v>
      </c>
      <c r="C1669" s="30" t="s">
        <v>3914</v>
      </c>
      <c r="D1669" s="30" t="s">
        <v>7</v>
      </c>
      <c r="E1669" s="16" t="s">
        <v>781</v>
      </c>
      <c r="F1669" s="16" t="s">
        <v>781</v>
      </c>
      <c r="G1669" s="114">
        <v>0</v>
      </c>
      <c r="H1669" s="114">
        <v>0</v>
      </c>
      <c r="I1669" s="16" t="s">
        <v>3</v>
      </c>
      <c r="J1669" s="16" t="s">
        <v>2188</v>
      </c>
      <c r="K1669" s="134" t="s">
        <v>4567</v>
      </c>
      <c r="M1669" s="21" t="s">
        <v>3072</v>
      </c>
      <c r="N1669" s="21" t="s">
        <v>3782</v>
      </c>
      <c r="O1669"/>
      <c r="P1669" t="str">
        <f t="shared" si="185"/>
        <v/>
      </c>
      <c r="Q1669"/>
      <c r="R1669"/>
      <c r="S1669" s="151">
        <f t="shared" si="180"/>
        <v>221</v>
      </c>
      <c r="T1669" s="3" t="s">
        <v>4534</v>
      </c>
      <c r="U1669" s="114"/>
      <c r="V1669" s="120" t="s">
        <v>4447</v>
      </c>
      <c r="W1669" s="155" t="str">
        <f t="shared" si="181"/>
        <v>STD_X_BAR</v>
      </c>
      <c r="X1669" s="105" t="str">
        <f t="shared" si="182"/>
        <v>X_MEAN</v>
      </c>
      <c r="Y1669" s="2">
        <f t="shared" si="183"/>
        <v>1630</v>
      </c>
      <c r="Z1669" t="str">
        <f t="shared" si="184"/>
        <v>ITM_XBAR</v>
      </c>
    </row>
    <row r="1670" spans="1:26">
      <c r="A1670" s="3">
        <f>ROW()</f>
        <v>1670</v>
      </c>
      <c r="B1670" s="183">
        <v>1631</v>
      </c>
      <c r="C1670" s="30" t="s">
        <v>4073</v>
      </c>
      <c r="D1670" s="1" t="s">
        <v>7</v>
      </c>
      <c r="E1670" s="16" t="s">
        <v>2084</v>
      </c>
      <c r="F1670" s="16" t="s">
        <v>2084</v>
      </c>
      <c r="G1670" s="114">
        <v>0</v>
      </c>
      <c r="H1670" s="114">
        <v>0</v>
      </c>
      <c r="I1670" s="16" t="s">
        <v>3</v>
      </c>
      <c r="J1670" s="16" t="s">
        <v>2188</v>
      </c>
      <c r="K1670" s="134" t="s">
        <v>4567</v>
      </c>
      <c r="M1670" s="21" t="s">
        <v>3073</v>
      </c>
      <c r="N1670" s="21" t="s">
        <v>3782</v>
      </c>
      <c r="O1670"/>
      <c r="P1670" t="str">
        <f t="shared" si="185"/>
        <v/>
      </c>
      <c r="Q1670"/>
      <c r="R1670"/>
      <c r="S1670" s="151">
        <f t="shared" si="180"/>
        <v>222</v>
      </c>
      <c r="T1670" s="3" t="s">
        <v>4534</v>
      </c>
      <c r="U1670" s="114"/>
      <c r="V1670" s="120" t="s">
        <v>4448</v>
      </c>
      <c r="W1670" s="155" t="str">
        <f t="shared" si="181"/>
        <v>STD_X_BAR STD_SUB_G</v>
      </c>
      <c r="X1670" s="105" t="str">
        <f t="shared" si="182"/>
        <v>X_GEO</v>
      </c>
      <c r="Y1670" s="2">
        <f t="shared" si="183"/>
        <v>1631</v>
      </c>
      <c r="Z1670" t="str">
        <f t="shared" si="184"/>
        <v>ITM_XG</v>
      </c>
    </row>
    <row r="1671" spans="1:26">
      <c r="A1671" s="3">
        <f>ROW()</f>
        <v>1671</v>
      </c>
      <c r="B1671" s="183">
        <v>1632</v>
      </c>
      <c r="C1671" s="30" t="s">
        <v>4074</v>
      </c>
      <c r="D1671" s="1" t="s">
        <v>7</v>
      </c>
      <c r="E1671" s="16" t="s">
        <v>2085</v>
      </c>
      <c r="F1671" s="16" t="s">
        <v>2085</v>
      </c>
      <c r="G1671" s="114">
        <v>0</v>
      </c>
      <c r="H1671" s="114">
        <v>0</v>
      </c>
      <c r="I1671" s="16" t="s">
        <v>3</v>
      </c>
      <c r="J1671" s="16" t="s">
        <v>2188</v>
      </c>
      <c r="K1671" s="134" t="s">
        <v>4567</v>
      </c>
      <c r="M1671" s="21" t="s">
        <v>3074</v>
      </c>
      <c r="N1671" s="21" t="s">
        <v>3782</v>
      </c>
      <c r="O1671"/>
      <c r="P1671" t="str">
        <f t="shared" si="185"/>
        <v/>
      </c>
      <c r="Q1671"/>
      <c r="R1671"/>
      <c r="S1671" s="151">
        <f t="shared" ref="S1671:S1734" si="186">IF(X1671&lt;&gt;"",S1670+1,S1670)</f>
        <v>223</v>
      </c>
      <c r="T1671" s="3" t="s">
        <v>4534</v>
      </c>
      <c r="U1671" s="114"/>
      <c r="V1671" s="120" t="s">
        <v>4449</v>
      </c>
      <c r="W1671" s="155" t="str">
        <f t="shared" ref="W1671:W1734" si="187">IF( OR(U1671="CNST", I1671="CAT_REGS"),(E1671),
IF(U1671="YES",UPPER(E1671),
IF(   AND(U1671&lt;&gt;"NO",I1671="CAT_FNCT",D1671&lt;&gt;"multiply", D1671&lt;&gt;"divide"),IF(J1671="SLS_ENABLED",   UPPER(E1671),""),"")))</f>
        <v>STD_X_BAR STD_SUB_W</v>
      </c>
      <c r="X1671" s="105" t="str">
        <f t="shared" ref="X1671:X1734" si="188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X_WEIGHTD</v>
      </c>
      <c r="Y1671" s="2">
        <f t="shared" ref="Y1671:Y1734" si="189">B1671</f>
        <v>1632</v>
      </c>
      <c r="Z1671" t="str">
        <f t="shared" ref="Z1671:Z1734" si="190">M1671</f>
        <v>ITM_XW</v>
      </c>
    </row>
    <row r="1672" spans="1:26">
      <c r="A1672" s="3">
        <f>ROW()</f>
        <v>1672</v>
      </c>
      <c r="B1672" s="183">
        <v>1633</v>
      </c>
      <c r="C1672" s="1" t="s">
        <v>2217</v>
      </c>
      <c r="D1672" s="1" t="s">
        <v>7</v>
      </c>
      <c r="E1672" s="16" t="s">
        <v>430</v>
      </c>
      <c r="F1672" s="16" t="s">
        <v>430</v>
      </c>
      <c r="G1672" s="114">
        <v>0</v>
      </c>
      <c r="H1672" s="114">
        <v>0</v>
      </c>
      <c r="I1672" s="16" t="s">
        <v>3</v>
      </c>
      <c r="J1672" s="16" t="s">
        <v>2189</v>
      </c>
      <c r="K1672" s="134" t="s">
        <v>4567</v>
      </c>
      <c r="M1672" s="21" t="s">
        <v>3075</v>
      </c>
      <c r="N1672" s="21" t="s">
        <v>3782</v>
      </c>
      <c r="O1672"/>
      <c r="P1672" t="str">
        <f t="shared" si="185"/>
        <v/>
      </c>
      <c r="Q1672"/>
      <c r="R1672"/>
      <c r="S1672" s="151">
        <f t="shared" si="186"/>
        <v>223</v>
      </c>
      <c r="T1672" s="3"/>
      <c r="U1672" s="114"/>
      <c r="V1672" s="114"/>
      <c r="W1672" s="155" t="str">
        <f t="shared" si="187"/>
        <v/>
      </c>
      <c r="X1672" s="105" t="str">
        <f t="shared" si="188"/>
        <v/>
      </c>
      <c r="Y1672" s="2">
        <f t="shared" si="189"/>
        <v>1633</v>
      </c>
      <c r="Z1672" t="str">
        <f t="shared" si="190"/>
        <v>ITM_XCIRC</v>
      </c>
    </row>
    <row r="1673" spans="1:26">
      <c r="A1673" s="3">
        <f>ROW()</f>
        <v>1673</v>
      </c>
      <c r="B1673" s="183">
        <v>1634</v>
      </c>
      <c r="C1673" s="1" t="s">
        <v>2217</v>
      </c>
      <c r="D1673" s="1" t="s">
        <v>7</v>
      </c>
      <c r="E1673" s="16" t="s">
        <v>433</v>
      </c>
      <c r="F1673" s="16" t="s">
        <v>433</v>
      </c>
      <c r="G1673" s="114">
        <v>0</v>
      </c>
      <c r="H1673" s="114">
        <v>0</v>
      </c>
      <c r="I1673" s="16" t="s">
        <v>3</v>
      </c>
      <c r="J1673" s="16" t="s">
        <v>2189</v>
      </c>
      <c r="K1673" s="134" t="s">
        <v>4567</v>
      </c>
      <c r="M1673" s="21" t="s">
        <v>3079</v>
      </c>
      <c r="N1673" s="21" t="s">
        <v>3782</v>
      </c>
      <c r="O1673"/>
      <c r="P1673" t="str">
        <f t="shared" si="185"/>
        <v/>
      </c>
      <c r="Q1673"/>
      <c r="R1673"/>
      <c r="S1673" s="151">
        <f t="shared" si="186"/>
        <v>223</v>
      </c>
      <c r="T1673" s="3"/>
      <c r="U1673" s="114"/>
      <c r="V1673" s="114"/>
      <c r="W1673" s="155" t="str">
        <f t="shared" si="187"/>
        <v/>
      </c>
      <c r="X1673" s="105" t="str">
        <f t="shared" si="188"/>
        <v/>
      </c>
      <c r="Y1673" s="2">
        <f t="shared" si="189"/>
        <v>1634</v>
      </c>
      <c r="Z1673" t="str">
        <f t="shared" si="190"/>
        <v>ITM_XtoDATE</v>
      </c>
    </row>
    <row r="1674" spans="1:26">
      <c r="A1674" s="3">
        <f>ROW()</f>
        <v>1674</v>
      </c>
      <c r="B1674" s="183">
        <v>1635</v>
      </c>
      <c r="C1674" s="86" t="s">
        <v>4270</v>
      </c>
      <c r="D1674" s="1" t="s">
        <v>7</v>
      </c>
      <c r="E1674" s="16" t="s">
        <v>2086</v>
      </c>
      <c r="F1674" s="16" t="s">
        <v>2086</v>
      </c>
      <c r="G1674" s="114">
        <v>0</v>
      </c>
      <c r="H1674" s="114">
        <v>0</v>
      </c>
      <c r="I1674" s="16" t="s">
        <v>3</v>
      </c>
      <c r="J1674" s="16" t="s">
        <v>2188</v>
      </c>
      <c r="K1674" s="134" t="s">
        <v>4567</v>
      </c>
      <c r="M1674" s="21" t="s">
        <v>3080</v>
      </c>
      <c r="N1674" s="21" t="s">
        <v>3782</v>
      </c>
      <c r="O1674"/>
      <c r="P1674" t="str">
        <f t="shared" si="185"/>
        <v/>
      </c>
      <c r="Q1674"/>
      <c r="R1674"/>
      <c r="S1674" s="151">
        <f t="shared" si="186"/>
        <v>224</v>
      </c>
      <c r="T1674" s="3" t="s">
        <v>4553</v>
      </c>
      <c r="U1674" s="114"/>
      <c r="V1674" s="114"/>
      <c r="W1674" s="155" t="str">
        <f t="shared" si="187"/>
        <v>"X" STD_RIGHT_ARROW STD_ALPHA</v>
      </c>
      <c r="X1674" s="105" t="str">
        <f t="shared" si="188"/>
        <v>X&gt;ALPHA</v>
      </c>
      <c r="Y1674" s="2">
        <f t="shared" si="189"/>
        <v>1635</v>
      </c>
      <c r="Z1674" t="str">
        <f t="shared" si="190"/>
        <v>ITM_XtoALPHA</v>
      </c>
    </row>
    <row r="1675" spans="1:26">
      <c r="A1675" s="3">
        <f>ROW()</f>
        <v>1675</v>
      </c>
      <c r="B1675" s="183">
        <v>1636</v>
      </c>
      <c r="C1675" s="30" t="s">
        <v>4288</v>
      </c>
      <c r="D1675" s="30" t="s">
        <v>3853</v>
      </c>
      <c r="E1675" s="16" t="s">
        <v>2087</v>
      </c>
      <c r="F1675" s="16" t="s">
        <v>2087</v>
      </c>
      <c r="G1675" s="114">
        <v>0</v>
      </c>
      <c r="H1675" s="115">
        <v>99</v>
      </c>
      <c r="I1675" s="16" t="s">
        <v>3</v>
      </c>
      <c r="J1675" s="16" t="s">
        <v>2188</v>
      </c>
      <c r="K1675" s="134" t="s">
        <v>4567</v>
      </c>
      <c r="M1675" s="21" t="s">
        <v>3081</v>
      </c>
      <c r="N1675" s="21" t="s">
        <v>3782</v>
      </c>
      <c r="O1675"/>
      <c r="P1675" t="str">
        <f t="shared" si="185"/>
        <v/>
      </c>
      <c r="Q1675"/>
      <c r="R1675"/>
      <c r="S1675" s="151">
        <f t="shared" si="186"/>
        <v>225</v>
      </c>
      <c r="T1675" s="3" t="s">
        <v>4553</v>
      </c>
      <c r="U1675" s="114"/>
      <c r="V1675" s="114"/>
      <c r="W1675" s="155" t="str">
        <f t="shared" si="187"/>
        <v>"X" STD_LEFT_RIGHT_ARROWS</v>
      </c>
      <c r="X1675" s="105" t="str">
        <f t="shared" si="188"/>
        <v>X&lt;&gt;</v>
      </c>
      <c r="Y1675" s="2">
        <f t="shared" si="189"/>
        <v>1636</v>
      </c>
      <c r="Z1675" t="str">
        <f t="shared" si="190"/>
        <v>ITM_Xex</v>
      </c>
    </row>
    <row r="1676" spans="1:26">
      <c r="A1676" s="3">
        <f>ROW()</f>
        <v>1676</v>
      </c>
      <c r="B1676" s="183">
        <v>1637</v>
      </c>
      <c r="C1676" s="1" t="s">
        <v>2217</v>
      </c>
      <c r="D1676" s="1" t="s">
        <v>7</v>
      </c>
      <c r="E1676" s="16" t="s">
        <v>440</v>
      </c>
      <c r="F1676" s="16" t="s">
        <v>440</v>
      </c>
      <c r="G1676" s="114">
        <v>0</v>
      </c>
      <c r="H1676" s="114">
        <v>0</v>
      </c>
      <c r="I1676" s="16" t="s">
        <v>3</v>
      </c>
      <c r="J1676" s="16" t="s">
        <v>2189</v>
      </c>
      <c r="K1676" s="134" t="s">
        <v>4567</v>
      </c>
      <c r="M1676" s="21" t="s">
        <v>3094</v>
      </c>
      <c r="N1676" s="21" t="s">
        <v>3782</v>
      </c>
      <c r="O1676"/>
      <c r="P1676" t="str">
        <f t="shared" si="185"/>
        <v/>
      </c>
      <c r="Q1676"/>
      <c r="R1676"/>
      <c r="S1676" s="151">
        <f t="shared" si="186"/>
        <v>225</v>
      </c>
      <c r="T1676" s="3"/>
      <c r="U1676" s="114"/>
      <c r="V1676" s="114"/>
      <c r="W1676" s="155" t="str">
        <f t="shared" si="187"/>
        <v/>
      </c>
      <c r="X1676" s="105" t="str">
        <f t="shared" si="188"/>
        <v/>
      </c>
      <c r="Y1676" s="2">
        <f t="shared" si="189"/>
        <v>1637</v>
      </c>
      <c r="Z1676" t="str">
        <f t="shared" si="190"/>
        <v>ITM_YEAR</v>
      </c>
    </row>
    <row r="1677" spans="1:26">
      <c r="A1677" s="3">
        <f>ROW()</f>
        <v>1677</v>
      </c>
      <c r="B1677" s="183">
        <v>1638</v>
      </c>
      <c r="C1677" s="1" t="s">
        <v>2217</v>
      </c>
      <c r="D1677" s="1" t="s">
        <v>7</v>
      </c>
      <c r="E1677" s="16" t="s">
        <v>442</v>
      </c>
      <c r="F1677" s="16" t="s">
        <v>442</v>
      </c>
      <c r="G1677" s="114">
        <v>0</v>
      </c>
      <c r="H1677" s="114">
        <v>0</v>
      </c>
      <c r="I1677" s="16" t="s">
        <v>3</v>
      </c>
      <c r="J1677" s="16" t="s">
        <v>2189</v>
      </c>
      <c r="K1677" s="134" t="s">
        <v>4567</v>
      </c>
      <c r="M1677" s="21" t="s">
        <v>3097</v>
      </c>
      <c r="N1677" s="21" t="s">
        <v>3782</v>
      </c>
      <c r="O1677"/>
      <c r="P1677" t="str">
        <f t="shared" si="185"/>
        <v/>
      </c>
      <c r="Q1677"/>
      <c r="R1677"/>
      <c r="S1677" s="151">
        <f t="shared" si="186"/>
        <v>225</v>
      </c>
      <c r="T1677" s="3"/>
      <c r="U1677" s="114"/>
      <c r="V1677" s="114"/>
      <c r="W1677" s="155" t="str">
        <f t="shared" si="187"/>
        <v/>
      </c>
      <c r="X1677" s="105" t="str">
        <f t="shared" si="188"/>
        <v/>
      </c>
      <c r="Y1677" s="2">
        <f t="shared" si="189"/>
        <v>1638</v>
      </c>
      <c r="Z1677" t="str">
        <f t="shared" si="190"/>
        <v>ITM_YCIRC</v>
      </c>
    </row>
    <row r="1678" spans="1:26">
      <c r="A1678" s="3">
        <f>ROW()</f>
        <v>1678</v>
      </c>
      <c r="B1678" s="183">
        <v>1639</v>
      </c>
      <c r="C1678" s="36" t="s">
        <v>4144</v>
      </c>
      <c r="D1678" s="36" t="s">
        <v>3098</v>
      </c>
      <c r="E1678" s="16" t="s">
        <v>443</v>
      </c>
      <c r="F1678" s="16" t="s">
        <v>443</v>
      </c>
      <c r="G1678" s="114">
        <v>0</v>
      </c>
      <c r="H1678" s="114">
        <v>0</v>
      </c>
      <c r="I1678" s="16" t="s">
        <v>3</v>
      </c>
      <c r="J1678" s="16" t="s">
        <v>2189</v>
      </c>
      <c r="K1678" s="134" t="s">
        <v>4567</v>
      </c>
      <c r="M1678" s="21" t="s">
        <v>3098</v>
      </c>
      <c r="N1678" s="21" t="s">
        <v>3782</v>
      </c>
      <c r="O1678"/>
      <c r="P1678" t="str">
        <f t="shared" si="185"/>
        <v/>
      </c>
      <c r="Q1678"/>
      <c r="R1678"/>
      <c r="S1678" s="151">
        <f t="shared" si="186"/>
        <v>225</v>
      </c>
      <c r="T1678" s="3"/>
      <c r="U1678" s="114"/>
      <c r="V1678" s="114"/>
      <c r="W1678" s="155" t="str">
        <f t="shared" si="187"/>
        <v/>
      </c>
      <c r="X1678" s="105" t="str">
        <f t="shared" si="188"/>
        <v/>
      </c>
      <c r="Y1678" s="2">
        <f t="shared" si="189"/>
        <v>1639</v>
      </c>
      <c r="Z1678" t="str">
        <f t="shared" si="190"/>
        <v>ITM_YMD</v>
      </c>
    </row>
    <row r="1679" spans="1:26">
      <c r="A1679" s="3">
        <f>ROW()</f>
        <v>1679</v>
      </c>
      <c r="B1679" s="183">
        <v>1640</v>
      </c>
      <c r="C1679" s="93" t="s">
        <v>4296</v>
      </c>
      <c r="D1679" s="93" t="s">
        <v>3853</v>
      </c>
      <c r="E1679" s="16" t="s">
        <v>2095</v>
      </c>
      <c r="F1679" s="16" t="s">
        <v>2095</v>
      </c>
      <c r="G1679" s="114">
        <v>0</v>
      </c>
      <c r="H1679" s="146">
        <v>99</v>
      </c>
      <c r="I1679" s="16" t="s">
        <v>3</v>
      </c>
      <c r="J1679" s="16" t="s">
        <v>2188</v>
      </c>
      <c r="K1679" s="134" t="s">
        <v>4567</v>
      </c>
      <c r="M1679" s="21" t="s">
        <v>3099</v>
      </c>
      <c r="N1679" s="21" t="s">
        <v>3782</v>
      </c>
      <c r="O1679"/>
      <c r="P1679" t="str">
        <f t="shared" si="185"/>
        <v/>
      </c>
      <c r="Q1679"/>
      <c r="R1679"/>
      <c r="S1679" s="151">
        <f t="shared" si="186"/>
        <v>226</v>
      </c>
      <c r="T1679" s="3" t="s">
        <v>4553</v>
      </c>
      <c r="U1679" s="116" t="s">
        <v>4445</v>
      </c>
      <c r="V1679" s="117"/>
      <c r="W1679" s="155" t="str">
        <f t="shared" si="187"/>
        <v>"Y" STD_LEFT_RIGHT_ARROWS</v>
      </c>
      <c r="X1679" s="105" t="str">
        <f t="shared" si="188"/>
        <v>Y&lt;&gt;</v>
      </c>
      <c r="Y1679" s="2">
        <f t="shared" si="189"/>
        <v>1640</v>
      </c>
      <c r="Z1679" t="str">
        <f t="shared" si="190"/>
        <v>ITM_Yex</v>
      </c>
    </row>
    <row r="1680" spans="1:26">
      <c r="A1680" s="3">
        <f>ROW()</f>
        <v>1680</v>
      </c>
      <c r="B1680" s="183">
        <v>1641</v>
      </c>
      <c r="C1680" s="93" t="s">
        <v>4297</v>
      </c>
      <c r="D1680" s="93" t="s">
        <v>3853</v>
      </c>
      <c r="E1680" s="16" t="s">
        <v>2096</v>
      </c>
      <c r="F1680" s="16" t="s">
        <v>2096</v>
      </c>
      <c r="G1680" s="114">
        <v>0</v>
      </c>
      <c r="H1680" s="146">
        <v>99</v>
      </c>
      <c r="I1680" s="16" t="s">
        <v>3</v>
      </c>
      <c r="J1680" s="16" t="s">
        <v>2188</v>
      </c>
      <c r="K1680" s="134" t="s">
        <v>4567</v>
      </c>
      <c r="M1680" s="21" t="s">
        <v>3101</v>
      </c>
      <c r="N1680" s="21" t="s">
        <v>3782</v>
      </c>
      <c r="O1680"/>
      <c r="P1680" t="str">
        <f t="shared" si="185"/>
        <v/>
      </c>
      <c r="Q1680"/>
      <c r="R1680"/>
      <c r="S1680" s="151">
        <f t="shared" si="186"/>
        <v>227</v>
      </c>
      <c r="T1680" s="3" t="s">
        <v>4553</v>
      </c>
      <c r="U1680" s="116" t="s">
        <v>4445</v>
      </c>
      <c r="V1680" s="117"/>
      <c r="W1680" s="155" t="str">
        <f t="shared" si="187"/>
        <v>"Z" STD_LEFT_RIGHT_ARROWS</v>
      </c>
      <c r="X1680" s="105" t="str">
        <f t="shared" si="188"/>
        <v>Z&lt;&gt;</v>
      </c>
      <c r="Y1680" s="2">
        <f t="shared" si="189"/>
        <v>1641</v>
      </c>
      <c r="Z1680" t="str">
        <f t="shared" si="190"/>
        <v>ITM_Zex</v>
      </c>
    </row>
    <row r="1681" spans="1:26">
      <c r="A1681" s="3">
        <f>ROW()</f>
        <v>1681</v>
      </c>
      <c r="B1681" s="183">
        <v>1642</v>
      </c>
      <c r="C1681" s="86" t="s">
        <v>4271</v>
      </c>
      <c r="D1681" s="86" t="s">
        <v>3853</v>
      </c>
      <c r="E1681" s="16" t="s">
        <v>2097</v>
      </c>
      <c r="F1681" s="16" t="s">
        <v>2097</v>
      </c>
      <c r="G1681" s="114">
        <v>0</v>
      </c>
      <c r="H1681" s="114">
        <v>99</v>
      </c>
      <c r="I1681" s="16" t="s">
        <v>3</v>
      </c>
      <c r="J1681" s="16" t="s">
        <v>2188</v>
      </c>
      <c r="K1681" s="134" t="s">
        <v>4567</v>
      </c>
      <c r="M1681" s="21" t="s">
        <v>3104</v>
      </c>
      <c r="N1681" s="21" t="s">
        <v>3782</v>
      </c>
      <c r="O1681"/>
      <c r="P1681" t="str">
        <f t="shared" si="185"/>
        <v/>
      </c>
      <c r="Q1681"/>
      <c r="R1681"/>
      <c r="S1681" s="151">
        <f t="shared" si="186"/>
        <v>227</v>
      </c>
      <c r="T1681" s="3"/>
      <c r="U1681" s="115" t="s">
        <v>4438</v>
      </c>
      <c r="V1681" s="114"/>
      <c r="W1681" s="155" t="str">
        <f t="shared" si="187"/>
        <v/>
      </c>
      <c r="X1681" s="105" t="str">
        <f t="shared" si="188"/>
        <v/>
      </c>
      <c r="Y1681" s="2">
        <f t="shared" si="189"/>
        <v>1642</v>
      </c>
      <c r="Z1681" t="str">
        <f t="shared" si="190"/>
        <v>ITM_ALPHALENG</v>
      </c>
    </row>
    <row r="1682" spans="1:26">
      <c r="A1682" s="3">
        <f>ROW()</f>
        <v>1682</v>
      </c>
      <c r="B1682" s="183">
        <v>1643</v>
      </c>
      <c r="C1682" s="71" t="s">
        <v>4431</v>
      </c>
      <c r="D1682" s="71" t="s">
        <v>7</v>
      </c>
      <c r="E1682" s="72" t="s">
        <v>4433</v>
      </c>
      <c r="F1682" s="72" t="s">
        <v>4433</v>
      </c>
      <c r="G1682" s="73">
        <v>0</v>
      </c>
      <c r="H1682" s="73">
        <v>0</v>
      </c>
      <c r="I1682" s="16" t="s">
        <v>3</v>
      </c>
      <c r="J1682" s="16" t="s">
        <v>2188</v>
      </c>
      <c r="K1682" s="134" t="s">
        <v>4567</v>
      </c>
      <c r="M1682" s="75" t="s">
        <v>4435</v>
      </c>
      <c r="N1682" s="75"/>
      <c r="O1682"/>
      <c r="P1682" t="str">
        <f t="shared" si="185"/>
        <v/>
      </c>
      <c r="Q1682"/>
      <c r="R1682"/>
      <c r="S1682" s="151">
        <f t="shared" si="186"/>
        <v>228</v>
      </c>
      <c r="T1682" s="3" t="s">
        <v>4534</v>
      </c>
      <c r="U1682" s="114"/>
      <c r="V1682" s="114"/>
      <c r="W1682" s="155" t="str">
        <f t="shared" si="187"/>
        <v>"X" STD_SUB_M STD_SUB_A STD_SUB_X</v>
      </c>
      <c r="X1682" s="105" t="str">
        <f t="shared" si="188"/>
        <v>XMAX</v>
      </c>
      <c r="Y1682" s="2">
        <f t="shared" si="189"/>
        <v>1643</v>
      </c>
      <c r="Z1682" t="str">
        <f t="shared" si="190"/>
        <v>ITM_XMAX</v>
      </c>
    </row>
    <row r="1683" spans="1:26">
      <c r="A1683" s="3">
        <f>ROW()</f>
        <v>1683</v>
      </c>
      <c r="B1683" s="183">
        <v>1644</v>
      </c>
      <c r="C1683" s="71" t="s">
        <v>4432</v>
      </c>
      <c r="D1683" s="71" t="s">
        <v>7</v>
      </c>
      <c r="E1683" s="72" t="s">
        <v>4434</v>
      </c>
      <c r="F1683" s="72" t="s">
        <v>4434</v>
      </c>
      <c r="G1683" s="73">
        <v>0</v>
      </c>
      <c r="H1683" s="73">
        <v>0</v>
      </c>
      <c r="I1683" s="16" t="s">
        <v>3</v>
      </c>
      <c r="J1683" s="16" t="s">
        <v>2188</v>
      </c>
      <c r="K1683" s="134" t="s">
        <v>4567</v>
      </c>
      <c r="M1683" s="75" t="s">
        <v>4436</v>
      </c>
      <c r="N1683" s="75"/>
      <c r="O1683"/>
      <c r="P1683" t="str">
        <f t="shared" si="185"/>
        <v/>
      </c>
      <c r="Q1683"/>
      <c r="R1683"/>
      <c r="S1683" s="151">
        <f t="shared" si="186"/>
        <v>229</v>
      </c>
      <c r="T1683" s="3" t="s">
        <v>4534</v>
      </c>
      <c r="U1683" s="114"/>
      <c r="V1683" s="114"/>
      <c r="W1683" s="155" t="str">
        <f t="shared" si="187"/>
        <v>"X" STD_SUB_M STD_SUB_I STD_SUB_N</v>
      </c>
      <c r="X1683" s="105" t="str">
        <f t="shared" si="188"/>
        <v>XMIN</v>
      </c>
      <c r="Y1683" s="2">
        <f t="shared" si="189"/>
        <v>1644</v>
      </c>
      <c r="Z1683" t="str">
        <f t="shared" si="190"/>
        <v>ITM_XMIN</v>
      </c>
    </row>
    <row r="1684" spans="1:26">
      <c r="A1684" s="3">
        <f>ROW()</f>
        <v>1684</v>
      </c>
      <c r="B1684" s="183">
        <v>1645</v>
      </c>
      <c r="C1684" s="86" t="s">
        <v>4272</v>
      </c>
      <c r="D1684" s="86" t="s">
        <v>3853</v>
      </c>
      <c r="E1684" s="16" t="s">
        <v>447</v>
      </c>
      <c r="F1684" s="16" t="s">
        <v>447</v>
      </c>
      <c r="G1684" s="114">
        <v>0</v>
      </c>
      <c r="H1684" s="114">
        <v>99</v>
      </c>
      <c r="I1684" s="16" t="s">
        <v>3</v>
      </c>
      <c r="J1684" s="16" t="s">
        <v>2188</v>
      </c>
      <c r="K1684" s="134" t="s">
        <v>4567</v>
      </c>
      <c r="M1684" s="21" t="s">
        <v>3106</v>
      </c>
      <c r="N1684" s="21" t="s">
        <v>3782</v>
      </c>
      <c r="O1684"/>
      <c r="P1684" t="str">
        <f t="shared" si="185"/>
        <v/>
      </c>
      <c r="Q1684"/>
      <c r="R1684"/>
      <c r="S1684" s="151">
        <f t="shared" si="186"/>
        <v>229</v>
      </c>
      <c r="T1684" s="3"/>
      <c r="U1684" s="115" t="s">
        <v>4438</v>
      </c>
      <c r="V1684" s="114"/>
      <c r="W1684" s="155" t="str">
        <f t="shared" si="187"/>
        <v/>
      </c>
      <c r="X1684" s="105" t="str">
        <f t="shared" si="188"/>
        <v/>
      </c>
      <c r="Y1684" s="2">
        <f t="shared" si="189"/>
        <v>1645</v>
      </c>
      <c r="Z1684" t="str">
        <f t="shared" si="190"/>
        <v>ITM_ALPHAPOS</v>
      </c>
    </row>
    <row r="1685" spans="1:26">
      <c r="A1685" s="3">
        <f>ROW()</f>
        <v>1685</v>
      </c>
      <c r="B1685" s="183">
        <v>1646</v>
      </c>
      <c r="C1685" s="86" t="s">
        <v>4273</v>
      </c>
      <c r="D1685" s="86" t="s">
        <v>3853</v>
      </c>
      <c r="E1685" s="16" t="s">
        <v>448</v>
      </c>
      <c r="F1685" s="16" t="s">
        <v>448</v>
      </c>
      <c r="G1685" s="114">
        <v>0</v>
      </c>
      <c r="H1685" s="114">
        <v>99</v>
      </c>
      <c r="I1685" s="16" t="s">
        <v>3</v>
      </c>
      <c r="J1685" s="16" t="s">
        <v>2188</v>
      </c>
      <c r="K1685" s="134" t="s">
        <v>4567</v>
      </c>
      <c r="M1685" s="21" t="s">
        <v>3107</v>
      </c>
      <c r="N1685" s="21" t="s">
        <v>3782</v>
      </c>
      <c r="O1685"/>
      <c r="P1685" t="str">
        <f t="shared" si="185"/>
        <v/>
      </c>
      <c r="Q1685"/>
      <c r="R1685"/>
      <c r="S1685" s="151">
        <f t="shared" si="186"/>
        <v>229</v>
      </c>
      <c r="T1685" s="3"/>
      <c r="U1685" s="115" t="s">
        <v>4438</v>
      </c>
      <c r="V1685" s="114"/>
      <c r="W1685" s="155" t="str">
        <f t="shared" si="187"/>
        <v/>
      </c>
      <c r="X1685" s="105" t="str">
        <f t="shared" si="188"/>
        <v/>
      </c>
      <c r="Y1685" s="2">
        <f t="shared" si="189"/>
        <v>1646</v>
      </c>
      <c r="Z1685" t="str">
        <f t="shared" si="190"/>
        <v>ITM_ALPHARL</v>
      </c>
    </row>
    <row r="1686" spans="1:26">
      <c r="A1686" s="3">
        <f>ROW()</f>
        <v>1686</v>
      </c>
      <c r="B1686" s="183">
        <v>1647</v>
      </c>
      <c r="C1686" s="86" t="s">
        <v>4274</v>
      </c>
      <c r="D1686" s="86" t="s">
        <v>3853</v>
      </c>
      <c r="E1686" s="16" t="s">
        <v>449</v>
      </c>
      <c r="F1686" s="16" t="s">
        <v>449</v>
      </c>
      <c r="G1686" s="114">
        <v>0</v>
      </c>
      <c r="H1686" s="114">
        <v>99</v>
      </c>
      <c r="I1686" s="16" t="s">
        <v>3</v>
      </c>
      <c r="J1686" s="16" t="s">
        <v>2188</v>
      </c>
      <c r="K1686" s="134" t="s">
        <v>4567</v>
      </c>
      <c r="M1686" s="21" t="s">
        <v>3108</v>
      </c>
      <c r="N1686" s="21" t="s">
        <v>3782</v>
      </c>
      <c r="O1686"/>
      <c r="P1686" t="str">
        <f t="shared" si="185"/>
        <v/>
      </c>
      <c r="Q1686"/>
      <c r="R1686"/>
      <c r="S1686" s="151">
        <f t="shared" si="186"/>
        <v>229</v>
      </c>
      <c r="T1686" s="3"/>
      <c r="U1686" s="115" t="s">
        <v>4438</v>
      </c>
      <c r="V1686" s="114"/>
      <c r="W1686" s="155" t="str">
        <f t="shared" si="187"/>
        <v/>
      </c>
      <c r="X1686" s="105" t="str">
        <f t="shared" si="188"/>
        <v/>
      </c>
      <c r="Y1686" s="2">
        <f t="shared" si="189"/>
        <v>1647</v>
      </c>
      <c r="Z1686" t="str">
        <f t="shared" si="190"/>
        <v>ITM_ALPHARR</v>
      </c>
    </row>
    <row r="1687" spans="1:26">
      <c r="A1687" s="3">
        <f>ROW()</f>
        <v>1687</v>
      </c>
      <c r="B1687" s="183">
        <v>1648</v>
      </c>
      <c r="C1687" s="86" t="s">
        <v>4275</v>
      </c>
      <c r="D1687" s="86" t="s">
        <v>3853</v>
      </c>
      <c r="E1687" s="16" t="s">
        <v>450</v>
      </c>
      <c r="F1687" s="16" t="s">
        <v>450</v>
      </c>
      <c r="G1687" s="114">
        <v>0</v>
      </c>
      <c r="H1687" s="114">
        <v>99</v>
      </c>
      <c r="I1687" s="16" t="s">
        <v>3</v>
      </c>
      <c r="J1687" s="16" t="s">
        <v>2188</v>
      </c>
      <c r="K1687" s="134" t="s">
        <v>4567</v>
      </c>
      <c r="M1687" s="21" t="s">
        <v>3109</v>
      </c>
      <c r="N1687" s="21" t="s">
        <v>3782</v>
      </c>
      <c r="O1687"/>
      <c r="P1687" t="str">
        <f t="shared" si="185"/>
        <v/>
      </c>
      <c r="Q1687"/>
      <c r="R1687"/>
      <c r="S1687" s="151">
        <f t="shared" si="186"/>
        <v>229</v>
      </c>
      <c r="T1687" s="3"/>
      <c r="U1687" s="115" t="s">
        <v>4438</v>
      </c>
      <c r="V1687" s="114"/>
      <c r="W1687" s="155" t="str">
        <f t="shared" si="187"/>
        <v/>
      </c>
      <c r="X1687" s="105" t="str">
        <f t="shared" si="188"/>
        <v/>
      </c>
      <c r="Y1687" s="2">
        <f t="shared" si="189"/>
        <v>1648</v>
      </c>
      <c r="Z1687" t="str">
        <f t="shared" si="190"/>
        <v>ITM_ALPHASL</v>
      </c>
    </row>
    <row r="1688" spans="1:26">
      <c r="A1688" s="3">
        <f>ROW()</f>
        <v>1688</v>
      </c>
      <c r="B1688" s="183">
        <v>1649</v>
      </c>
      <c r="C1688" s="86" t="s">
        <v>4277</v>
      </c>
      <c r="D1688" s="86" t="s">
        <v>3853</v>
      </c>
      <c r="E1688" s="16" t="s">
        <v>1119</v>
      </c>
      <c r="F1688" s="16" t="s">
        <v>1119</v>
      </c>
      <c r="G1688" s="56">
        <v>0</v>
      </c>
      <c r="H1688" s="56" t="s">
        <v>4278</v>
      </c>
      <c r="I1688" s="16" t="s">
        <v>3</v>
      </c>
      <c r="J1688" s="16" t="s">
        <v>2188</v>
      </c>
      <c r="K1688" s="134" t="s">
        <v>4567</v>
      </c>
      <c r="M1688" s="21" t="s">
        <v>3536</v>
      </c>
      <c r="N1688" s="21" t="s">
        <v>3782</v>
      </c>
      <c r="O1688"/>
      <c r="P1688" t="str">
        <f t="shared" si="185"/>
        <v/>
      </c>
      <c r="Q1688"/>
      <c r="R1688"/>
      <c r="S1688" s="151">
        <f t="shared" si="186"/>
        <v>229</v>
      </c>
      <c r="T1688" s="3"/>
      <c r="U1688" s="115" t="s">
        <v>4438</v>
      </c>
      <c r="V1688" s="114"/>
      <c r="W1688" s="155" t="str">
        <f t="shared" si="187"/>
        <v/>
      </c>
      <c r="X1688" s="105" t="str">
        <f t="shared" si="188"/>
        <v/>
      </c>
      <c r="Y1688" s="2">
        <f t="shared" si="189"/>
        <v>1649</v>
      </c>
      <c r="Z1688" t="str">
        <f t="shared" si="190"/>
        <v>ITM_ALPHASR</v>
      </c>
    </row>
    <row r="1689" spans="1:26">
      <c r="A1689" s="3">
        <f>ROW()</f>
        <v>1689</v>
      </c>
      <c r="B1689" s="183">
        <v>1650</v>
      </c>
      <c r="C1689" s="86" t="s">
        <v>4276</v>
      </c>
      <c r="D1689" s="86" t="s">
        <v>3853</v>
      </c>
      <c r="E1689" s="16" t="s">
        <v>2099</v>
      </c>
      <c r="F1689" s="16" t="s">
        <v>2099</v>
      </c>
      <c r="G1689" s="114">
        <v>0</v>
      </c>
      <c r="H1689" s="114">
        <v>99</v>
      </c>
      <c r="I1689" s="16" t="s">
        <v>3</v>
      </c>
      <c r="J1689" s="16" t="s">
        <v>2188</v>
      </c>
      <c r="K1689" s="134" t="s">
        <v>4567</v>
      </c>
      <c r="M1689" s="21" t="s">
        <v>3113</v>
      </c>
      <c r="N1689" s="21" t="s">
        <v>3782</v>
      </c>
      <c r="O1689"/>
      <c r="P1689" t="str">
        <f t="shared" si="185"/>
        <v/>
      </c>
      <c r="Q1689"/>
      <c r="R1689"/>
      <c r="S1689" s="151">
        <f t="shared" si="186"/>
        <v>229</v>
      </c>
      <c r="T1689" s="3"/>
      <c r="U1689" s="115" t="s">
        <v>4438</v>
      </c>
      <c r="V1689" s="114"/>
      <c r="W1689" s="155" t="str">
        <f t="shared" si="187"/>
        <v/>
      </c>
      <c r="X1689" s="105" t="str">
        <f t="shared" si="188"/>
        <v/>
      </c>
      <c r="Y1689" s="2">
        <f t="shared" si="189"/>
        <v>1650</v>
      </c>
      <c r="Z1689" t="str">
        <f t="shared" si="190"/>
        <v>ITM_ALPHAtoX</v>
      </c>
    </row>
    <row r="1690" spans="1:26">
      <c r="A1690" s="3">
        <f>ROW()</f>
        <v>1690</v>
      </c>
      <c r="B1690" s="183">
        <v>1651</v>
      </c>
      <c r="C1690" s="1" t="s">
        <v>4821</v>
      </c>
      <c r="D1690" s="1" t="s">
        <v>7</v>
      </c>
      <c r="E1690" s="16" t="s">
        <v>2100</v>
      </c>
      <c r="F1690" s="16" t="s">
        <v>2100</v>
      </c>
      <c r="G1690" s="114">
        <v>0</v>
      </c>
      <c r="H1690" s="114">
        <v>0</v>
      </c>
      <c r="I1690" s="16" t="s">
        <v>3</v>
      </c>
      <c r="J1690" s="16" t="s">
        <v>2188</v>
      </c>
      <c r="K1690" s="134" t="s">
        <v>4567</v>
      </c>
      <c r="M1690" s="21" t="s">
        <v>3114</v>
      </c>
      <c r="N1690" s="21" t="s">
        <v>3782</v>
      </c>
      <c r="O1690"/>
      <c r="P1690" t="str">
        <f t="shared" si="185"/>
        <v/>
      </c>
      <c r="Q1690"/>
      <c r="R1690"/>
      <c r="S1690" s="151">
        <f t="shared" si="186"/>
        <v>230</v>
      </c>
      <c r="T1690" s="3"/>
      <c r="U1690" s="114"/>
      <c r="V1690" s="114"/>
      <c r="W1690" s="155" t="str">
        <f t="shared" si="187"/>
        <v>STD_BETA "(X,Y)"</v>
      </c>
      <c r="X1690" s="105" t="str">
        <f t="shared" si="188"/>
        <v>BETA(X,Y)</v>
      </c>
      <c r="Y1690" s="2">
        <f t="shared" si="189"/>
        <v>1651</v>
      </c>
      <c r="Z1690" t="str">
        <f t="shared" si="190"/>
        <v>ITM_BETAXY</v>
      </c>
    </row>
    <row r="1691" spans="1:26">
      <c r="A1691" s="3">
        <f>ROW()</f>
        <v>1691</v>
      </c>
      <c r="B1691" s="183">
        <v>1652</v>
      </c>
      <c r="C1691" s="1" t="s">
        <v>2217</v>
      </c>
      <c r="D1691" s="1" t="s">
        <v>7</v>
      </c>
      <c r="E1691" s="16" t="s">
        <v>2101</v>
      </c>
      <c r="F1691" s="16" t="s">
        <v>2101</v>
      </c>
      <c r="G1691" s="114">
        <v>0</v>
      </c>
      <c r="H1691" s="114">
        <v>0</v>
      </c>
      <c r="I1691" s="16" t="s">
        <v>3</v>
      </c>
      <c r="J1691" s="16" t="s">
        <v>2189</v>
      </c>
      <c r="K1691" s="134" t="s">
        <v>4567</v>
      </c>
      <c r="M1691" s="21" t="s">
        <v>3118</v>
      </c>
      <c r="N1691" s="21" t="s">
        <v>3782</v>
      </c>
      <c r="O1691"/>
      <c r="P1691" t="str">
        <f t="shared" si="185"/>
        <v/>
      </c>
      <c r="Q1691"/>
      <c r="R1691"/>
      <c r="S1691" s="151">
        <f t="shared" si="186"/>
        <v>230</v>
      </c>
      <c r="T1691" s="3"/>
      <c r="U1691" s="114"/>
      <c r="V1691" s="114"/>
      <c r="W1691" s="155" t="str">
        <f t="shared" si="187"/>
        <v/>
      </c>
      <c r="X1691" s="105" t="str">
        <f t="shared" si="188"/>
        <v/>
      </c>
      <c r="Y1691" s="2">
        <f t="shared" si="189"/>
        <v>1652</v>
      </c>
      <c r="Z1691" t="str">
        <f t="shared" si="190"/>
        <v>ITM_gammaXY</v>
      </c>
    </row>
    <row r="1692" spans="1:26">
      <c r="A1692" s="3">
        <f>ROW()</f>
        <v>1692</v>
      </c>
      <c r="B1692" s="183">
        <v>1653</v>
      </c>
      <c r="C1692" s="1" t="s">
        <v>2217</v>
      </c>
      <c r="D1692" s="1" t="s">
        <v>7</v>
      </c>
      <c r="E1692" s="16" t="s">
        <v>2102</v>
      </c>
      <c r="F1692" s="16" t="s">
        <v>2102</v>
      </c>
      <c r="G1692" s="114">
        <v>0</v>
      </c>
      <c r="H1692" s="114">
        <v>0</v>
      </c>
      <c r="I1692" s="16" t="s">
        <v>3</v>
      </c>
      <c r="J1692" s="16" t="s">
        <v>2189</v>
      </c>
      <c r="K1692" s="134" t="s">
        <v>4567</v>
      </c>
      <c r="M1692" s="21" t="s">
        <v>3119</v>
      </c>
      <c r="N1692" s="21" t="s">
        <v>3782</v>
      </c>
      <c r="O1692"/>
      <c r="P1692" t="str">
        <f t="shared" si="185"/>
        <v/>
      </c>
      <c r="Q1692"/>
      <c r="R1692"/>
      <c r="S1692" s="151">
        <f t="shared" si="186"/>
        <v>230</v>
      </c>
      <c r="T1692" s="3"/>
      <c r="U1692" s="114"/>
      <c r="V1692" s="114"/>
      <c r="W1692" s="155" t="str">
        <f t="shared" si="187"/>
        <v/>
      </c>
      <c r="X1692" s="105" t="str">
        <f t="shared" si="188"/>
        <v/>
      </c>
      <c r="Y1692" s="2">
        <f t="shared" si="189"/>
        <v>1653</v>
      </c>
      <c r="Z1692" t="str">
        <f t="shared" si="190"/>
        <v>ITM_GAMMAXY</v>
      </c>
    </row>
    <row r="1693" spans="1:26">
      <c r="A1693" s="3">
        <f>ROW()</f>
        <v>1693</v>
      </c>
      <c r="B1693" s="183">
        <v>1654</v>
      </c>
      <c r="C1693" s="1" t="s">
        <v>2395</v>
      </c>
      <c r="D1693" s="1" t="s">
        <v>7</v>
      </c>
      <c r="E1693" s="16" t="s">
        <v>2103</v>
      </c>
      <c r="F1693" s="16" t="s">
        <v>2103</v>
      </c>
      <c r="G1693" s="114">
        <v>0</v>
      </c>
      <c r="H1693" s="114">
        <v>0</v>
      </c>
      <c r="I1693" s="16" t="s">
        <v>3</v>
      </c>
      <c r="J1693" s="16" t="s">
        <v>2188</v>
      </c>
      <c r="K1693" s="134" t="s">
        <v>4567</v>
      </c>
      <c r="M1693" s="21" t="s">
        <v>3120</v>
      </c>
      <c r="N1693" s="21" t="s">
        <v>3782</v>
      </c>
      <c r="O1693"/>
      <c r="P1693" t="str">
        <f t="shared" si="185"/>
        <v/>
      </c>
      <c r="Q1693"/>
      <c r="R1693"/>
      <c r="S1693" s="151">
        <f t="shared" si="186"/>
        <v>231</v>
      </c>
      <c r="T1693" s="3" t="s">
        <v>4528</v>
      </c>
      <c r="U1693" s="114"/>
      <c r="V1693" s="114"/>
      <c r="W1693" s="155" t="str">
        <f t="shared" si="187"/>
        <v>STD_GAMMA "(X)"</v>
      </c>
      <c r="X1693" s="105" t="str">
        <f t="shared" si="188"/>
        <v>GAMMA(X)</v>
      </c>
      <c r="Y1693" s="2">
        <f t="shared" si="189"/>
        <v>1654</v>
      </c>
      <c r="Z1693" t="str">
        <f t="shared" si="190"/>
        <v>ITM_GAMMAX</v>
      </c>
    </row>
    <row r="1694" spans="1:26">
      <c r="A1694" s="3">
        <f>ROW()</f>
        <v>1694</v>
      </c>
      <c r="B1694" s="183">
        <v>1655</v>
      </c>
      <c r="C1694" s="1" t="s">
        <v>2217</v>
      </c>
      <c r="D1694" s="1" t="s">
        <v>7</v>
      </c>
      <c r="E1694" s="16" t="s">
        <v>2104</v>
      </c>
      <c r="F1694" s="16" t="s">
        <v>2104</v>
      </c>
      <c r="G1694" s="114">
        <v>0</v>
      </c>
      <c r="H1694" s="114">
        <v>0</v>
      </c>
      <c r="I1694" s="27" t="s">
        <v>1</v>
      </c>
      <c r="J1694" s="16" t="s">
        <v>2189</v>
      </c>
      <c r="K1694" s="134" t="s">
        <v>4566</v>
      </c>
      <c r="M1694" s="21" t="s">
        <v>3121</v>
      </c>
      <c r="N1694" s="21" t="s">
        <v>3782</v>
      </c>
      <c r="O1694"/>
      <c r="P1694" t="str">
        <f t="shared" si="185"/>
        <v/>
      </c>
      <c r="Q1694"/>
      <c r="R1694"/>
      <c r="S1694" s="151">
        <f t="shared" si="186"/>
        <v>231</v>
      </c>
      <c r="T1694" s="3"/>
      <c r="U1694" s="114"/>
      <c r="V1694" s="114"/>
      <c r="W1694" s="155" t="str">
        <f t="shared" si="187"/>
        <v/>
      </c>
      <c r="X1694" s="105" t="str">
        <f t="shared" si="188"/>
        <v/>
      </c>
      <c r="Y1694" s="2">
        <f t="shared" si="189"/>
        <v>1655</v>
      </c>
      <c r="Z1694" t="str">
        <f t="shared" si="190"/>
        <v>ITM_deltaX</v>
      </c>
    </row>
    <row r="1695" spans="1:26">
      <c r="A1695" s="3">
        <f>ROW()</f>
        <v>1695</v>
      </c>
      <c r="B1695" s="183">
        <v>1656</v>
      </c>
      <c r="C1695" s="1" t="s">
        <v>4027</v>
      </c>
      <c r="D1695" s="1" t="s">
        <v>7</v>
      </c>
      <c r="E1695" s="16" t="s">
        <v>2105</v>
      </c>
      <c r="F1695" s="16" t="s">
        <v>2105</v>
      </c>
      <c r="G1695" s="114">
        <v>0</v>
      </c>
      <c r="H1695" s="114">
        <v>0</v>
      </c>
      <c r="I1695" s="16" t="s">
        <v>3</v>
      </c>
      <c r="J1695" s="16" t="s">
        <v>2188</v>
      </c>
      <c r="K1695" s="134" t="s">
        <v>4567</v>
      </c>
      <c r="M1695" s="21" t="s">
        <v>3122</v>
      </c>
      <c r="N1695" s="21" t="s">
        <v>3782</v>
      </c>
      <c r="O1695"/>
      <c r="P1695" t="str">
        <f t="shared" si="185"/>
        <v/>
      </c>
      <c r="Q1695"/>
      <c r="R1695"/>
      <c r="S1695" s="151">
        <f t="shared" si="186"/>
        <v>232</v>
      </c>
      <c r="T1695" s="3" t="s">
        <v>4528</v>
      </c>
      <c r="U1695" s="114"/>
      <c r="V1695" s="114"/>
      <c r="W1695" s="155" t="str">
        <f t="shared" si="187"/>
        <v>STD_DELTA "%"</v>
      </c>
      <c r="X1695" s="105" t="str">
        <f t="shared" si="188"/>
        <v>DELTA%</v>
      </c>
      <c r="Y1695" s="2">
        <f t="shared" si="189"/>
        <v>1656</v>
      </c>
      <c r="Z1695" t="str">
        <f t="shared" si="190"/>
        <v>ITM_DELTAPC</v>
      </c>
    </row>
    <row r="1696" spans="1:26">
      <c r="A1696" s="3">
        <f>ROW()</f>
        <v>1696</v>
      </c>
      <c r="B1696" s="183">
        <v>1657</v>
      </c>
      <c r="C1696" s="30" t="s">
        <v>4136</v>
      </c>
      <c r="D1696" s="1" t="s">
        <v>7</v>
      </c>
      <c r="E1696" s="16" t="s">
        <v>622</v>
      </c>
      <c r="F1696" s="16" t="s">
        <v>622</v>
      </c>
      <c r="G1696" s="114">
        <v>0</v>
      </c>
      <c r="H1696" s="114">
        <v>0</v>
      </c>
      <c r="I1696" s="16" t="s">
        <v>3</v>
      </c>
      <c r="J1696" s="16" t="s">
        <v>2189</v>
      </c>
      <c r="K1696" s="134" t="s">
        <v>4567</v>
      </c>
      <c r="M1696" s="21" t="s">
        <v>3123</v>
      </c>
      <c r="N1696" s="21" t="s">
        <v>3782</v>
      </c>
      <c r="O1696"/>
      <c r="P1696" t="str">
        <f t="shared" si="185"/>
        <v/>
      </c>
      <c r="Q1696"/>
      <c r="R1696"/>
      <c r="S1696" s="151">
        <f t="shared" si="186"/>
        <v>232</v>
      </c>
      <c r="T1696" s="3"/>
      <c r="U1696" s="114"/>
      <c r="V1696" s="114"/>
      <c r="W1696" s="155" t="str">
        <f t="shared" si="187"/>
        <v/>
      </c>
      <c r="X1696" s="105" t="str">
        <f t="shared" si="188"/>
        <v/>
      </c>
      <c r="Y1696" s="2">
        <f t="shared" si="189"/>
        <v>1657</v>
      </c>
      <c r="Z1696" t="str">
        <f t="shared" si="190"/>
        <v>ITM_epsilon</v>
      </c>
    </row>
    <row r="1697" spans="1:26">
      <c r="A1697" s="3">
        <f>ROW()</f>
        <v>1697</v>
      </c>
      <c r="B1697" s="183">
        <v>1658</v>
      </c>
      <c r="C1697" s="30" t="s">
        <v>4137</v>
      </c>
      <c r="D1697" s="1" t="s">
        <v>7</v>
      </c>
      <c r="E1697" s="16" t="s">
        <v>2106</v>
      </c>
      <c r="F1697" s="16" t="s">
        <v>2106</v>
      </c>
      <c r="G1697" s="114">
        <v>0</v>
      </c>
      <c r="H1697" s="114">
        <v>0</v>
      </c>
      <c r="I1697" s="16" t="s">
        <v>3</v>
      </c>
      <c r="J1697" s="16" t="s">
        <v>2189</v>
      </c>
      <c r="K1697" s="134" t="s">
        <v>4567</v>
      </c>
      <c r="M1697" s="21" t="s">
        <v>3125</v>
      </c>
      <c r="N1697" s="21" t="s">
        <v>3782</v>
      </c>
      <c r="O1697"/>
      <c r="P1697" t="str">
        <f t="shared" si="185"/>
        <v/>
      </c>
      <c r="Q1697"/>
      <c r="R1697"/>
      <c r="S1697" s="151">
        <f t="shared" si="186"/>
        <v>232</v>
      </c>
      <c r="T1697" s="3"/>
      <c r="U1697" s="114"/>
      <c r="V1697" s="114"/>
      <c r="W1697" s="155" t="str">
        <f t="shared" si="187"/>
        <v/>
      </c>
      <c r="X1697" s="105" t="str">
        <f t="shared" si="188"/>
        <v/>
      </c>
      <c r="Y1697" s="2">
        <f t="shared" si="189"/>
        <v>1658</v>
      </c>
      <c r="Z1697" t="str">
        <f t="shared" si="190"/>
        <v>ITM_epsilonM</v>
      </c>
    </row>
    <row r="1698" spans="1:26">
      <c r="A1698" s="3">
        <f>ROW()</f>
        <v>1698</v>
      </c>
      <c r="B1698" s="183">
        <v>1659</v>
      </c>
      <c r="C1698" s="30" t="s">
        <v>4138</v>
      </c>
      <c r="D1698" s="1" t="s">
        <v>7</v>
      </c>
      <c r="E1698" s="16" t="s">
        <v>2107</v>
      </c>
      <c r="F1698" s="16" t="s">
        <v>2107</v>
      </c>
      <c r="G1698" s="114">
        <v>0</v>
      </c>
      <c r="H1698" s="114">
        <v>0</v>
      </c>
      <c r="I1698" s="16" t="s">
        <v>3</v>
      </c>
      <c r="J1698" s="16" t="s">
        <v>2189</v>
      </c>
      <c r="K1698" s="134" t="s">
        <v>4567</v>
      </c>
      <c r="M1698" s="21" t="s">
        <v>3126</v>
      </c>
      <c r="N1698" s="21" t="s">
        <v>3782</v>
      </c>
      <c r="O1698"/>
      <c r="P1698" t="str">
        <f t="shared" si="185"/>
        <v/>
      </c>
      <c r="Q1698"/>
      <c r="R1698"/>
      <c r="S1698" s="151">
        <f t="shared" si="186"/>
        <v>232</v>
      </c>
      <c r="T1698" s="3"/>
      <c r="U1698" s="114"/>
      <c r="V1698" s="114"/>
      <c r="W1698" s="155" t="str">
        <f t="shared" si="187"/>
        <v/>
      </c>
      <c r="X1698" s="105" t="str">
        <f t="shared" si="188"/>
        <v/>
      </c>
      <c r="Y1698" s="2">
        <f t="shared" si="189"/>
        <v>1659</v>
      </c>
      <c r="Z1698" t="str">
        <f t="shared" si="190"/>
        <v>ITM_epsilonP</v>
      </c>
    </row>
    <row r="1699" spans="1:26">
      <c r="A1699" s="3">
        <f>ROW()</f>
        <v>1699</v>
      </c>
      <c r="B1699" s="183">
        <v>1660</v>
      </c>
      <c r="C1699" s="1" t="s">
        <v>2217</v>
      </c>
      <c r="D1699" s="1" t="s">
        <v>7</v>
      </c>
      <c r="E1699" s="16" t="s">
        <v>457</v>
      </c>
      <c r="F1699" s="16" t="s">
        <v>457</v>
      </c>
      <c r="G1699" s="114">
        <v>0</v>
      </c>
      <c r="H1699" s="114">
        <v>0</v>
      </c>
      <c r="I1699" s="16" t="s">
        <v>3</v>
      </c>
      <c r="J1699" s="16" t="s">
        <v>2189</v>
      </c>
      <c r="K1699" s="134" t="s">
        <v>4567</v>
      </c>
      <c r="M1699" s="21" t="s">
        <v>3127</v>
      </c>
      <c r="N1699" s="21" t="s">
        <v>3782</v>
      </c>
      <c r="O1699"/>
      <c r="P1699" t="str">
        <f t="shared" si="185"/>
        <v/>
      </c>
      <c r="Q1699"/>
      <c r="R1699"/>
      <c r="S1699" s="151">
        <f t="shared" si="186"/>
        <v>232</v>
      </c>
      <c r="T1699" s="3"/>
      <c r="U1699" s="114"/>
      <c r="V1699" s="114"/>
      <c r="W1699" s="155" t="str">
        <f t="shared" si="187"/>
        <v/>
      </c>
      <c r="X1699" s="105" t="str">
        <f t="shared" si="188"/>
        <v/>
      </c>
      <c r="Y1699" s="2">
        <f t="shared" si="189"/>
        <v>1660</v>
      </c>
      <c r="Z1699" t="str">
        <f t="shared" si="190"/>
        <v>ITM_zetaX</v>
      </c>
    </row>
    <row r="1700" spans="1:26">
      <c r="A1700" s="3">
        <f>ROW()</f>
        <v>1700</v>
      </c>
      <c r="B1700" s="183">
        <v>1661</v>
      </c>
      <c r="C1700" s="1" t="s">
        <v>2217</v>
      </c>
      <c r="D1700" s="1" t="s">
        <v>7</v>
      </c>
      <c r="E1700" s="16" t="s">
        <v>469</v>
      </c>
      <c r="F1700" s="16" t="s">
        <v>469</v>
      </c>
      <c r="G1700" s="114">
        <v>0</v>
      </c>
      <c r="H1700" s="114">
        <v>0</v>
      </c>
      <c r="I1700" s="16" t="s">
        <v>3</v>
      </c>
      <c r="J1700" s="16" t="s">
        <v>2189</v>
      </c>
      <c r="K1700" s="134" t="s">
        <v>4567</v>
      </c>
      <c r="M1700" s="21" t="s">
        <v>3139</v>
      </c>
      <c r="N1700" s="21" t="s">
        <v>3782</v>
      </c>
      <c r="O1700"/>
      <c r="P1700" t="str">
        <f t="shared" si="185"/>
        <v/>
      </c>
      <c r="Q1700"/>
      <c r="R1700"/>
      <c r="S1700" s="151">
        <f t="shared" si="186"/>
        <v>232</v>
      </c>
      <c r="T1700" s="3"/>
      <c r="U1700" s="114"/>
      <c r="V1700" s="114"/>
      <c r="W1700" s="155" t="str">
        <f t="shared" si="187"/>
        <v/>
      </c>
      <c r="X1700" s="105" t="str">
        <f t="shared" si="188"/>
        <v/>
      </c>
      <c r="Y1700" s="2">
        <f t="shared" si="189"/>
        <v>1661</v>
      </c>
      <c r="Z1700" t="str">
        <f t="shared" si="190"/>
        <v>ITM_PI</v>
      </c>
    </row>
    <row r="1701" spans="1:26">
      <c r="A1701" s="3">
        <f>ROW()</f>
        <v>1701</v>
      </c>
      <c r="B1701" s="183">
        <v>1662</v>
      </c>
      <c r="C1701" s="1" t="s">
        <v>2217</v>
      </c>
      <c r="D1701" s="1" t="s">
        <v>7</v>
      </c>
      <c r="E1701" s="16" t="s">
        <v>2108</v>
      </c>
      <c r="F1701" s="16" t="s">
        <v>2108</v>
      </c>
      <c r="G1701" s="114">
        <v>0</v>
      </c>
      <c r="H1701" s="114">
        <v>0</v>
      </c>
      <c r="I1701" s="16" t="s">
        <v>3</v>
      </c>
      <c r="J1701" s="16" t="s">
        <v>2189</v>
      </c>
      <c r="K1701" s="134" t="s">
        <v>4567</v>
      </c>
      <c r="M1701" s="21" t="s">
        <v>3141</v>
      </c>
      <c r="N1701" s="21" t="s">
        <v>3782</v>
      </c>
      <c r="O1701"/>
      <c r="P1701" t="str">
        <f t="shared" si="185"/>
        <v/>
      </c>
      <c r="Q1701"/>
      <c r="R1701"/>
      <c r="S1701" s="151">
        <f t="shared" si="186"/>
        <v>232</v>
      </c>
      <c r="T1701" s="3"/>
      <c r="U1701" s="114"/>
      <c r="V1701" s="114"/>
      <c r="W1701" s="155" t="str">
        <f t="shared" si="187"/>
        <v/>
      </c>
      <c r="X1701" s="105" t="str">
        <f t="shared" si="188"/>
        <v/>
      </c>
      <c r="Y1701" s="2">
        <f t="shared" si="189"/>
        <v>1662</v>
      </c>
      <c r="Z1701" t="str">
        <f t="shared" si="190"/>
        <v>ITM_SIGMA</v>
      </c>
    </row>
    <row r="1702" spans="1:26">
      <c r="A1702" s="3">
        <f>ROW()</f>
        <v>1702</v>
      </c>
      <c r="B1702" s="183">
        <v>1663</v>
      </c>
      <c r="C1702" s="30" t="s">
        <v>4139</v>
      </c>
      <c r="D1702" s="1" t="s">
        <v>7</v>
      </c>
      <c r="E1702" s="16" t="s">
        <v>640</v>
      </c>
      <c r="F1702" s="16" t="s">
        <v>640</v>
      </c>
      <c r="G1702" s="114">
        <v>0</v>
      </c>
      <c r="H1702" s="114">
        <v>0</v>
      </c>
      <c r="I1702" s="16" t="s">
        <v>3</v>
      </c>
      <c r="J1702" s="16" t="s">
        <v>2189</v>
      </c>
      <c r="K1702" s="134" t="s">
        <v>4567</v>
      </c>
      <c r="M1702" s="21" t="s">
        <v>3142</v>
      </c>
      <c r="N1702" s="21" t="s">
        <v>3782</v>
      </c>
      <c r="O1702"/>
      <c r="P1702" t="str">
        <f t="shared" si="185"/>
        <v/>
      </c>
      <c r="Q1702"/>
      <c r="R1702"/>
      <c r="S1702" s="151">
        <f t="shared" si="186"/>
        <v>232</v>
      </c>
      <c r="T1702" s="3"/>
      <c r="U1702" s="114"/>
      <c r="V1702" s="114"/>
      <c r="W1702" s="155" t="str">
        <f t="shared" si="187"/>
        <v/>
      </c>
      <c r="X1702" s="105" t="str">
        <f t="shared" si="188"/>
        <v/>
      </c>
      <c r="Y1702" s="2">
        <f t="shared" si="189"/>
        <v>1663</v>
      </c>
      <c r="Z1702" t="str">
        <f t="shared" si="190"/>
        <v>ITM_sigma</v>
      </c>
    </row>
    <row r="1703" spans="1:26">
      <c r="A1703" s="3">
        <f>ROW()</f>
        <v>1703</v>
      </c>
      <c r="B1703" s="183">
        <v>1664</v>
      </c>
      <c r="C1703" s="30" t="s">
        <v>4140</v>
      </c>
      <c r="D1703" s="1" t="s">
        <v>7</v>
      </c>
      <c r="E1703" s="16" t="s">
        <v>2110</v>
      </c>
      <c r="F1703" s="16" t="s">
        <v>2110</v>
      </c>
      <c r="G1703" s="114">
        <v>0</v>
      </c>
      <c r="H1703" s="114">
        <v>0</v>
      </c>
      <c r="I1703" s="16" t="s">
        <v>3</v>
      </c>
      <c r="J1703" s="16" t="s">
        <v>2189</v>
      </c>
      <c r="K1703" s="134" t="s">
        <v>4567</v>
      </c>
      <c r="M1703" s="21" t="s">
        <v>3149</v>
      </c>
      <c r="N1703" s="21" t="s">
        <v>3782</v>
      </c>
      <c r="O1703"/>
      <c r="P1703" t="str">
        <f t="shared" si="185"/>
        <v/>
      </c>
      <c r="Q1703"/>
      <c r="R1703"/>
      <c r="S1703" s="151">
        <f t="shared" si="186"/>
        <v>232</v>
      </c>
      <c r="T1703" s="3"/>
      <c r="U1703" s="114"/>
      <c r="V1703" s="114"/>
      <c r="W1703" s="155" t="str">
        <f t="shared" si="187"/>
        <v/>
      </c>
      <c r="X1703" s="105" t="str">
        <f t="shared" si="188"/>
        <v/>
      </c>
      <c r="Y1703" s="2">
        <f t="shared" si="189"/>
        <v>1664</v>
      </c>
      <c r="Z1703" t="str">
        <f t="shared" si="190"/>
        <v>ITM_sigmaw</v>
      </c>
    </row>
    <row r="1704" spans="1:26">
      <c r="A1704" s="3">
        <f>ROW()</f>
        <v>1704</v>
      </c>
      <c r="B1704" s="183">
        <v>1665</v>
      </c>
      <c r="C1704" s="1" t="s">
        <v>2398</v>
      </c>
      <c r="D1704" s="1" t="s">
        <v>7</v>
      </c>
      <c r="E1704" s="16" t="s">
        <v>2117</v>
      </c>
      <c r="F1704" s="16" t="s">
        <v>2117</v>
      </c>
      <c r="G1704" s="114">
        <v>0</v>
      </c>
      <c r="H1704" s="114">
        <v>0</v>
      </c>
      <c r="I1704" s="16" t="s">
        <v>3</v>
      </c>
      <c r="J1704" s="16" t="s">
        <v>2188</v>
      </c>
      <c r="K1704" s="134" t="s">
        <v>4567</v>
      </c>
      <c r="M1704" s="21" t="s">
        <v>3161</v>
      </c>
      <c r="N1704" s="21" t="s">
        <v>3782</v>
      </c>
      <c r="O1704"/>
      <c r="P1704" t="str">
        <f t="shared" ref="P1704:P1769" si="191">IF(E1704=F1704,"","NOT EQUAL")</f>
        <v/>
      </c>
      <c r="Q1704"/>
      <c r="R1704"/>
      <c r="S1704" s="151">
        <f t="shared" si="186"/>
        <v>233</v>
      </c>
      <c r="T1704" s="3" t="s">
        <v>4528</v>
      </c>
      <c r="U1704" s="114"/>
      <c r="V1704" s="114"/>
      <c r="W1704" s="155" t="str">
        <f t="shared" si="187"/>
        <v>"RANI#"</v>
      </c>
      <c r="X1704" s="105" t="str">
        <f t="shared" si="188"/>
        <v>RANI#</v>
      </c>
      <c r="Y1704" s="2">
        <f t="shared" si="189"/>
        <v>1665</v>
      </c>
      <c r="Z1704" t="str">
        <f t="shared" si="190"/>
        <v>ITM_RANI</v>
      </c>
    </row>
    <row r="1705" spans="1:26">
      <c r="A1705" s="3">
        <f>ROW()</f>
        <v>1705</v>
      </c>
      <c r="B1705" s="183">
        <v>1666</v>
      </c>
      <c r="C1705" s="1" t="s">
        <v>2217</v>
      </c>
      <c r="D1705" s="1" t="s">
        <v>7</v>
      </c>
      <c r="E1705" s="33" t="s">
        <v>1092</v>
      </c>
      <c r="F1705" s="33" t="s">
        <v>1092</v>
      </c>
      <c r="G1705" s="114">
        <v>0</v>
      </c>
      <c r="H1705" s="114">
        <v>0</v>
      </c>
      <c r="I1705" s="33" t="s">
        <v>3</v>
      </c>
      <c r="J1705" s="16" t="s">
        <v>2189</v>
      </c>
      <c r="K1705" s="134" t="s">
        <v>4567</v>
      </c>
      <c r="M1705" s="21" t="s">
        <v>3859</v>
      </c>
      <c r="N1705" s="21" t="s">
        <v>3782</v>
      </c>
      <c r="O1705"/>
      <c r="P1705" t="str">
        <f t="shared" si="191"/>
        <v/>
      </c>
      <c r="Q1705"/>
      <c r="R1705"/>
      <c r="S1705" s="151">
        <f t="shared" si="186"/>
        <v>233</v>
      </c>
      <c r="T1705" s="3"/>
      <c r="U1705" s="114"/>
      <c r="V1705" s="114"/>
      <c r="W1705" s="155" t="str">
        <f t="shared" si="187"/>
        <v/>
      </c>
      <c r="X1705" s="105" t="str">
        <f t="shared" si="188"/>
        <v/>
      </c>
      <c r="Y1705" s="2">
        <f t="shared" si="189"/>
        <v>1666</v>
      </c>
      <c r="Z1705" t="str">
        <f t="shared" si="190"/>
        <v>ITM_PRINTERX</v>
      </c>
    </row>
    <row r="1706" spans="1:26">
      <c r="A1706" s="3">
        <f>ROW()</f>
        <v>1706</v>
      </c>
      <c r="B1706" s="183">
        <v>1667</v>
      </c>
      <c r="C1706" s="39" t="s">
        <v>4013</v>
      </c>
      <c r="D1706" s="39" t="s">
        <v>7</v>
      </c>
      <c r="E1706" s="40" t="s">
        <v>4015</v>
      </c>
      <c r="F1706" s="40" t="s">
        <v>4015</v>
      </c>
      <c r="G1706" s="114">
        <v>0</v>
      </c>
      <c r="H1706" s="114">
        <v>0</v>
      </c>
      <c r="I1706" s="16" t="s">
        <v>3</v>
      </c>
      <c r="J1706" s="16" t="s">
        <v>2188</v>
      </c>
      <c r="K1706" s="134" t="s">
        <v>4567</v>
      </c>
      <c r="L1706" s="41"/>
      <c r="M1706" s="42" t="s">
        <v>4017</v>
      </c>
      <c r="N1706" s="42" t="s">
        <v>3782</v>
      </c>
      <c r="O1706"/>
      <c r="P1706" t="str">
        <f t="shared" si="191"/>
        <v/>
      </c>
      <c r="Q1706"/>
      <c r="R1706"/>
      <c r="S1706" s="151">
        <f t="shared" si="186"/>
        <v>234</v>
      </c>
      <c r="T1706" s="3" t="s">
        <v>4551</v>
      </c>
      <c r="U1706" s="114"/>
      <c r="V1706" s="114"/>
      <c r="W1706" s="155" t="str">
        <f t="shared" si="187"/>
        <v>"RANGE"</v>
      </c>
      <c r="X1706" s="105" t="str">
        <f t="shared" si="188"/>
        <v>RANGE</v>
      </c>
      <c r="Y1706" s="2">
        <f t="shared" si="189"/>
        <v>1667</v>
      </c>
      <c r="Z1706" t="str">
        <f t="shared" si="190"/>
        <v>ITM_RANGE</v>
      </c>
    </row>
    <row r="1707" spans="1:26">
      <c r="A1707" s="3">
        <f>ROW()</f>
        <v>1707</v>
      </c>
      <c r="B1707" s="183">
        <v>1668</v>
      </c>
      <c r="C1707" s="39" t="s">
        <v>4014</v>
      </c>
      <c r="D1707" s="39" t="s">
        <v>7</v>
      </c>
      <c r="E1707" s="40" t="s">
        <v>4016</v>
      </c>
      <c r="F1707" s="40" t="s">
        <v>4016</v>
      </c>
      <c r="G1707" s="56">
        <v>0</v>
      </c>
      <c r="H1707" s="56">
        <v>0</v>
      </c>
      <c r="I1707" s="16" t="s">
        <v>3</v>
      </c>
      <c r="J1707" s="16" t="s">
        <v>2188</v>
      </c>
      <c r="K1707" s="134" t="s">
        <v>4567</v>
      </c>
      <c r="L1707" s="41"/>
      <c r="M1707" s="42" t="s">
        <v>4018</v>
      </c>
      <c r="N1707" s="42" t="s">
        <v>3782</v>
      </c>
      <c r="O1707"/>
      <c r="P1707" t="str">
        <f t="shared" si="191"/>
        <v/>
      </c>
      <c r="Q1707"/>
      <c r="R1707"/>
      <c r="S1707" s="151">
        <f t="shared" si="186"/>
        <v>235</v>
      </c>
      <c r="T1707" s="3" t="s">
        <v>4551</v>
      </c>
      <c r="U1707" s="114"/>
      <c r="V1707" s="114"/>
      <c r="W1707" s="155" t="str">
        <f t="shared" si="187"/>
        <v>"RANGE?"</v>
      </c>
      <c r="X1707" s="105" t="str">
        <f t="shared" si="188"/>
        <v>RANGE?</v>
      </c>
      <c r="Y1707" s="2">
        <f t="shared" si="189"/>
        <v>1668</v>
      </c>
      <c r="Z1707" t="str">
        <f t="shared" si="190"/>
        <v>ITM_GETRANGE</v>
      </c>
    </row>
    <row r="1708" spans="1:26">
      <c r="A1708" s="3">
        <f>ROW()</f>
        <v>1708</v>
      </c>
      <c r="B1708" s="183">
        <v>1669</v>
      </c>
      <c r="C1708" s="1" t="s">
        <v>2399</v>
      </c>
      <c r="D1708" s="1" t="s">
        <v>7</v>
      </c>
      <c r="E1708" s="16" t="s">
        <v>482</v>
      </c>
      <c r="F1708" s="16" t="s">
        <v>482</v>
      </c>
      <c r="G1708" s="56">
        <v>0</v>
      </c>
      <c r="H1708" s="56">
        <v>0</v>
      </c>
      <c r="I1708" s="16" t="s">
        <v>3</v>
      </c>
      <c r="J1708" s="16" t="s">
        <v>2188</v>
      </c>
      <c r="K1708" s="134" t="s">
        <v>4567</v>
      </c>
      <c r="M1708" s="21" t="s">
        <v>3168</v>
      </c>
      <c r="N1708" s="21" t="s">
        <v>3782</v>
      </c>
      <c r="O1708"/>
      <c r="P1708" t="str">
        <f t="shared" si="191"/>
        <v/>
      </c>
      <c r="Q1708"/>
      <c r="R1708"/>
      <c r="S1708" s="151">
        <f t="shared" si="186"/>
        <v>236</v>
      </c>
      <c r="T1708" s="3" t="s">
        <v>4528</v>
      </c>
      <c r="U1708" s="114"/>
      <c r="V1708" s="114"/>
      <c r="W1708" s="155" t="str">
        <f t="shared" si="187"/>
        <v>"(-1)" STD_SUP_X</v>
      </c>
      <c r="X1708" s="105" t="str">
        <f t="shared" si="188"/>
        <v>(-1)^X</v>
      </c>
      <c r="Y1708" s="2">
        <f t="shared" si="189"/>
        <v>1669</v>
      </c>
      <c r="Z1708" t="str">
        <f t="shared" si="190"/>
        <v>ITM_M1X</v>
      </c>
    </row>
    <row r="1709" spans="1:26">
      <c r="A1709" s="3">
        <f>ROW()</f>
        <v>1709</v>
      </c>
      <c r="B1709" s="183">
        <v>1670</v>
      </c>
      <c r="C1709" s="1" t="s">
        <v>2217</v>
      </c>
      <c r="D1709" s="1" t="s">
        <v>7</v>
      </c>
      <c r="E1709" s="16" t="s">
        <v>2123</v>
      </c>
      <c r="F1709" s="16" t="s">
        <v>2123</v>
      </c>
      <c r="G1709" s="56">
        <v>0</v>
      </c>
      <c r="H1709" s="56">
        <v>0</v>
      </c>
      <c r="I1709" s="16" t="s">
        <v>3</v>
      </c>
      <c r="J1709" s="16" t="s">
        <v>2189</v>
      </c>
      <c r="K1709" s="134" t="s">
        <v>4567</v>
      </c>
      <c r="M1709" s="21" t="s">
        <v>3170</v>
      </c>
      <c r="N1709" s="21" t="s">
        <v>3782</v>
      </c>
      <c r="O1709"/>
      <c r="P1709" t="str">
        <f t="shared" si="191"/>
        <v/>
      </c>
      <c r="Q1709"/>
      <c r="R1709"/>
      <c r="S1709" s="151">
        <f t="shared" si="186"/>
        <v>236</v>
      </c>
      <c r="T1709" s="3"/>
      <c r="U1709" s="114"/>
      <c r="V1709" s="114"/>
      <c r="W1709" s="155" t="str">
        <f t="shared" si="187"/>
        <v/>
      </c>
      <c r="X1709" s="105" t="str">
        <f t="shared" si="188"/>
        <v/>
      </c>
      <c r="Y1709" s="2">
        <f t="shared" si="189"/>
        <v>1670</v>
      </c>
      <c r="Z1709" t="str">
        <f t="shared" si="190"/>
        <v>ITM_XMOD</v>
      </c>
    </row>
    <row r="1710" spans="1:26">
      <c r="A1710" s="3">
        <f>ROW()</f>
        <v>1710</v>
      </c>
      <c r="B1710" s="183">
        <v>1671</v>
      </c>
      <c r="C1710" s="1" t="s">
        <v>2217</v>
      </c>
      <c r="D1710" s="1" t="s">
        <v>7</v>
      </c>
      <c r="E1710" s="16" t="s">
        <v>490</v>
      </c>
      <c r="F1710" s="16" t="s">
        <v>490</v>
      </c>
      <c r="G1710" s="56">
        <v>0</v>
      </c>
      <c r="H1710" s="56">
        <v>0</v>
      </c>
      <c r="I1710" s="16" t="s">
        <v>3</v>
      </c>
      <c r="J1710" s="16" t="s">
        <v>2189</v>
      </c>
      <c r="K1710" s="134" t="s">
        <v>4567</v>
      </c>
      <c r="M1710" s="21" t="s">
        <v>3172</v>
      </c>
      <c r="N1710" s="21" t="s">
        <v>3782</v>
      </c>
      <c r="O1710"/>
      <c r="P1710" t="str">
        <f t="shared" si="191"/>
        <v/>
      </c>
      <c r="Q1710"/>
      <c r="R1710"/>
      <c r="S1710" s="151">
        <f t="shared" si="186"/>
        <v>236</v>
      </c>
      <c r="T1710" s="3"/>
      <c r="U1710" s="114"/>
      <c r="V1710" s="114"/>
      <c r="W1710" s="155" t="str">
        <f t="shared" si="187"/>
        <v/>
      </c>
      <c r="X1710" s="105" t="str">
        <f t="shared" si="188"/>
        <v/>
      </c>
      <c r="Y1710" s="2">
        <f t="shared" si="189"/>
        <v>1671</v>
      </c>
      <c r="Z1710" t="str">
        <f t="shared" si="190"/>
        <v>ITM_toDATE</v>
      </c>
    </row>
    <row r="1711" spans="1:26">
      <c r="A1711" s="3">
        <f>ROW()</f>
        <v>1711</v>
      </c>
      <c r="B1711" s="183">
        <v>1672</v>
      </c>
      <c r="C1711" s="1" t="s">
        <v>2405</v>
      </c>
      <c r="D1711" s="1" t="s">
        <v>1331</v>
      </c>
      <c r="E1711" s="16" t="s">
        <v>2125</v>
      </c>
      <c r="F1711" s="16" t="s">
        <v>2125</v>
      </c>
      <c r="G1711" s="56">
        <v>0</v>
      </c>
      <c r="H1711" s="56">
        <v>0</v>
      </c>
      <c r="I1711" s="16" t="s">
        <v>3</v>
      </c>
      <c r="J1711" s="16" t="s">
        <v>2188</v>
      </c>
      <c r="K1711" s="134" t="s">
        <v>4567</v>
      </c>
      <c r="M1711" s="21" t="s">
        <v>3173</v>
      </c>
      <c r="N1711" s="21" t="s">
        <v>3782</v>
      </c>
      <c r="O1711"/>
      <c r="P1711" t="str">
        <f t="shared" si="191"/>
        <v/>
      </c>
      <c r="Q1711"/>
      <c r="R1711"/>
      <c r="S1711" s="151">
        <f t="shared" si="186"/>
        <v>237</v>
      </c>
      <c r="T1711" s="3" t="s">
        <v>4527</v>
      </c>
      <c r="U1711" s="114"/>
      <c r="V1711" s="114"/>
      <c r="W1711" s="155" t="str">
        <f t="shared" si="187"/>
        <v>STD_RIGHT_ARROW "DEG"</v>
      </c>
      <c r="X1711" s="105" t="str">
        <f t="shared" si="188"/>
        <v>&gt;DEG</v>
      </c>
      <c r="Y1711" s="2">
        <f t="shared" si="189"/>
        <v>1672</v>
      </c>
      <c r="Z1711" t="str">
        <f t="shared" si="190"/>
        <v>ITM_toDEG</v>
      </c>
    </row>
    <row r="1712" spans="1:26">
      <c r="A1712" s="3">
        <f>ROW()</f>
        <v>1712</v>
      </c>
      <c r="B1712" s="183">
        <v>1673</v>
      </c>
      <c r="C1712" s="1" t="s">
        <v>2405</v>
      </c>
      <c r="D1712" s="1" t="s">
        <v>1332</v>
      </c>
      <c r="E1712" s="16" t="s">
        <v>491</v>
      </c>
      <c r="F1712" s="16" t="s">
        <v>491</v>
      </c>
      <c r="G1712" s="56">
        <v>0</v>
      </c>
      <c r="H1712" s="56">
        <v>0</v>
      </c>
      <c r="I1712" s="16" t="s">
        <v>3</v>
      </c>
      <c r="J1712" s="16" t="s">
        <v>2188</v>
      </c>
      <c r="K1712" s="134" t="s">
        <v>4567</v>
      </c>
      <c r="M1712" s="21" t="s">
        <v>3174</v>
      </c>
      <c r="N1712" s="21" t="s">
        <v>3782</v>
      </c>
      <c r="O1712"/>
      <c r="P1712" t="str">
        <f t="shared" si="191"/>
        <v/>
      </c>
      <c r="Q1712"/>
      <c r="R1712"/>
      <c r="S1712" s="151">
        <f t="shared" si="186"/>
        <v>238</v>
      </c>
      <c r="T1712" s="3" t="s">
        <v>4527</v>
      </c>
      <c r="U1712" s="114"/>
      <c r="V1712" s="114"/>
      <c r="W1712" s="155" t="str">
        <f t="shared" si="187"/>
        <v>STD_RIGHT_ARROW "D.MS"</v>
      </c>
      <c r="X1712" s="105" t="str">
        <f t="shared" si="188"/>
        <v>&gt;D.MS</v>
      </c>
      <c r="Y1712" s="2">
        <f t="shared" si="189"/>
        <v>1673</v>
      </c>
      <c r="Z1712" t="str">
        <f t="shared" si="190"/>
        <v>ITM_toDMS</v>
      </c>
    </row>
    <row r="1713" spans="1:26">
      <c r="A1713" s="3">
        <f>ROW()</f>
        <v>1713</v>
      </c>
      <c r="B1713" s="183">
        <v>1674</v>
      </c>
      <c r="C1713" s="1" t="s">
        <v>2405</v>
      </c>
      <c r="D1713" s="1" t="s">
        <v>1333</v>
      </c>
      <c r="E1713" s="16" t="s">
        <v>492</v>
      </c>
      <c r="F1713" s="16" t="s">
        <v>492</v>
      </c>
      <c r="G1713" s="56">
        <v>0</v>
      </c>
      <c r="H1713" s="56">
        <v>0</v>
      </c>
      <c r="I1713" s="16" t="s">
        <v>3</v>
      </c>
      <c r="J1713" s="16" t="s">
        <v>2188</v>
      </c>
      <c r="K1713" s="134" t="s">
        <v>4567</v>
      </c>
      <c r="M1713" s="21" t="s">
        <v>3175</v>
      </c>
      <c r="N1713" s="21" t="s">
        <v>3782</v>
      </c>
      <c r="O1713"/>
      <c r="P1713" t="str">
        <f t="shared" si="191"/>
        <v/>
      </c>
      <c r="Q1713"/>
      <c r="R1713"/>
      <c r="S1713" s="151">
        <f t="shared" si="186"/>
        <v>239</v>
      </c>
      <c r="T1713" s="3" t="s">
        <v>4527</v>
      </c>
      <c r="U1713" s="114"/>
      <c r="V1713" s="114"/>
      <c r="W1713" s="155" t="str">
        <f t="shared" si="187"/>
        <v>STD_RIGHT_ARROW "GRAD"</v>
      </c>
      <c r="X1713" s="105" t="str">
        <f t="shared" si="188"/>
        <v>&gt;GRAD</v>
      </c>
      <c r="Y1713" s="2">
        <f t="shared" si="189"/>
        <v>1674</v>
      </c>
      <c r="Z1713" t="str">
        <f t="shared" si="190"/>
        <v>ITM_toGRAD</v>
      </c>
    </row>
    <row r="1714" spans="1:26">
      <c r="A1714" s="3">
        <f>ROW()</f>
        <v>1714</v>
      </c>
      <c r="B1714" s="183">
        <v>1675</v>
      </c>
      <c r="C1714" s="1" t="s">
        <v>2217</v>
      </c>
      <c r="D1714" s="1" t="s">
        <v>7</v>
      </c>
      <c r="E1714" s="16" t="s">
        <v>2126</v>
      </c>
      <c r="F1714" s="16" t="s">
        <v>493</v>
      </c>
      <c r="G1714" s="56">
        <v>0</v>
      </c>
      <c r="H1714" s="56">
        <v>0</v>
      </c>
      <c r="I1714" s="16" t="s">
        <v>3</v>
      </c>
      <c r="J1714" s="16" t="s">
        <v>2188</v>
      </c>
      <c r="K1714" s="134" t="s">
        <v>4567</v>
      </c>
      <c r="M1714" s="21" t="s">
        <v>3176</v>
      </c>
      <c r="N1714" s="21" t="s">
        <v>3782</v>
      </c>
      <c r="O1714"/>
      <c r="P1714" t="str">
        <f t="shared" si="191"/>
        <v>NOT EQUAL</v>
      </c>
      <c r="Q1714"/>
      <c r="R1714"/>
      <c r="S1714" s="151">
        <f t="shared" si="186"/>
        <v>240</v>
      </c>
      <c r="T1714" s="3" t="s">
        <v>4527</v>
      </c>
      <c r="U1714" s="114"/>
      <c r="V1714" s="114"/>
      <c r="W1714" s="155" t="str">
        <f t="shared" si="187"/>
        <v>STD_RIGHT_ARROW "HR"</v>
      </c>
      <c r="X1714" s="105" t="str">
        <f t="shared" si="188"/>
        <v>&gt;HR</v>
      </c>
      <c r="Y1714" s="2">
        <f t="shared" si="189"/>
        <v>1675</v>
      </c>
      <c r="Z1714" t="str">
        <f t="shared" si="190"/>
        <v>ITM_toHR</v>
      </c>
    </row>
    <row r="1715" spans="1:26">
      <c r="A1715" s="3">
        <f>ROW()</f>
        <v>1715</v>
      </c>
      <c r="B1715" s="183">
        <v>1676</v>
      </c>
      <c r="C1715" s="1" t="s">
        <v>2217</v>
      </c>
      <c r="D1715" s="51" t="s">
        <v>4093</v>
      </c>
      <c r="E1715" s="16" t="s">
        <v>2127</v>
      </c>
      <c r="F1715" s="16" t="s">
        <v>494</v>
      </c>
      <c r="G1715" s="56">
        <v>0</v>
      </c>
      <c r="H1715" s="56">
        <v>0</v>
      </c>
      <c r="I1715" s="16" t="s">
        <v>3</v>
      </c>
      <c r="J1715" s="16" t="s">
        <v>2189</v>
      </c>
      <c r="K1715" s="134" t="s">
        <v>4567</v>
      </c>
      <c r="L1715" s="1" t="s">
        <v>1094</v>
      </c>
      <c r="M1715" s="21" t="s">
        <v>3177</v>
      </c>
      <c r="N1715" s="21" t="s">
        <v>3782</v>
      </c>
      <c r="O1715"/>
      <c r="P1715" t="str">
        <f t="shared" si="191"/>
        <v/>
      </c>
      <c r="Q1715"/>
      <c r="R1715"/>
      <c r="S1715" s="151">
        <f t="shared" si="186"/>
        <v>241</v>
      </c>
      <c r="T1715" s="3" t="s">
        <v>4527</v>
      </c>
      <c r="U1715" s="114" t="s">
        <v>4445</v>
      </c>
      <c r="V1715" s="114"/>
      <c r="W1715" s="155" t="str">
        <f t="shared" si="187"/>
        <v>STD_RIGHT_ARROW "H.MS"</v>
      </c>
      <c r="X1715" s="105" t="str">
        <f t="shared" si="188"/>
        <v>&gt;H.MS</v>
      </c>
      <c r="Y1715" s="2">
        <f t="shared" si="189"/>
        <v>1676</v>
      </c>
      <c r="Z1715" t="str">
        <f t="shared" si="190"/>
        <v>ITM_toHMS</v>
      </c>
    </row>
    <row r="1716" spans="1:26">
      <c r="A1716" s="3">
        <f>ROW()</f>
        <v>1716</v>
      </c>
      <c r="B1716" s="183">
        <v>1677</v>
      </c>
      <c r="C1716" s="1" t="s">
        <v>2406</v>
      </c>
      <c r="D1716" s="1" t="s">
        <v>495</v>
      </c>
      <c r="E1716" s="16" t="s">
        <v>496</v>
      </c>
      <c r="F1716" s="16" t="s">
        <v>2128</v>
      </c>
      <c r="G1716" s="114">
        <v>2</v>
      </c>
      <c r="H1716" s="114">
        <v>16</v>
      </c>
      <c r="I1716" s="16" t="s">
        <v>3</v>
      </c>
      <c r="J1716" s="16" t="s">
        <v>2189</v>
      </c>
      <c r="K1716" s="134" t="s">
        <v>4567</v>
      </c>
      <c r="M1716" s="21" t="s">
        <v>3178</v>
      </c>
      <c r="N1716" s="21" t="s">
        <v>3764</v>
      </c>
      <c r="O1716"/>
      <c r="P1716" t="str">
        <f t="shared" si="191"/>
        <v>NOT EQUAL</v>
      </c>
      <c r="Q1716"/>
      <c r="R1716"/>
      <c r="S1716" s="151">
        <f t="shared" si="186"/>
        <v>242</v>
      </c>
      <c r="T1716" s="3" t="s">
        <v>4527</v>
      </c>
      <c r="U1716" s="114" t="s">
        <v>4445</v>
      </c>
      <c r="V1716" s="114"/>
      <c r="W1716" s="155" t="str">
        <f t="shared" si="187"/>
        <v>STD_RIGHT_ARROW "INT"</v>
      </c>
      <c r="X1716" s="105" t="str">
        <f t="shared" si="188"/>
        <v>&gt;INT</v>
      </c>
      <c r="Y1716" s="2">
        <f t="shared" si="189"/>
        <v>1677</v>
      </c>
      <c r="Z1716" t="str">
        <f t="shared" si="190"/>
        <v>ITM_toINT</v>
      </c>
    </row>
    <row r="1717" spans="1:26">
      <c r="A1717" s="3">
        <f>ROW()</f>
        <v>1717</v>
      </c>
      <c r="B1717" s="183">
        <v>1678</v>
      </c>
      <c r="C1717" s="1" t="s">
        <v>2405</v>
      </c>
      <c r="D1717" s="1" t="s">
        <v>1338</v>
      </c>
      <c r="E1717" s="16" t="s">
        <v>497</v>
      </c>
      <c r="F1717" s="16" t="s">
        <v>497</v>
      </c>
      <c r="G1717" s="114">
        <v>0</v>
      </c>
      <c r="H1717" s="114">
        <v>0</v>
      </c>
      <c r="I1717" s="16" t="s">
        <v>3</v>
      </c>
      <c r="J1717" s="16" t="s">
        <v>2188</v>
      </c>
      <c r="K1717" s="134" t="s">
        <v>4567</v>
      </c>
      <c r="M1717" s="21" t="s">
        <v>3179</v>
      </c>
      <c r="N1717" s="21" t="s">
        <v>3782</v>
      </c>
      <c r="O1717"/>
      <c r="P1717" t="str">
        <f t="shared" si="191"/>
        <v/>
      </c>
      <c r="Q1717"/>
      <c r="R1717"/>
      <c r="S1717" s="151">
        <f t="shared" si="186"/>
        <v>243</v>
      </c>
      <c r="T1717" s="3" t="s">
        <v>4527</v>
      </c>
      <c r="U1717" s="114"/>
      <c r="V1717" s="114"/>
      <c r="W1717" s="155" t="str">
        <f t="shared" si="187"/>
        <v>STD_RIGHT_ARROW "MUL" STD_PI</v>
      </c>
      <c r="X1717" s="105" t="str">
        <f t="shared" si="188"/>
        <v>&gt;MULPI</v>
      </c>
      <c r="Y1717" s="2">
        <f t="shared" si="189"/>
        <v>1678</v>
      </c>
      <c r="Z1717" t="str">
        <f t="shared" si="190"/>
        <v>ITM_toMULpi</v>
      </c>
    </row>
    <row r="1718" spans="1:26">
      <c r="A1718" s="3">
        <f>ROW()</f>
        <v>1718</v>
      </c>
      <c r="B1718" s="183">
        <v>1679</v>
      </c>
      <c r="C1718" s="65" t="s">
        <v>4127</v>
      </c>
      <c r="D1718" s="51" t="s">
        <v>4093</v>
      </c>
      <c r="E1718" s="33" t="s">
        <v>4522</v>
      </c>
      <c r="F1718" s="33" t="s">
        <v>4524</v>
      </c>
      <c r="G1718" s="114">
        <v>0</v>
      </c>
      <c r="H1718" s="114">
        <v>0</v>
      </c>
      <c r="I1718" s="16" t="s">
        <v>1</v>
      </c>
      <c r="J1718" s="16" t="s">
        <v>2188</v>
      </c>
      <c r="K1718" s="134" t="s">
        <v>4567</v>
      </c>
      <c r="L1718" s="1" t="s">
        <v>3805</v>
      </c>
      <c r="M1718" s="21" t="s">
        <v>3180</v>
      </c>
      <c r="N1718" s="21" t="s">
        <v>3782</v>
      </c>
      <c r="O1718"/>
      <c r="P1718" t="str">
        <f t="shared" si="191"/>
        <v>NOT EQUAL</v>
      </c>
      <c r="Q1718"/>
      <c r="R1718"/>
      <c r="S1718" s="151">
        <f t="shared" si="186"/>
        <v>243</v>
      </c>
      <c r="T1718" s="3"/>
      <c r="U1718" s="114"/>
      <c r="V1718" s="114"/>
      <c r="W1718" s="155" t="str">
        <f t="shared" si="187"/>
        <v/>
      </c>
      <c r="X1718" s="105" t="str">
        <f t="shared" si="188"/>
        <v/>
      </c>
      <c r="Y1718" s="2">
        <f t="shared" si="189"/>
        <v>1679</v>
      </c>
      <c r="Z1718" t="str">
        <f t="shared" si="190"/>
        <v>ITM_toPOL</v>
      </c>
    </row>
    <row r="1719" spans="1:26">
      <c r="A1719" s="3">
        <f>ROW()</f>
        <v>1719</v>
      </c>
      <c r="B1719" s="183">
        <v>1680</v>
      </c>
      <c r="C1719" s="1" t="s">
        <v>2405</v>
      </c>
      <c r="D1719" s="1" t="s">
        <v>1340</v>
      </c>
      <c r="E1719" s="16" t="s">
        <v>2130</v>
      </c>
      <c r="F1719" s="16" t="s">
        <v>2130</v>
      </c>
      <c r="G1719" s="114">
        <v>0</v>
      </c>
      <c r="H1719" s="114">
        <v>0</v>
      </c>
      <c r="I1719" s="16" t="s">
        <v>3</v>
      </c>
      <c r="J1719" s="16" t="s">
        <v>2188</v>
      </c>
      <c r="K1719" s="134" t="s">
        <v>4567</v>
      </c>
      <c r="M1719" s="21" t="s">
        <v>3181</v>
      </c>
      <c r="N1719" s="21" t="s">
        <v>3782</v>
      </c>
      <c r="O1719"/>
      <c r="P1719" t="str">
        <f t="shared" si="191"/>
        <v/>
      </c>
      <c r="Q1719"/>
      <c r="R1719"/>
      <c r="S1719" s="151">
        <f t="shared" si="186"/>
        <v>244</v>
      </c>
      <c r="T1719" s="133" t="s">
        <v>4527</v>
      </c>
      <c r="U1719" s="114"/>
      <c r="V1719" s="114"/>
      <c r="W1719" s="155" t="str">
        <f t="shared" si="187"/>
        <v>STD_RIGHT_ARROW "RAD"</v>
      </c>
      <c r="X1719" s="105" t="str">
        <f t="shared" si="188"/>
        <v>&gt;RAD</v>
      </c>
      <c r="Y1719" s="2">
        <f t="shared" si="189"/>
        <v>1680</v>
      </c>
      <c r="Z1719" t="str">
        <f t="shared" si="190"/>
        <v>ITM_toRAD</v>
      </c>
    </row>
    <row r="1720" spans="1:26">
      <c r="A1720" s="3">
        <f>ROW()</f>
        <v>1720</v>
      </c>
      <c r="B1720" s="183">
        <v>1681</v>
      </c>
      <c r="C1720" s="1" t="s">
        <v>3818</v>
      </c>
      <c r="D1720" s="1" t="s">
        <v>7</v>
      </c>
      <c r="E1720" s="16" t="s">
        <v>2131</v>
      </c>
      <c r="F1720" s="16" t="s">
        <v>493</v>
      </c>
      <c r="G1720" s="114">
        <v>0</v>
      </c>
      <c r="H1720" s="114">
        <v>0</v>
      </c>
      <c r="I1720" s="16" t="s">
        <v>3</v>
      </c>
      <c r="J1720" s="16" t="s">
        <v>2188</v>
      </c>
      <c r="K1720" s="134" t="s">
        <v>4567</v>
      </c>
      <c r="M1720" s="21" t="s">
        <v>3182</v>
      </c>
      <c r="N1720" s="21" t="s">
        <v>3782</v>
      </c>
      <c r="O1720"/>
      <c r="P1720" t="str">
        <f t="shared" si="191"/>
        <v>NOT EQUAL</v>
      </c>
      <c r="Q1720"/>
      <c r="R1720"/>
      <c r="S1720" s="151">
        <f t="shared" si="186"/>
        <v>245</v>
      </c>
      <c r="T1720" s="3" t="s">
        <v>4553</v>
      </c>
      <c r="U1720" s="114"/>
      <c r="V1720" s="114"/>
      <c r="W1720" s="155" t="str">
        <f t="shared" si="187"/>
        <v>STD_RIGHT_ARROW "REAL"</v>
      </c>
      <c r="X1720" s="105" t="str">
        <f t="shared" si="188"/>
        <v>&gt;REAL</v>
      </c>
      <c r="Y1720" s="2">
        <f t="shared" si="189"/>
        <v>1681</v>
      </c>
      <c r="Z1720" t="str">
        <f t="shared" si="190"/>
        <v>ITM_toREAL</v>
      </c>
    </row>
    <row r="1721" spans="1:26">
      <c r="A1721" s="3">
        <f>ROW()</f>
        <v>1721</v>
      </c>
      <c r="B1721" s="183">
        <v>1682</v>
      </c>
      <c r="C1721" s="65" t="s">
        <v>4128</v>
      </c>
      <c r="D1721" s="51" t="s">
        <v>4093</v>
      </c>
      <c r="E1721" s="33" t="s">
        <v>4523</v>
      </c>
      <c r="F1721" s="33" t="s">
        <v>4525</v>
      </c>
      <c r="G1721" s="114">
        <v>0</v>
      </c>
      <c r="H1721" s="114">
        <v>0</v>
      </c>
      <c r="I1721" s="16" t="s">
        <v>1</v>
      </c>
      <c r="J1721" s="16" t="s">
        <v>2188</v>
      </c>
      <c r="K1721" s="134" t="s">
        <v>4567</v>
      </c>
      <c r="L1721" s="1" t="s">
        <v>3806</v>
      </c>
      <c r="M1721" s="21" t="s">
        <v>3183</v>
      </c>
      <c r="N1721" s="21" t="s">
        <v>3782</v>
      </c>
      <c r="O1721"/>
      <c r="P1721" t="str">
        <f t="shared" si="191"/>
        <v>NOT EQUAL</v>
      </c>
      <c r="Q1721"/>
      <c r="R1721"/>
      <c r="S1721" s="151">
        <f t="shared" si="186"/>
        <v>245</v>
      </c>
      <c r="T1721" s="3"/>
      <c r="U1721" s="114"/>
      <c r="V1721" s="114"/>
      <c r="W1721" s="155" t="str">
        <f t="shared" si="187"/>
        <v/>
      </c>
      <c r="X1721" s="105" t="str">
        <f t="shared" si="188"/>
        <v/>
      </c>
      <c r="Y1721" s="2">
        <f t="shared" si="189"/>
        <v>1682</v>
      </c>
      <c r="Z1721" t="str">
        <f t="shared" si="190"/>
        <v>ITM_toREC</v>
      </c>
    </row>
    <row r="1722" spans="1:26">
      <c r="A1722" s="3">
        <f>ROW()</f>
        <v>1722</v>
      </c>
      <c r="B1722" s="183">
        <v>1683</v>
      </c>
      <c r="C1722" s="1" t="s">
        <v>2407</v>
      </c>
      <c r="D1722" s="1" t="s">
        <v>7</v>
      </c>
      <c r="E1722" s="16" t="s">
        <v>498</v>
      </c>
      <c r="F1722" s="16" t="s">
        <v>498</v>
      </c>
      <c r="G1722" s="114">
        <v>0</v>
      </c>
      <c r="H1722" s="114">
        <v>0</v>
      </c>
      <c r="I1722" s="16" t="s">
        <v>3</v>
      </c>
      <c r="J1722" s="16" t="s">
        <v>2188</v>
      </c>
      <c r="K1722" s="134" t="s">
        <v>4567</v>
      </c>
      <c r="M1722" s="21" t="s">
        <v>3184</v>
      </c>
      <c r="N1722" s="21" t="s">
        <v>3782</v>
      </c>
      <c r="O1722"/>
      <c r="P1722" t="str">
        <f t="shared" si="191"/>
        <v/>
      </c>
      <c r="Q1722"/>
      <c r="R1722"/>
      <c r="S1722" s="151">
        <f t="shared" si="186"/>
        <v>246</v>
      </c>
      <c r="T1722" s="133" t="s">
        <v>4527</v>
      </c>
      <c r="U1722" s="114"/>
      <c r="V1722" s="114"/>
      <c r="W1722" s="155" t="str">
        <f t="shared" si="187"/>
        <v>"D" STD_RIGHT_ARROW "D.MS"</v>
      </c>
      <c r="X1722" s="105" t="str">
        <f t="shared" si="188"/>
        <v>D&gt;D.MS</v>
      </c>
      <c r="Y1722" s="2">
        <f t="shared" si="189"/>
        <v>1683</v>
      </c>
      <c r="Z1722" t="str">
        <f t="shared" si="190"/>
        <v>ITM_DtoDMS</v>
      </c>
    </row>
    <row r="1723" spans="1:26">
      <c r="A1723" s="3">
        <f>ROW()</f>
        <v>1723</v>
      </c>
      <c r="B1723" s="183">
        <v>1684</v>
      </c>
      <c r="C1723" s="1" t="s">
        <v>4334</v>
      </c>
      <c r="D1723" s="1" t="s">
        <v>4335</v>
      </c>
      <c r="E1723" s="16" t="s">
        <v>986</v>
      </c>
      <c r="F1723" s="16" t="s">
        <v>986</v>
      </c>
      <c r="G1723" s="114">
        <v>0</v>
      </c>
      <c r="H1723" s="114">
        <v>0</v>
      </c>
      <c r="I1723" s="16" t="s">
        <v>3</v>
      </c>
      <c r="J1723" s="16" t="s">
        <v>2188</v>
      </c>
      <c r="K1723" s="134" t="s">
        <v>4567</v>
      </c>
      <c r="M1723" s="21" t="s">
        <v>3187</v>
      </c>
      <c r="N1723" s="21" t="s">
        <v>3782</v>
      </c>
      <c r="O1723"/>
      <c r="P1723" t="str">
        <f t="shared" si="191"/>
        <v/>
      </c>
      <c r="Q1723"/>
      <c r="R1723"/>
      <c r="S1723" s="151">
        <f t="shared" si="186"/>
        <v>247</v>
      </c>
      <c r="T1723" s="3" t="s">
        <v>4553</v>
      </c>
      <c r="U1723" s="114"/>
      <c r="V1723" s="114"/>
      <c r="W1723" s="155" t="str">
        <f t="shared" si="187"/>
        <v>STD_LEFT_RIGHT_ARROWS</v>
      </c>
      <c r="X1723" s="105" t="str">
        <f t="shared" si="188"/>
        <v>&lt;&gt;</v>
      </c>
      <c r="Y1723" s="2">
        <f t="shared" si="189"/>
        <v>1684</v>
      </c>
      <c r="Z1723" t="str">
        <f t="shared" si="190"/>
        <v>ITM_ex</v>
      </c>
    </row>
    <row r="1724" spans="1:26">
      <c r="A1724" s="3">
        <f>ROW()</f>
        <v>1724</v>
      </c>
      <c r="B1724" s="183">
        <v>1685</v>
      </c>
      <c r="C1724" s="1" t="s">
        <v>4023</v>
      </c>
      <c r="D1724" s="1" t="s">
        <v>7</v>
      </c>
      <c r="E1724" s="16" t="s">
        <v>2133</v>
      </c>
      <c r="F1724" s="16" t="s">
        <v>2133</v>
      </c>
      <c r="G1724" s="114">
        <v>0</v>
      </c>
      <c r="H1724" s="114">
        <v>0</v>
      </c>
      <c r="I1724" s="16" t="s">
        <v>3</v>
      </c>
      <c r="J1724" s="16" t="s">
        <v>2188</v>
      </c>
      <c r="K1724" s="134" t="s">
        <v>4567</v>
      </c>
      <c r="M1724" s="21" t="s">
        <v>3188</v>
      </c>
      <c r="N1724" s="21" t="s">
        <v>3782</v>
      </c>
      <c r="O1724"/>
      <c r="P1724" t="str">
        <f t="shared" si="191"/>
        <v/>
      </c>
      <c r="Q1724"/>
      <c r="R1724"/>
      <c r="S1724" s="151">
        <f t="shared" si="186"/>
        <v>248</v>
      </c>
      <c r="T1724" s="3" t="s">
        <v>4555</v>
      </c>
      <c r="U1724" s="114"/>
      <c r="V1724" s="114"/>
      <c r="W1724" s="155" t="str">
        <f t="shared" si="187"/>
        <v>"%"</v>
      </c>
      <c r="X1724" s="105" t="str">
        <f t="shared" si="188"/>
        <v>%</v>
      </c>
      <c r="Y1724" s="2">
        <f t="shared" si="189"/>
        <v>1685</v>
      </c>
      <c r="Z1724" t="str">
        <f t="shared" si="190"/>
        <v>ITM_PC</v>
      </c>
    </row>
    <row r="1725" spans="1:26">
      <c r="A1725" s="3">
        <f>ROW()</f>
        <v>1725</v>
      </c>
      <c r="B1725" s="183">
        <v>1686</v>
      </c>
      <c r="C1725" s="30" t="s">
        <v>4024</v>
      </c>
      <c r="D1725" s="1" t="s">
        <v>7</v>
      </c>
      <c r="E1725" s="16" t="s">
        <v>501</v>
      </c>
      <c r="F1725" s="16" t="s">
        <v>501</v>
      </c>
      <c r="G1725" s="114">
        <v>0</v>
      </c>
      <c r="H1725" s="114">
        <v>0</v>
      </c>
      <c r="I1725" s="16" t="s">
        <v>3</v>
      </c>
      <c r="J1725" s="16" t="s">
        <v>2188</v>
      </c>
      <c r="K1725" s="134" t="s">
        <v>4567</v>
      </c>
      <c r="M1725" s="21" t="s">
        <v>3189</v>
      </c>
      <c r="N1725" s="21" t="s">
        <v>3782</v>
      </c>
      <c r="O1725"/>
      <c r="P1725" t="str">
        <f t="shared" si="191"/>
        <v/>
      </c>
      <c r="Q1725"/>
      <c r="R1725"/>
      <c r="S1725" s="151">
        <f t="shared" si="186"/>
        <v>249</v>
      </c>
      <c r="T1725" s="3" t="s">
        <v>4555</v>
      </c>
      <c r="U1725" s="114"/>
      <c r="V1725" s="114"/>
      <c r="W1725" s="155" t="str">
        <f t="shared" si="187"/>
        <v>"%MRR"</v>
      </c>
      <c r="X1725" s="105" t="str">
        <f t="shared" si="188"/>
        <v>%MRR</v>
      </c>
      <c r="Y1725" s="2">
        <f t="shared" si="189"/>
        <v>1686</v>
      </c>
      <c r="Z1725" t="str">
        <f t="shared" si="190"/>
        <v>ITM_PCMRR</v>
      </c>
    </row>
    <row r="1726" spans="1:26">
      <c r="A1726" s="3">
        <f>ROW()</f>
        <v>1726</v>
      </c>
      <c r="B1726" s="183">
        <v>1687</v>
      </c>
      <c r="C1726" s="30" t="s">
        <v>4025</v>
      </c>
      <c r="D1726" s="1" t="s">
        <v>7</v>
      </c>
      <c r="E1726" s="16" t="s">
        <v>502</v>
      </c>
      <c r="F1726" s="16" t="s">
        <v>502</v>
      </c>
      <c r="G1726" s="114">
        <v>0</v>
      </c>
      <c r="H1726" s="114">
        <v>0</v>
      </c>
      <c r="I1726" s="16" t="s">
        <v>3</v>
      </c>
      <c r="J1726" s="16" t="s">
        <v>2188</v>
      </c>
      <c r="K1726" s="134" t="s">
        <v>4567</v>
      </c>
      <c r="M1726" s="21" t="s">
        <v>3190</v>
      </c>
      <c r="N1726" s="21" t="s">
        <v>3782</v>
      </c>
      <c r="O1726"/>
      <c r="P1726" t="str">
        <f t="shared" si="191"/>
        <v/>
      </c>
      <c r="Q1726"/>
      <c r="R1726"/>
      <c r="S1726" s="151">
        <f t="shared" si="186"/>
        <v>250</v>
      </c>
      <c r="T1726" s="3" t="s">
        <v>4555</v>
      </c>
      <c r="U1726" s="114"/>
      <c r="V1726" s="114"/>
      <c r="W1726" s="155" t="str">
        <f t="shared" si="187"/>
        <v>"%T"</v>
      </c>
      <c r="X1726" s="105" t="str">
        <f t="shared" si="188"/>
        <v>%T</v>
      </c>
      <c r="Y1726" s="2">
        <f t="shared" si="189"/>
        <v>1687</v>
      </c>
      <c r="Z1726" t="str">
        <f t="shared" si="190"/>
        <v>ITM_PCT</v>
      </c>
    </row>
    <row r="1727" spans="1:26">
      <c r="A1727" s="3">
        <f>ROW()</f>
        <v>1727</v>
      </c>
      <c r="B1727" s="183">
        <v>1688</v>
      </c>
      <c r="C1727" s="30" t="s">
        <v>4028</v>
      </c>
      <c r="D1727" s="1" t="s">
        <v>7</v>
      </c>
      <c r="E1727" s="16" t="s">
        <v>2134</v>
      </c>
      <c r="F1727" s="16" t="s">
        <v>2134</v>
      </c>
      <c r="G1727" s="114">
        <v>0</v>
      </c>
      <c r="H1727" s="114">
        <v>0</v>
      </c>
      <c r="I1727" s="16" t="s">
        <v>3</v>
      </c>
      <c r="J1727" s="16" t="s">
        <v>2188</v>
      </c>
      <c r="K1727" s="134" t="s">
        <v>4567</v>
      </c>
      <c r="M1727" s="21" t="s">
        <v>3191</v>
      </c>
      <c r="N1727" s="21" t="s">
        <v>3782</v>
      </c>
      <c r="O1727"/>
      <c r="P1727" t="str">
        <f t="shared" si="191"/>
        <v/>
      </c>
      <c r="Q1727"/>
      <c r="R1727"/>
      <c r="S1727" s="151">
        <f t="shared" si="186"/>
        <v>251</v>
      </c>
      <c r="T1727" s="133" t="s">
        <v>4556</v>
      </c>
      <c r="U1727" s="114"/>
      <c r="V1727" s="114"/>
      <c r="W1727" s="155" t="str">
        <f t="shared" si="187"/>
        <v>"%" STD_SIGMA</v>
      </c>
      <c r="X1727" s="105" t="str">
        <f t="shared" si="188"/>
        <v>%SUM</v>
      </c>
      <c r="Y1727" s="2">
        <f t="shared" si="189"/>
        <v>1688</v>
      </c>
      <c r="Z1727" t="str">
        <f t="shared" si="190"/>
        <v>ITM_PCSIGMA</v>
      </c>
    </row>
    <row r="1728" spans="1:26">
      <c r="A1728" s="3">
        <f>ROW()</f>
        <v>1728</v>
      </c>
      <c r="B1728" s="183">
        <v>1689</v>
      </c>
      <c r="C1728" s="30" t="s">
        <v>4029</v>
      </c>
      <c r="D1728" s="1" t="s">
        <v>7</v>
      </c>
      <c r="E1728" s="16" t="s">
        <v>503</v>
      </c>
      <c r="F1728" s="16" t="s">
        <v>503</v>
      </c>
      <c r="G1728" s="114">
        <v>0</v>
      </c>
      <c r="H1728" s="114">
        <v>0</v>
      </c>
      <c r="I1728" s="16" t="s">
        <v>3</v>
      </c>
      <c r="J1728" s="16" t="s">
        <v>2188</v>
      </c>
      <c r="K1728" s="134" t="s">
        <v>4567</v>
      </c>
      <c r="M1728" s="21" t="s">
        <v>3192</v>
      </c>
      <c r="N1728" s="21" t="s">
        <v>3782</v>
      </c>
      <c r="O1728"/>
      <c r="P1728" t="str">
        <f t="shared" si="191"/>
        <v/>
      </c>
      <c r="Q1728"/>
      <c r="R1728"/>
      <c r="S1728" s="151">
        <f t="shared" si="186"/>
        <v>252</v>
      </c>
      <c r="T1728" s="3" t="s">
        <v>4555</v>
      </c>
      <c r="U1728" s="114"/>
      <c r="V1728" s="114"/>
      <c r="W1728" s="155" t="str">
        <f t="shared" si="187"/>
        <v>"%+MG"</v>
      </c>
      <c r="X1728" s="105" t="str">
        <f t="shared" si="188"/>
        <v>%+MG</v>
      </c>
      <c r="Y1728" s="2">
        <f t="shared" si="189"/>
        <v>1689</v>
      </c>
      <c r="Z1728" t="str">
        <f t="shared" si="190"/>
        <v>ITM_PCPMG</v>
      </c>
    </row>
    <row r="1729" spans="1:26">
      <c r="A1729" s="3">
        <f>ROW()</f>
        <v>1729</v>
      </c>
      <c r="B1729" s="183">
        <v>1690</v>
      </c>
      <c r="C1729" s="1" t="s">
        <v>2217</v>
      </c>
      <c r="D1729" s="1" t="s">
        <v>7</v>
      </c>
      <c r="E1729" s="16" t="s">
        <v>505</v>
      </c>
      <c r="F1729" s="16" t="s">
        <v>505</v>
      </c>
      <c r="G1729" s="114">
        <v>0</v>
      </c>
      <c r="H1729" s="114">
        <v>0</v>
      </c>
      <c r="I1729" s="16" t="s">
        <v>3</v>
      </c>
      <c r="J1729" s="16" t="s">
        <v>2189</v>
      </c>
      <c r="K1729" s="134" t="s">
        <v>4567</v>
      </c>
      <c r="M1729" s="21" t="s">
        <v>3194</v>
      </c>
      <c r="N1729" s="21" t="s">
        <v>3782</v>
      </c>
      <c r="O1729"/>
      <c r="P1729" t="str">
        <f t="shared" si="191"/>
        <v/>
      </c>
      <c r="Q1729"/>
      <c r="R1729"/>
      <c r="S1729" s="151">
        <f t="shared" si="186"/>
        <v>252</v>
      </c>
      <c r="T1729" s="3"/>
      <c r="U1729" s="114"/>
      <c r="V1729" s="114"/>
      <c r="W1729" s="155" t="str">
        <f t="shared" si="187"/>
        <v/>
      </c>
      <c r="X1729" s="105" t="str">
        <f t="shared" si="188"/>
        <v/>
      </c>
      <c r="Y1729" s="2">
        <f t="shared" si="189"/>
        <v>1690</v>
      </c>
      <c r="Z1729" t="str">
        <f t="shared" si="190"/>
        <v>ITM_INTEGRAL</v>
      </c>
    </row>
    <row r="1730" spans="1:26">
      <c r="A1730" s="3">
        <f>ROW()</f>
        <v>1730</v>
      </c>
      <c r="B1730" s="183">
        <v>1691</v>
      </c>
      <c r="C1730" s="1" t="s">
        <v>2217</v>
      </c>
      <c r="D1730" s="1" t="s">
        <v>7</v>
      </c>
      <c r="E1730" s="16" t="s">
        <v>509</v>
      </c>
      <c r="F1730" s="16" t="s">
        <v>509</v>
      </c>
      <c r="G1730" s="114">
        <v>0</v>
      </c>
      <c r="H1730" s="114">
        <v>0</v>
      </c>
      <c r="I1730" s="16" t="s">
        <v>3</v>
      </c>
      <c r="J1730" s="16" t="s">
        <v>2189</v>
      </c>
      <c r="K1730" s="134" t="s">
        <v>4567</v>
      </c>
      <c r="M1730" s="21" t="s">
        <v>3198</v>
      </c>
      <c r="N1730" s="21" t="s">
        <v>3782</v>
      </c>
      <c r="O1730"/>
      <c r="P1730" t="str">
        <f t="shared" si="191"/>
        <v/>
      </c>
      <c r="Q1730"/>
      <c r="R1730"/>
      <c r="S1730" s="151">
        <f t="shared" si="186"/>
        <v>252</v>
      </c>
      <c r="T1730" s="3"/>
      <c r="U1730" s="114"/>
      <c r="V1730" s="114"/>
      <c r="W1730" s="155" t="str">
        <f t="shared" si="187"/>
        <v/>
      </c>
      <c r="X1730" s="105" t="str">
        <f t="shared" si="188"/>
        <v/>
      </c>
      <c r="Y1730" s="2">
        <f t="shared" si="189"/>
        <v>1691</v>
      </c>
      <c r="Z1730" t="str">
        <f t="shared" si="190"/>
        <v>ITM_PMOD</v>
      </c>
    </row>
    <row r="1731" spans="1:26">
      <c r="A1731" s="3">
        <f>ROW()</f>
        <v>1731</v>
      </c>
      <c r="B1731" s="183">
        <v>1692</v>
      </c>
      <c r="C1731" s="1" t="s">
        <v>2217</v>
      </c>
      <c r="D1731" s="1" t="s">
        <v>7</v>
      </c>
      <c r="E1731" s="16" t="s">
        <v>2135</v>
      </c>
      <c r="F1731" s="16" t="s">
        <v>2135</v>
      </c>
      <c r="G1731" s="114">
        <v>0</v>
      </c>
      <c r="H1731" s="114">
        <v>0</v>
      </c>
      <c r="I1731" s="16" t="s">
        <v>3</v>
      </c>
      <c r="J1731" s="16" t="s">
        <v>2189</v>
      </c>
      <c r="K1731" s="134" t="s">
        <v>4567</v>
      </c>
      <c r="M1731" s="21" t="s">
        <v>3199</v>
      </c>
      <c r="N1731" s="21" t="s">
        <v>3782</v>
      </c>
      <c r="O1731"/>
      <c r="P1731" t="str">
        <f t="shared" si="191"/>
        <v/>
      </c>
      <c r="Q1731"/>
      <c r="R1731"/>
      <c r="S1731" s="151">
        <f t="shared" si="186"/>
        <v>252</v>
      </c>
      <c r="T1731" s="3"/>
      <c r="U1731" s="114"/>
      <c r="V1731" s="114"/>
      <c r="W1731" s="155" t="str">
        <f t="shared" si="187"/>
        <v/>
      </c>
      <c r="X1731" s="105" t="str">
        <f t="shared" si="188"/>
        <v/>
      </c>
      <c r="Y1731" s="2">
        <f t="shared" si="189"/>
        <v>1692</v>
      </c>
      <c r="Z1731" t="str">
        <f t="shared" si="190"/>
        <v>ITM_M_DET</v>
      </c>
    </row>
    <row r="1732" spans="1:26">
      <c r="A1732" s="3">
        <f>ROW()</f>
        <v>1732</v>
      </c>
      <c r="B1732" s="183">
        <v>1693</v>
      </c>
      <c r="C1732" s="1" t="s">
        <v>2409</v>
      </c>
      <c r="D1732" s="51" t="s">
        <v>4093</v>
      </c>
      <c r="E1732" s="16" t="s">
        <v>510</v>
      </c>
      <c r="F1732" s="16" t="s">
        <v>510</v>
      </c>
      <c r="G1732" s="114">
        <v>0</v>
      </c>
      <c r="H1732" s="114">
        <v>0</v>
      </c>
      <c r="I1732" s="16" t="s">
        <v>3</v>
      </c>
      <c r="J1732" s="16" t="s">
        <v>2188</v>
      </c>
      <c r="K1732" s="134" t="s">
        <v>4567</v>
      </c>
      <c r="L1732" s="1" t="s">
        <v>20</v>
      </c>
      <c r="M1732" s="21" t="s">
        <v>3201</v>
      </c>
      <c r="N1732" s="21" t="s">
        <v>3782</v>
      </c>
      <c r="O1732"/>
      <c r="P1732" t="str">
        <f t="shared" si="191"/>
        <v/>
      </c>
      <c r="Q1732"/>
      <c r="R1732"/>
      <c r="S1732" s="151">
        <f t="shared" si="186"/>
        <v>253</v>
      </c>
      <c r="T1732" s="3" t="s">
        <v>4554</v>
      </c>
      <c r="U1732" s="114"/>
      <c r="V1732" s="114" t="s">
        <v>4440</v>
      </c>
      <c r="W1732" s="155" t="str">
        <f t="shared" si="187"/>
        <v>"|" STD_SPACE_3_PER_EM "|"</v>
      </c>
      <c r="X1732" s="105" t="str">
        <f t="shared" si="188"/>
        <v>PARL</v>
      </c>
      <c r="Y1732" s="2">
        <f t="shared" si="189"/>
        <v>1693</v>
      </c>
      <c r="Z1732" t="str">
        <f t="shared" si="190"/>
        <v>ITM_PARALLEL</v>
      </c>
    </row>
    <row r="1733" spans="1:26">
      <c r="A1733" s="3">
        <f>ROW()</f>
        <v>1733</v>
      </c>
      <c r="B1733" s="183">
        <v>1694</v>
      </c>
      <c r="C1733" s="1" t="s">
        <v>2217</v>
      </c>
      <c r="D1733" s="1" t="s">
        <v>7</v>
      </c>
      <c r="E1733" s="16" t="s">
        <v>2137</v>
      </c>
      <c r="F1733" s="16" t="s">
        <v>2137</v>
      </c>
      <c r="G1733" s="114">
        <v>0</v>
      </c>
      <c r="H1733" s="114">
        <v>0</v>
      </c>
      <c r="I1733" s="16" t="s">
        <v>3</v>
      </c>
      <c r="J1733" s="16" t="s">
        <v>2189</v>
      </c>
      <c r="K1733" s="134" t="s">
        <v>4567</v>
      </c>
      <c r="M1733" s="21" t="s">
        <v>3202</v>
      </c>
      <c r="N1733" s="21" t="s">
        <v>3782</v>
      </c>
      <c r="O1733"/>
      <c r="P1733" t="str">
        <f t="shared" si="191"/>
        <v/>
      </c>
      <c r="Q1733"/>
      <c r="R1733"/>
      <c r="S1733" s="151">
        <f t="shared" si="186"/>
        <v>253</v>
      </c>
      <c r="T1733" s="3"/>
      <c r="U1733" s="114"/>
      <c r="V1733" s="114"/>
      <c r="W1733" s="155" t="str">
        <f t="shared" si="187"/>
        <v/>
      </c>
      <c r="X1733" s="105" t="str">
        <f t="shared" si="188"/>
        <v/>
      </c>
      <c r="Y1733" s="2">
        <f t="shared" si="189"/>
        <v>1694</v>
      </c>
      <c r="Z1733" t="str">
        <f t="shared" si="190"/>
        <v>ITM_M_TRANSP</v>
      </c>
    </row>
    <row r="1734" spans="1:26">
      <c r="A1734" s="3">
        <f>ROW()</f>
        <v>1734</v>
      </c>
      <c r="B1734" s="183">
        <v>1695</v>
      </c>
      <c r="C1734" s="1" t="s">
        <v>2217</v>
      </c>
      <c r="D1734" s="1" t="s">
        <v>7</v>
      </c>
      <c r="E1734" s="16" t="s">
        <v>2138</v>
      </c>
      <c r="F1734" s="16" t="s">
        <v>2138</v>
      </c>
      <c r="G1734" s="114">
        <v>0</v>
      </c>
      <c r="H1734" s="114">
        <v>0</v>
      </c>
      <c r="I1734" s="16" t="s">
        <v>3</v>
      </c>
      <c r="J1734" s="16" t="s">
        <v>2189</v>
      </c>
      <c r="K1734" s="134" t="s">
        <v>4567</v>
      </c>
      <c r="M1734" s="21" t="s">
        <v>3203</v>
      </c>
      <c r="N1734" s="21" t="s">
        <v>3782</v>
      </c>
      <c r="O1734"/>
      <c r="P1734" t="str">
        <f t="shared" si="191"/>
        <v/>
      </c>
      <c r="Q1734"/>
      <c r="R1734"/>
      <c r="S1734" s="151">
        <f t="shared" si="186"/>
        <v>253</v>
      </c>
      <c r="T1734" s="3"/>
      <c r="U1734" s="114"/>
      <c r="V1734" s="114"/>
      <c r="W1734" s="155" t="str">
        <f t="shared" si="187"/>
        <v/>
      </c>
      <c r="X1734" s="105" t="str">
        <f t="shared" si="188"/>
        <v/>
      </c>
      <c r="Y1734" s="2">
        <f t="shared" si="189"/>
        <v>1695</v>
      </c>
      <c r="Z1734" t="str">
        <f t="shared" si="190"/>
        <v>ITM_M_INV</v>
      </c>
    </row>
    <row r="1735" spans="1:26">
      <c r="A1735" s="3">
        <f>ROW()</f>
        <v>1735</v>
      </c>
      <c r="B1735" s="183">
        <v>1696</v>
      </c>
      <c r="C1735" s="52" t="s">
        <v>4106</v>
      </c>
      <c r="D1735" s="51" t="s">
        <v>4093</v>
      </c>
      <c r="E1735" s="16" t="s">
        <v>511</v>
      </c>
      <c r="F1735" s="16" t="s">
        <v>511</v>
      </c>
      <c r="G1735" s="114">
        <v>0</v>
      </c>
      <c r="H1735" s="114">
        <v>0</v>
      </c>
      <c r="I1735" s="16" t="s">
        <v>3</v>
      </c>
      <c r="J1735" s="17" t="s">
        <v>2188</v>
      </c>
      <c r="K1735" s="134" t="s">
        <v>4567</v>
      </c>
      <c r="M1735" s="21" t="s">
        <v>3204</v>
      </c>
      <c r="N1735" s="21" t="s">
        <v>3782</v>
      </c>
      <c r="O1735"/>
      <c r="P1735" t="str">
        <f t="shared" si="191"/>
        <v/>
      </c>
      <c r="Q1735"/>
      <c r="R1735"/>
      <c r="S1735" s="151">
        <f t="shared" ref="S1735:S1789" si="192">IF(X1735&lt;&gt;"",S1734+1,S1734)</f>
        <v>254</v>
      </c>
      <c r="T1735" s="3" t="s">
        <v>4532</v>
      </c>
      <c r="U1735" s="114"/>
      <c r="V1735" s="114" t="s">
        <v>4442</v>
      </c>
      <c r="W1735" s="155" t="str">
        <f t="shared" ref="W1735:W1789" si="193">IF( OR(U1735="CNST", I1735="CAT_REGS"),(E1735),
IF(U1735="YES",UPPER(E1735),
IF(   AND(U1735&lt;&gt;"NO",I1735="CAT_FNCT",D1735&lt;&gt;"multiply", D1735&lt;&gt;"divide"),IF(J1735="SLS_ENABLED",   UPPER(E1735),""),"")))</f>
        <v>STD_MEASURED_ANGLE</v>
      </c>
      <c r="X1735" s="105" t="str">
        <f t="shared" ref="X1735:X1789" si="194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ARG</v>
      </c>
      <c r="Y1735" s="2">
        <f t="shared" ref="Y1735:Y1789" si="195">B1735</f>
        <v>1696</v>
      </c>
      <c r="Z1735" t="str">
        <f t="shared" ref="Z1735:Z1789" si="196">M1735</f>
        <v>ITM_ANGLE</v>
      </c>
    </row>
    <row r="1736" spans="1:26">
      <c r="A1736" s="3">
        <f>ROW()</f>
        <v>1736</v>
      </c>
      <c r="B1736" s="183">
        <v>1697</v>
      </c>
      <c r="C1736" s="1" t="s">
        <v>2252</v>
      </c>
      <c r="D1736" s="1" t="s">
        <v>1338</v>
      </c>
      <c r="E1736" s="16" t="s">
        <v>512</v>
      </c>
      <c r="F1736" s="16" t="s">
        <v>512</v>
      </c>
      <c r="G1736" s="114">
        <v>0</v>
      </c>
      <c r="H1736" s="114">
        <v>0</v>
      </c>
      <c r="I1736" s="16" t="s">
        <v>3</v>
      </c>
      <c r="J1736" s="16" t="s">
        <v>2188</v>
      </c>
      <c r="K1736" s="134" t="s">
        <v>4567</v>
      </c>
      <c r="M1736" s="21" t="s">
        <v>3205</v>
      </c>
      <c r="N1736" s="21" t="s">
        <v>3782</v>
      </c>
      <c r="O1736"/>
      <c r="P1736" t="str">
        <f t="shared" si="191"/>
        <v/>
      </c>
      <c r="Q1736"/>
      <c r="R1736"/>
      <c r="S1736" s="151">
        <f t="shared" si="192"/>
        <v>255</v>
      </c>
      <c r="T1736" s="3" t="s">
        <v>4528</v>
      </c>
      <c r="U1736" s="114"/>
      <c r="V1736" s="114"/>
      <c r="W1736" s="155" t="str">
        <f t="shared" si="193"/>
        <v>"MUL" STD_PI STD_RIGHT_ARROW</v>
      </c>
      <c r="X1736" s="105" t="str">
        <f t="shared" si="194"/>
        <v>MULPI&gt;</v>
      </c>
      <c r="Y1736" s="2">
        <f t="shared" si="195"/>
        <v>1697</v>
      </c>
      <c r="Z1736" t="str">
        <f t="shared" si="196"/>
        <v>ITM_MULPIto</v>
      </c>
    </row>
    <row r="1737" spans="1:26">
      <c r="A1737" s="3">
        <f>ROW()</f>
        <v>1737</v>
      </c>
      <c r="B1737" s="183">
        <v>1698</v>
      </c>
      <c r="C1737" s="1" t="s">
        <v>2217</v>
      </c>
      <c r="D1737" s="1" t="s">
        <v>7</v>
      </c>
      <c r="E1737" s="16" t="s">
        <v>2139</v>
      </c>
      <c r="F1737" s="16" t="s">
        <v>2139</v>
      </c>
      <c r="G1737" s="114">
        <v>0</v>
      </c>
      <c r="H1737" s="114">
        <v>0</v>
      </c>
      <c r="I1737" s="16" t="s">
        <v>3</v>
      </c>
      <c r="J1737" s="16" t="s">
        <v>2189</v>
      </c>
      <c r="K1737" s="134" t="s">
        <v>4567</v>
      </c>
      <c r="M1737" s="21" t="s">
        <v>3207</v>
      </c>
      <c r="N1737" s="21" t="s">
        <v>3782</v>
      </c>
      <c r="O1737"/>
      <c r="P1737" t="str">
        <f t="shared" si="191"/>
        <v/>
      </c>
      <c r="Q1737"/>
      <c r="R1737"/>
      <c r="S1737" s="151">
        <f t="shared" si="192"/>
        <v>255</v>
      </c>
      <c r="T1737" s="3"/>
      <c r="U1737" s="114"/>
      <c r="V1737" s="114"/>
      <c r="W1737" s="155" t="str">
        <f t="shared" si="193"/>
        <v/>
      </c>
      <c r="X1737" s="105" t="str">
        <f t="shared" si="194"/>
        <v/>
      </c>
      <c r="Y1737" s="2">
        <f t="shared" si="195"/>
        <v>1698</v>
      </c>
      <c r="Z1737" t="str">
        <f t="shared" si="196"/>
        <v>ITM_PRINTERADV</v>
      </c>
    </row>
    <row r="1738" spans="1:26">
      <c r="A1738" s="3">
        <f>ROW()</f>
        <v>1738</v>
      </c>
      <c r="B1738" s="183">
        <v>1699</v>
      </c>
      <c r="C1738" s="1" t="s">
        <v>2217</v>
      </c>
      <c r="D1738" s="1" t="s">
        <v>7</v>
      </c>
      <c r="E1738" s="16" t="s">
        <v>515</v>
      </c>
      <c r="F1738" s="16" t="s">
        <v>515</v>
      </c>
      <c r="G1738" s="114">
        <v>0</v>
      </c>
      <c r="H1738" s="114">
        <v>0</v>
      </c>
      <c r="I1738" s="16" t="s">
        <v>3</v>
      </c>
      <c r="J1738" s="16" t="s">
        <v>2189</v>
      </c>
      <c r="K1738" s="134" t="s">
        <v>4567</v>
      </c>
      <c r="M1738" s="21" t="s">
        <v>3208</v>
      </c>
      <c r="N1738" s="21" t="s">
        <v>3782</v>
      </c>
      <c r="O1738"/>
      <c r="P1738" t="str">
        <f t="shared" si="191"/>
        <v/>
      </c>
      <c r="Q1738"/>
      <c r="R1738"/>
      <c r="S1738" s="151">
        <f t="shared" si="192"/>
        <v>255</v>
      </c>
      <c r="T1738" s="3"/>
      <c r="U1738" s="114"/>
      <c r="V1738" s="114"/>
      <c r="W1738" s="155" t="str">
        <f t="shared" si="193"/>
        <v/>
      </c>
      <c r="X1738" s="105" t="str">
        <f t="shared" si="194"/>
        <v/>
      </c>
      <c r="Y1738" s="2">
        <f t="shared" si="195"/>
        <v>1699</v>
      </c>
      <c r="Z1738" t="str">
        <f t="shared" si="196"/>
        <v>ITM_PRINTERCHAR</v>
      </c>
    </row>
    <row r="1739" spans="1:26">
      <c r="A1739" s="3">
        <f>ROW()</f>
        <v>1739</v>
      </c>
      <c r="B1739" s="183">
        <v>1700</v>
      </c>
      <c r="C1739" s="1" t="s">
        <v>2217</v>
      </c>
      <c r="D1739" s="1" t="s">
        <v>7</v>
      </c>
      <c r="E1739" s="16" t="s">
        <v>516</v>
      </c>
      <c r="F1739" s="16" t="s">
        <v>516</v>
      </c>
      <c r="G1739" s="114">
        <v>0</v>
      </c>
      <c r="H1739" s="114">
        <v>0</v>
      </c>
      <c r="I1739" s="16" t="s">
        <v>3</v>
      </c>
      <c r="J1739" s="16" t="s">
        <v>2189</v>
      </c>
      <c r="K1739" s="134" t="s">
        <v>4567</v>
      </c>
      <c r="M1739" s="21" t="s">
        <v>3209</v>
      </c>
      <c r="N1739" s="21" t="s">
        <v>3782</v>
      </c>
      <c r="O1739"/>
      <c r="P1739" t="str">
        <f t="shared" si="191"/>
        <v/>
      </c>
      <c r="Q1739"/>
      <c r="R1739"/>
      <c r="S1739" s="151">
        <f t="shared" si="192"/>
        <v>255</v>
      </c>
      <c r="T1739" s="3"/>
      <c r="U1739" s="114"/>
      <c r="V1739" s="114"/>
      <c r="W1739" s="155" t="str">
        <f t="shared" si="193"/>
        <v/>
      </c>
      <c r="X1739" s="105" t="str">
        <f t="shared" si="194"/>
        <v/>
      </c>
      <c r="Y1739" s="2">
        <f t="shared" si="195"/>
        <v>1700</v>
      </c>
      <c r="Z1739" t="str">
        <f t="shared" si="196"/>
        <v>ITM_PRINTERDLAY</v>
      </c>
    </row>
    <row r="1740" spans="1:26">
      <c r="A1740" s="3">
        <f>ROW()</f>
        <v>1740</v>
      </c>
      <c r="B1740" s="183">
        <v>1701</v>
      </c>
      <c r="C1740" s="1" t="s">
        <v>2217</v>
      </c>
      <c r="D1740" s="1" t="s">
        <v>7</v>
      </c>
      <c r="E1740" s="16" t="s">
        <v>2140</v>
      </c>
      <c r="F1740" s="16" t="s">
        <v>2140</v>
      </c>
      <c r="G1740" s="114">
        <v>0</v>
      </c>
      <c r="H1740" s="114">
        <v>0</v>
      </c>
      <c r="I1740" s="16" t="s">
        <v>3</v>
      </c>
      <c r="J1740" s="16" t="s">
        <v>2189</v>
      </c>
      <c r="K1740" s="134" t="s">
        <v>4567</v>
      </c>
      <c r="M1740" s="21" t="s">
        <v>3210</v>
      </c>
      <c r="N1740" s="21" t="s">
        <v>3782</v>
      </c>
      <c r="O1740"/>
      <c r="P1740" t="str">
        <f t="shared" si="191"/>
        <v/>
      </c>
      <c r="Q1740"/>
      <c r="R1740"/>
      <c r="S1740" s="151">
        <f t="shared" si="192"/>
        <v>255</v>
      </c>
      <c r="T1740" s="3"/>
      <c r="U1740" s="114"/>
      <c r="V1740" s="114"/>
      <c r="W1740" s="155" t="str">
        <f t="shared" si="193"/>
        <v/>
      </c>
      <c r="X1740" s="105" t="str">
        <f t="shared" si="194"/>
        <v/>
      </c>
      <c r="Y1740" s="2">
        <f t="shared" si="195"/>
        <v>1701</v>
      </c>
      <c r="Z1740" t="str">
        <f t="shared" si="196"/>
        <v>ITM_PRINTERLCD</v>
      </c>
    </row>
    <row r="1741" spans="1:26">
      <c r="A1741" s="3">
        <f>ROW()</f>
        <v>1741</v>
      </c>
      <c r="B1741" s="183">
        <v>1702</v>
      </c>
      <c r="C1741" s="1" t="s">
        <v>2217</v>
      </c>
      <c r="D1741" s="1" t="s">
        <v>7</v>
      </c>
      <c r="E1741" s="16" t="s">
        <v>517</v>
      </c>
      <c r="F1741" s="16" t="s">
        <v>517</v>
      </c>
      <c r="G1741" s="114">
        <v>0</v>
      </c>
      <c r="H1741" s="114">
        <v>0</v>
      </c>
      <c r="I1741" s="16" t="s">
        <v>3</v>
      </c>
      <c r="J1741" s="16" t="s">
        <v>2189</v>
      </c>
      <c r="K1741" s="134" t="s">
        <v>4567</v>
      </c>
      <c r="M1741" s="21" t="s">
        <v>3211</v>
      </c>
      <c r="N1741" s="21" t="s">
        <v>3782</v>
      </c>
      <c r="O1741"/>
      <c r="P1741" t="str">
        <f t="shared" si="191"/>
        <v/>
      </c>
      <c r="Q1741"/>
      <c r="R1741"/>
      <c r="S1741" s="151">
        <f t="shared" si="192"/>
        <v>255</v>
      </c>
      <c r="T1741" s="3"/>
      <c r="U1741" s="114"/>
      <c r="V1741" s="114"/>
      <c r="W1741" s="155" t="str">
        <f t="shared" si="193"/>
        <v/>
      </c>
      <c r="X1741" s="105" t="str">
        <f t="shared" si="194"/>
        <v/>
      </c>
      <c r="Y1741" s="2">
        <f t="shared" si="195"/>
        <v>1702</v>
      </c>
      <c r="Z1741" t="str">
        <f t="shared" si="196"/>
        <v>ITM_PRINTERMODE</v>
      </c>
    </row>
    <row r="1742" spans="1:26">
      <c r="A1742" s="3">
        <f>ROW()</f>
        <v>1742</v>
      </c>
      <c r="B1742" s="183">
        <v>1703</v>
      </c>
      <c r="C1742" s="1" t="s">
        <v>2217</v>
      </c>
      <c r="D1742" s="1" t="s">
        <v>7</v>
      </c>
      <c r="E1742" s="16" t="s">
        <v>518</v>
      </c>
      <c r="F1742" s="16" t="s">
        <v>518</v>
      </c>
      <c r="G1742" s="114">
        <v>0</v>
      </c>
      <c r="H1742" s="114">
        <v>0</v>
      </c>
      <c r="I1742" s="16" t="s">
        <v>3</v>
      </c>
      <c r="J1742" s="16" t="s">
        <v>2189</v>
      </c>
      <c r="K1742" s="134" t="s">
        <v>4567</v>
      </c>
      <c r="M1742" s="21" t="s">
        <v>3212</v>
      </c>
      <c r="N1742" s="21" t="s">
        <v>3782</v>
      </c>
      <c r="O1742"/>
      <c r="P1742" t="str">
        <f t="shared" si="191"/>
        <v/>
      </c>
      <c r="Q1742"/>
      <c r="R1742"/>
      <c r="S1742" s="151">
        <f t="shared" si="192"/>
        <v>255</v>
      </c>
      <c r="T1742" s="3"/>
      <c r="U1742" s="114"/>
      <c r="V1742" s="114"/>
      <c r="W1742" s="155" t="str">
        <f t="shared" si="193"/>
        <v/>
      </c>
      <c r="X1742" s="105" t="str">
        <f t="shared" si="194"/>
        <v/>
      </c>
      <c r="Y1742" s="2">
        <f t="shared" si="195"/>
        <v>1703</v>
      </c>
      <c r="Z1742" t="str">
        <f t="shared" si="196"/>
        <v>ITM_PRINTERPROG</v>
      </c>
    </row>
    <row r="1743" spans="1:26">
      <c r="A1743" s="3">
        <f>ROW()</f>
        <v>1743</v>
      </c>
      <c r="B1743" s="183">
        <v>1704</v>
      </c>
      <c r="C1743" s="1" t="s">
        <v>2217</v>
      </c>
      <c r="D1743" s="1" t="s">
        <v>7</v>
      </c>
      <c r="E1743" s="16" t="s">
        <v>2141</v>
      </c>
      <c r="F1743" s="16" t="s">
        <v>2141</v>
      </c>
      <c r="G1743" s="114">
        <v>0</v>
      </c>
      <c r="H1743" s="114">
        <v>0</v>
      </c>
      <c r="I1743" s="16" t="s">
        <v>3</v>
      </c>
      <c r="J1743" s="16" t="s">
        <v>2189</v>
      </c>
      <c r="K1743" s="134" t="s">
        <v>4567</v>
      </c>
      <c r="M1743" s="21" t="s">
        <v>3213</v>
      </c>
      <c r="N1743" s="21" t="s">
        <v>3782</v>
      </c>
      <c r="O1743"/>
      <c r="P1743" t="str">
        <f t="shared" si="191"/>
        <v/>
      </c>
      <c r="Q1743"/>
      <c r="R1743"/>
      <c r="S1743" s="151">
        <f t="shared" si="192"/>
        <v>255</v>
      </c>
      <c r="T1743" s="3"/>
      <c r="U1743" s="114"/>
      <c r="V1743" s="114"/>
      <c r="W1743" s="155" t="str">
        <f t="shared" si="193"/>
        <v/>
      </c>
      <c r="X1743" s="105" t="str">
        <f t="shared" si="194"/>
        <v/>
      </c>
      <c r="Y1743" s="2">
        <f t="shared" si="195"/>
        <v>1704</v>
      </c>
      <c r="Z1743" t="str">
        <f t="shared" si="196"/>
        <v>ITM_PRINTERR</v>
      </c>
    </row>
    <row r="1744" spans="1:26">
      <c r="A1744" s="3">
        <f>ROW()</f>
        <v>1744</v>
      </c>
      <c r="B1744" s="183">
        <v>1705</v>
      </c>
      <c r="C1744" s="1" t="s">
        <v>2217</v>
      </c>
      <c r="D1744" s="1" t="s">
        <v>7</v>
      </c>
      <c r="E1744" s="16" t="s">
        <v>519</v>
      </c>
      <c r="F1744" s="16" t="s">
        <v>519</v>
      </c>
      <c r="G1744" s="114">
        <v>0</v>
      </c>
      <c r="H1744" s="114">
        <v>0</v>
      </c>
      <c r="I1744" s="16" t="s">
        <v>3</v>
      </c>
      <c r="J1744" s="16" t="s">
        <v>2189</v>
      </c>
      <c r="K1744" s="134" t="s">
        <v>4567</v>
      </c>
      <c r="L1744" s="151"/>
      <c r="M1744" s="21" t="s">
        <v>3214</v>
      </c>
      <c r="N1744" s="21" t="s">
        <v>3782</v>
      </c>
      <c r="O1744"/>
      <c r="P1744" t="str">
        <f t="shared" si="191"/>
        <v/>
      </c>
      <c r="Q1744"/>
      <c r="R1744"/>
      <c r="S1744" s="151">
        <f t="shared" si="192"/>
        <v>255</v>
      </c>
      <c r="T1744" s="3"/>
      <c r="U1744" s="114"/>
      <c r="V1744" s="114"/>
      <c r="W1744" s="155" t="str">
        <f t="shared" si="193"/>
        <v/>
      </c>
      <c r="X1744" s="105" t="str">
        <f t="shared" si="194"/>
        <v/>
      </c>
      <c r="Y1744" s="2">
        <f t="shared" si="195"/>
        <v>1705</v>
      </c>
      <c r="Z1744" t="str">
        <f t="shared" si="196"/>
        <v>ITM_PRINTERREGS</v>
      </c>
    </row>
    <row r="1745" spans="1:26">
      <c r="A1745" s="3">
        <f>ROW()</f>
        <v>1745</v>
      </c>
      <c r="B1745" s="183">
        <v>1706</v>
      </c>
      <c r="C1745" s="1" t="s">
        <v>3988</v>
      </c>
      <c r="D1745" s="51" t="s">
        <v>4100</v>
      </c>
      <c r="E1745" s="16" t="s">
        <v>2142</v>
      </c>
      <c r="F1745" s="16" t="s">
        <v>2142</v>
      </c>
      <c r="G1745" s="114">
        <v>0</v>
      </c>
      <c r="H1745" s="114">
        <v>0</v>
      </c>
      <c r="I1745" s="16" t="s">
        <v>3</v>
      </c>
      <c r="J1745" s="16" t="s">
        <v>2189</v>
      </c>
      <c r="K1745" s="134" t="s">
        <v>4567</v>
      </c>
      <c r="M1745" s="21" t="s">
        <v>3215</v>
      </c>
      <c r="N1745" s="21" t="s">
        <v>3782</v>
      </c>
      <c r="O1745"/>
      <c r="P1745" t="str">
        <f t="shared" si="191"/>
        <v/>
      </c>
      <c r="Q1745"/>
      <c r="R1745"/>
      <c r="S1745" s="151">
        <f t="shared" si="192"/>
        <v>255</v>
      </c>
      <c r="T1745" s="3"/>
      <c r="U1745" s="114"/>
      <c r="V1745" s="114"/>
      <c r="W1745" s="155" t="str">
        <f t="shared" si="193"/>
        <v/>
      </c>
      <c r="X1745" s="105" t="str">
        <f t="shared" si="194"/>
        <v/>
      </c>
      <c r="Y1745" s="2">
        <f t="shared" si="195"/>
        <v>1706</v>
      </c>
      <c r="Z1745" t="str">
        <f t="shared" si="196"/>
        <v>ITM_PRINTERSTK</v>
      </c>
    </row>
    <row r="1746" spans="1:26">
      <c r="A1746" s="3">
        <f>ROW()</f>
        <v>1746</v>
      </c>
      <c r="B1746" s="183">
        <v>1707</v>
      </c>
      <c r="C1746" s="1" t="s">
        <v>2217</v>
      </c>
      <c r="D1746" s="1" t="s">
        <v>7</v>
      </c>
      <c r="E1746" s="16" t="s">
        <v>2143</v>
      </c>
      <c r="F1746" s="16" t="s">
        <v>2143</v>
      </c>
      <c r="G1746" s="114">
        <v>0</v>
      </c>
      <c r="H1746" s="114">
        <v>0</v>
      </c>
      <c r="I1746" s="16" t="s">
        <v>3</v>
      </c>
      <c r="J1746" s="16" t="s">
        <v>2189</v>
      </c>
      <c r="K1746" s="134" t="s">
        <v>4567</v>
      </c>
      <c r="M1746" s="21" t="s">
        <v>3216</v>
      </c>
      <c r="N1746" s="21" t="s">
        <v>3782</v>
      </c>
      <c r="O1746"/>
      <c r="P1746" t="str">
        <f t="shared" si="191"/>
        <v/>
      </c>
      <c r="Q1746"/>
      <c r="R1746"/>
      <c r="S1746" s="151">
        <f t="shared" si="192"/>
        <v>255</v>
      </c>
      <c r="T1746" s="3"/>
      <c r="U1746" s="114"/>
      <c r="V1746" s="114"/>
      <c r="W1746" s="155" t="str">
        <f t="shared" si="193"/>
        <v/>
      </c>
      <c r="X1746" s="105" t="str">
        <f t="shared" si="194"/>
        <v/>
      </c>
      <c r="Y1746" s="2">
        <f t="shared" si="195"/>
        <v>1707</v>
      </c>
      <c r="Z1746" t="str">
        <f t="shared" si="196"/>
        <v>ITM_PRINTERTAB</v>
      </c>
    </row>
    <row r="1747" spans="1:26">
      <c r="A1747" s="3">
        <f>ROW()</f>
        <v>1747</v>
      </c>
      <c r="B1747" s="183">
        <v>1708</v>
      </c>
      <c r="C1747" s="1" t="s">
        <v>2217</v>
      </c>
      <c r="D1747" s="1" t="s">
        <v>7</v>
      </c>
      <c r="E1747" s="16" t="s">
        <v>520</v>
      </c>
      <c r="F1747" s="16" t="s">
        <v>520</v>
      </c>
      <c r="G1747" s="114">
        <v>0</v>
      </c>
      <c r="H1747" s="114">
        <v>0</v>
      </c>
      <c r="I1747" s="16" t="s">
        <v>3</v>
      </c>
      <c r="J1747" s="16" t="s">
        <v>2189</v>
      </c>
      <c r="K1747" s="134" t="s">
        <v>4567</v>
      </c>
      <c r="L1747" s="151"/>
      <c r="M1747" s="21" t="s">
        <v>3217</v>
      </c>
      <c r="N1747" s="21" t="s">
        <v>3782</v>
      </c>
      <c r="O1747"/>
      <c r="P1747" t="str">
        <f t="shared" si="191"/>
        <v/>
      </c>
      <c r="Q1747"/>
      <c r="R1747"/>
      <c r="S1747" s="151">
        <f t="shared" si="192"/>
        <v>255</v>
      </c>
      <c r="T1747" s="3"/>
      <c r="U1747" s="114"/>
      <c r="V1747" s="114"/>
      <c r="W1747" s="155" t="str">
        <f t="shared" si="193"/>
        <v/>
      </c>
      <c r="X1747" s="105" t="str">
        <f t="shared" si="194"/>
        <v/>
      </c>
      <c r="Y1747" s="2">
        <f t="shared" si="195"/>
        <v>1708</v>
      </c>
      <c r="Z1747" t="str">
        <f t="shared" si="196"/>
        <v>ITM_PRINTERUSER</v>
      </c>
    </row>
    <row r="1748" spans="1:26">
      <c r="A1748" s="3">
        <f>ROW()</f>
        <v>1748</v>
      </c>
      <c r="B1748" s="183">
        <v>1709</v>
      </c>
      <c r="C1748" s="1" t="s">
        <v>2217</v>
      </c>
      <c r="D1748" s="1" t="s">
        <v>7</v>
      </c>
      <c r="E1748" s="16" t="s">
        <v>2144</v>
      </c>
      <c r="F1748" s="16" t="s">
        <v>2144</v>
      </c>
      <c r="G1748" s="114">
        <v>0</v>
      </c>
      <c r="H1748" s="114">
        <v>0</v>
      </c>
      <c r="I1748" s="16" t="s">
        <v>3</v>
      </c>
      <c r="J1748" s="16" t="s">
        <v>2189</v>
      </c>
      <c r="K1748" s="134" t="s">
        <v>4567</v>
      </c>
      <c r="M1748" s="21" t="s">
        <v>3218</v>
      </c>
      <c r="N1748" s="21" t="s">
        <v>3782</v>
      </c>
      <c r="O1748"/>
      <c r="P1748" t="str">
        <f t="shared" si="191"/>
        <v/>
      </c>
      <c r="Q1748"/>
      <c r="R1748"/>
      <c r="S1748" s="151">
        <f t="shared" si="192"/>
        <v>255</v>
      </c>
      <c r="T1748" s="3"/>
      <c r="U1748" s="114"/>
      <c r="V1748" s="114"/>
      <c r="W1748" s="155" t="str">
        <f t="shared" si="193"/>
        <v/>
      </c>
      <c r="X1748" s="105" t="str">
        <f t="shared" si="194"/>
        <v/>
      </c>
      <c r="Y1748" s="2">
        <f t="shared" si="195"/>
        <v>1709</v>
      </c>
      <c r="Z1748" t="str">
        <f t="shared" si="196"/>
        <v>ITM_PRINTERWIDTH</v>
      </c>
    </row>
    <row r="1749" spans="1:26">
      <c r="A1749" s="3">
        <f>ROW()</f>
        <v>1749</v>
      </c>
      <c r="B1749" s="183">
        <v>1710</v>
      </c>
      <c r="C1749" s="1" t="s">
        <v>2217</v>
      </c>
      <c r="D1749" s="1" t="s">
        <v>7</v>
      </c>
      <c r="E1749" s="16" t="s">
        <v>2145</v>
      </c>
      <c r="F1749" s="16" t="s">
        <v>2145</v>
      </c>
      <c r="G1749" s="114">
        <v>0</v>
      </c>
      <c r="H1749" s="114">
        <v>0</v>
      </c>
      <c r="I1749" s="16" t="s">
        <v>3</v>
      </c>
      <c r="J1749" s="16" t="s">
        <v>2189</v>
      </c>
      <c r="K1749" s="134" t="s">
        <v>4567</v>
      </c>
      <c r="M1749" s="21" t="s">
        <v>3219</v>
      </c>
      <c r="N1749" s="21" t="s">
        <v>3782</v>
      </c>
      <c r="O1749"/>
      <c r="P1749" t="str">
        <f t="shared" si="191"/>
        <v/>
      </c>
      <c r="Q1749"/>
      <c r="R1749"/>
      <c r="S1749" s="151">
        <f t="shared" si="192"/>
        <v>255</v>
      </c>
      <c r="T1749" s="3"/>
      <c r="U1749" s="114"/>
      <c r="V1749" s="114"/>
      <c r="W1749" s="155" t="str">
        <f t="shared" si="193"/>
        <v/>
      </c>
      <c r="X1749" s="105" t="str">
        <f t="shared" si="194"/>
        <v/>
      </c>
      <c r="Y1749" s="2">
        <f t="shared" si="195"/>
        <v>1710</v>
      </c>
      <c r="Z1749" t="str">
        <f t="shared" si="196"/>
        <v>ITM_PRINTERSIGMA</v>
      </c>
    </row>
    <row r="1750" spans="1:26">
      <c r="A1750" s="3">
        <f>ROW()</f>
        <v>1750</v>
      </c>
      <c r="B1750" s="183">
        <v>1711</v>
      </c>
      <c r="C1750" s="1" t="s">
        <v>2217</v>
      </c>
      <c r="D1750" s="1" t="s">
        <v>7</v>
      </c>
      <c r="E1750" s="16" t="s">
        <v>2146</v>
      </c>
      <c r="F1750" s="16" t="s">
        <v>2146</v>
      </c>
      <c r="G1750" s="114">
        <v>0</v>
      </c>
      <c r="H1750" s="114">
        <v>0</v>
      </c>
      <c r="I1750" s="16" t="s">
        <v>3</v>
      </c>
      <c r="J1750" s="16" t="s">
        <v>2189</v>
      </c>
      <c r="K1750" s="134" t="s">
        <v>4567</v>
      </c>
      <c r="M1750" s="21" t="s">
        <v>3220</v>
      </c>
      <c r="N1750" s="21" t="s">
        <v>3782</v>
      </c>
      <c r="O1750"/>
      <c r="P1750" t="str">
        <f t="shared" si="191"/>
        <v/>
      </c>
      <c r="Q1750"/>
      <c r="R1750"/>
      <c r="S1750" s="151">
        <f t="shared" si="192"/>
        <v>255</v>
      </c>
      <c r="T1750" s="3"/>
      <c r="U1750" s="114"/>
      <c r="V1750" s="114"/>
      <c r="W1750" s="155" t="str">
        <f t="shared" si="193"/>
        <v/>
      </c>
      <c r="X1750" s="105" t="str">
        <f t="shared" si="194"/>
        <v/>
      </c>
      <c r="Y1750" s="2">
        <f t="shared" si="195"/>
        <v>1711</v>
      </c>
      <c r="Z1750" t="str">
        <f t="shared" si="196"/>
        <v>ITM_PRINTERHASH</v>
      </c>
    </row>
    <row r="1751" spans="1:26">
      <c r="B1751" s="183">
        <v>1711.1</v>
      </c>
      <c r="C1751" s="1"/>
      <c r="D1751" s="1"/>
      <c r="E1751" s="16"/>
      <c r="F1751" s="16"/>
      <c r="G1751" s="114"/>
      <c r="H1751" s="114"/>
      <c r="I1751" s="16"/>
      <c r="J1751" s="16"/>
      <c r="K1751" s="134"/>
      <c r="M1751" s="21"/>
      <c r="N1751" s="21"/>
      <c r="O1751"/>
      <c r="P1751"/>
      <c r="Q1751"/>
      <c r="R1751"/>
      <c r="S1751" s="151">
        <f t="shared" si="192"/>
        <v>255</v>
      </c>
      <c r="T1751" s="3"/>
      <c r="U1751" s="114"/>
      <c r="V1751" s="114"/>
      <c r="W1751" s="155" t="str">
        <f t="shared" si="193"/>
        <v/>
      </c>
      <c r="X1751" s="105" t="str">
        <f t="shared" si="194"/>
        <v/>
      </c>
      <c r="Y1751" s="2">
        <f t="shared" si="195"/>
        <v>1711.1</v>
      </c>
      <c r="Z1751">
        <f t="shared" si="196"/>
        <v>0</v>
      </c>
    </row>
    <row r="1752" spans="1:26">
      <c r="A1752" s="3">
        <f>ROW()</f>
        <v>1752</v>
      </c>
      <c r="B1752" s="183">
        <v>1712</v>
      </c>
      <c r="C1752" s="1" t="s">
        <v>2411</v>
      </c>
      <c r="D1752" s="1" t="s">
        <v>7</v>
      </c>
      <c r="E1752" s="16" t="s">
        <v>2152</v>
      </c>
      <c r="F1752" s="16" t="s">
        <v>2152</v>
      </c>
      <c r="G1752" s="56">
        <v>0</v>
      </c>
      <c r="H1752" s="56">
        <v>0</v>
      </c>
      <c r="I1752" s="16" t="s">
        <v>3</v>
      </c>
      <c r="J1752" s="16" t="s">
        <v>2189</v>
      </c>
      <c r="K1752" s="134" t="s">
        <v>4566</v>
      </c>
      <c r="L1752" s="1" t="s">
        <v>3792</v>
      </c>
      <c r="M1752" s="21" t="s">
        <v>3259</v>
      </c>
      <c r="N1752" s="21" t="s">
        <v>3782</v>
      </c>
      <c r="O1752"/>
      <c r="P1752" t="str">
        <f t="shared" si="191"/>
        <v/>
      </c>
      <c r="Q1752"/>
      <c r="R1752"/>
      <c r="S1752" s="151">
        <f t="shared" si="192"/>
        <v>255</v>
      </c>
      <c r="T1752" s="3"/>
      <c r="U1752" s="114"/>
      <c r="V1752" s="114"/>
      <c r="W1752" s="155" t="str">
        <f t="shared" si="193"/>
        <v/>
      </c>
      <c r="X1752" s="105" t="str">
        <f t="shared" si="194"/>
        <v/>
      </c>
      <c r="Y1752" s="2">
        <f t="shared" si="195"/>
        <v>1712</v>
      </c>
      <c r="Z1752" t="str">
        <f t="shared" si="196"/>
        <v>ITM_FBR</v>
      </c>
    </row>
    <row r="1753" spans="1:26">
      <c r="B1753" s="183">
        <v>1712.1</v>
      </c>
      <c r="C1753" s="1"/>
      <c r="D1753" s="1"/>
      <c r="E1753" s="16"/>
      <c r="F1753" s="16"/>
      <c r="G1753" s="56"/>
      <c r="H1753" s="56"/>
      <c r="I1753" s="16"/>
      <c r="J1753" s="16"/>
      <c r="K1753" s="134"/>
      <c r="L1753" s="1"/>
      <c r="M1753" s="21"/>
      <c r="N1753" s="21"/>
      <c r="O1753"/>
      <c r="P1753"/>
      <c r="Q1753"/>
      <c r="R1753"/>
      <c r="S1753" s="151">
        <f t="shared" si="192"/>
        <v>255</v>
      </c>
      <c r="T1753" s="3"/>
      <c r="U1753" s="114"/>
      <c r="V1753" s="114"/>
      <c r="W1753" s="155" t="str">
        <f t="shared" si="193"/>
        <v/>
      </c>
      <c r="X1753" s="105" t="str">
        <f t="shared" si="194"/>
        <v/>
      </c>
      <c r="Y1753" s="2">
        <f t="shared" si="195"/>
        <v>1712.1</v>
      </c>
      <c r="Z1753">
        <f t="shared" si="196"/>
        <v>0</v>
      </c>
    </row>
    <row r="1754" spans="1:26">
      <c r="A1754" s="3">
        <f>ROW()</f>
        <v>1754</v>
      </c>
      <c r="B1754" s="183">
        <v>1713</v>
      </c>
      <c r="C1754" s="9" t="s">
        <v>4421</v>
      </c>
      <c r="D1754" s="1" t="s">
        <v>7</v>
      </c>
      <c r="E1754" s="16" t="s">
        <v>4092</v>
      </c>
      <c r="F1754" s="16" t="s">
        <v>990</v>
      </c>
      <c r="G1754" s="56">
        <v>0</v>
      </c>
      <c r="H1754" s="56">
        <v>0</v>
      </c>
      <c r="I1754" s="16" t="s">
        <v>3</v>
      </c>
      <c r="J1754" s="16" t="s">
        <v>2189</v>
      </c>
      <c r="K1754" s="134" t="s">
        <v>4566</v>
      </c>
      <c r="M1754" s="21" t="s">
        <v>3464</v>
      </c>
      <c r="N1754" s="21" t="s">
        <v>3782</v>
      </c>
      <c r="O1754"/>
      <c r="P1754" t="str">
        <f t="shared" si="191"/>
        <v>NOT EQUAL</v>
      </c>
      <c r="Q1754"/>
      <c r="R1754"/>
      <c r="S1754" s="151">
        <f t="shared" si="192"/>
        <v>255</v>
      </c>
      <c r="T1754" s="3"/>
      <c r="U1754" s="114"/>
      <c r="V1754" s="114"/>
      <c r="W1754" s="155" t="str">
        <f t="shared" si="193"/>
        <v/>
      </c>
      <c r="X1754" s="105" t="str">
        <f t="shared" si="194"/>
        <v/>
      </c>
      <c r="Y1754" s="2">
        <f t="shared" si="195"/>
        <v>1713</v>
      </c>
      <c r="Z1754" t="str">
        <f t="shared" si="196"/>
        <v>KEY_UNDO</v>
      </c>
    </row>
    <row r="1755" spans="1:26">
      <c r="A1755" s="3">
        <f>ROW()</f>
        <v>1755</v>
      </c>
      <c r="B1755" s="183">
        <v>1714</v>
      </c>
      <c r="C1755" s="1" t="s">
        <v>2217</v>
      </c>
      <c r="D1755" s="53" t="s">
        <v>4093</v>
      </c>
      <c r="E1755" s="49" t="s">
        <v>1078</v>
      </c>
      <c r="F1755" s="49" t="s">
        <v>1078</v>
      </c>
      <c r="G1755" s="60">
        <v>0</v>
      </c>
      <c r="H1755" s="60">
        <v>0</v>
      </c>
      <c r="I1755" s="16" t="s">
        <v>1</v>
      </c>
      <c r="J1755" s="16" t="s">
        <v>2189</v>
      </c>
      <c r="K1755" s="134" t="s">
        <v>4566</v>
      </c>
      <c r="L1755" s="1" t="s">
        <v>1079</v>
      </c>
      <c r="M1755" s="21" t="s">
        <v>1781</v>
      </c>
      <c r="N1755" s="21" t="s">
        <v>3782</v>
      </c>
      <c r="O1755"/>
      <c r="P1755" t="str">
        <f t="shared" si="191"/>
        <v/>
      </c>
      <c r="Q1755"/>
      <c r="R1755"/>
      <c r="S1755" s="151">
        <f t="shared" si="192"/>
        <v>255</v>
      </c>
      <c r="T1755" s="3"/>
      <c r="U1755" s="114"/>
      <c r="V1755" s="114"/>
      <c r="W1755" s="155" t="str">
        <f t="shared" si="193"/>
        <v/>
      </c>
      <c r="X1755" s="105" t="str">
        <f t="shared" si="194"/>
        <v/>
      </c>
      <c r="Y1755" s="2">
        <f t="shared" si="195"/>
        <v>1714</v>
      </c>
      <c r="Z1755" t="str">
        <f t="shared" si="196"/>
        <v>ITM_PR</v>
      </c>
    </row>
    <row r="1756" spans="1:26">
      <c r="A1756" s="3">
        <f>ROW()</f>
        <v>1756</v>
      </c>
      <c r="B1756" s="183">
        <v>1715</v>
      </c>
      <c r="C1756" s="1" t="s">
        <v>2217</v>
      </c>
      <c r="D1756" s="1" t="s">
        <v>7</v>
      </c>
      <c r="E1756" s="49" t="s">
        <v>377</v>
      </c>
      <c r="F1756" s="49" t="s">
        <v>377</v>
      </c>
      <c r="G1756" s="60">
        <v>0</v>
      </c>
      <c r="H1756" s="60">
        <v>0</v>
      </c>
      <c r="I1756" s="16" t="s">
        <v>1</v>
      </c>
      <c r="J1756" s="16" t="s">
        <v>2189</v>
      </c>
      <c r="K1756" s="134" t="s">
        <v>4566</v>
      </c>
      <c r="M1756" s="21" t="s">
        <v>3465</v>
      </c>
      <c r="N1756" s="21" t="s">
        <v>3782</v>
      </c>
      <c r="O1756"/>
      <c r="P1756" t="str">
        <f t="shared" si="191"/>
        <v/>
      </c>
      <c r="Q1756"/>
      <c r="R1756"/>
      <c r="S1756" s="151">
        <f t="shared" si="192"/>
        <v>255</v>
      </c>
      <c r="T1756" s="3"/>
      <c r="U1756" s="114"/>
      <c r="V1756" s="114"/>
      <c r="W1756" s="155" t="str">
        <f t="shared" si="193"/>
        <v/>
      </c>
      <c r="X1756" s="105" t="str">
        <f t="shared" si="194"/>
        <v/>
      </c>
      <c r="Y1756" s="2">
        <f t="shared" si="195"/>
        <v>1715</v>
      </c>
      <c r="Z1756" t="str">
        <f t="shared" si="196"/>
        <v>ITM_RS</v>
      </c>
    </row>
    <row r="1757" spans="1:26">
      <c r="A1757" s="3">
        <f>ROW()</f>
        <v>1757</v>
      </c>
      <c r="B1757" s="183">
        <v>1716</v>
      </c>
      <c r="C1757" s="1" t="s">
        <v>2217</v>
      </c>
      <c r="D1757" s="1" t="s">
        <v>7</v>
      </c>
      <c r="E1757" s="16" t="s">
        <v>594</v>
      </c>
      <c r="F1757" s="16" t="s">
        <v>1080</v>
      </c>
      <c r="G1757" s="56">
        <v>0</v>
      </c>
      <c r="H1757" s="56">
        <v>0</v>
      </c>
      <c r="I1757" s="16" t="s">
        <v>1</v>
      </c>
      <c r="J1757" s="16" t="s">
        <v>2189</v>
      </c>
      <c r="K1757" s="134" t="s">
        <v>4566</v>
      </c>
      <c r="M1757" s="21" t="s">
        <v>3466</v>
      </c>
      <c r="N1757" s="21" t="s">
        <v>3782</v>
      </c>
      <c r="O1757"/>
      <c r="P1757" t="str">
        <f t="shared" si="191"/>
        <v>NOT EQUAL</v>
      </c>
      <c r="Q1757"/>
      <c r="R1757"/>
      <c r="S1757" s="151">
        <f t="shared" si="192"/>
        <v>255</v>
      </c>
      <c r="T1757" s="3"/>
      <c r="U1757" s="114"/>
      <c r="V1757" s="114"/>
      <c r="W1757" s="155" t="str">
        <f t="shared" si="193"/>
        <v/>
      </c>
      <c r="X1757" s="105" t="str">
        <f t="shared" si="194"/>
        <v/>
      </c>
      <c r="Y1757" s="2">
        <f t="shared" si="195"/>
        <v>1716</v>
      </c>
      <c r="Z1757" t="str">
        <f t="shared" si="196"/>
        <v>ITM_Not</v>
      </c>
    </row>
    <row r="1758" spans="1:26">
      <c r="A1758" s="3">
        <f>ROW()</f>
        <v>1758</v>
      </c>
      <c r="B1758" s="183">
        <v>1717</v>
      </c>
      <c r="C1758" s="1" t="s">
        <v>2217</v>
      </c>
      <c r="D1758" s="1" t="s">
        <v>7</v>
      </c>
      <c r="E1758" s="16" t="s">
        <v>594</v>
      </c>
      <c r="F1758" s="16" t="s">
        <v>1081</v>
      </c>
      <c r="G1758" s="56">
        <v>0</v>
      </c>
      <c r="H1758" s="56">
        <v>0</v>
      </c>
      <c r="I1758" s="16" t="s">
        <v>1</v>
      </c>
      <c r="J1758" s="16" t="s">
        <v>2189</v>
      </c>
      <c r="K1758" s="134" t="s">
        <v>4566</v>
      </c>
      <c r="M1758" s="21" t="s">
        <v>3467</v>
      </c>
      <c r="N1758" s="21" t="s">
        <v>3782</v>
      </c>
      <c r="O1758"/>
      <c r="P1758" t="str">
        <f t="shared" si="191"/>
        <v>NOT EQUAL</v>
      </c>
      <c r="Q1758"/>
      <c r="R1758"/>
      <c r="S1758" s="151">
        <f t="shared" si="192"/>
        <v>255</v>
      </c>
      <c r="T1758" s="3"/>
      <c r="U1758" s="114"/>
      <c r="V1758" s="114"/>
      <c r="W1758" s="155" t="str">
        <f t="shared" si="193"/>
        <v/>
      </c>
      <c r="X1758" s="105" t="str">
        <f t="shared" si="194"/>
        <v/>
      </c>
      <c r="Y1758" s="2">
        <f t="shared" si="195"/>
        <v>1717</v>
      </c>
      <c r="Z1758" t="str">
        <f t="shared" si="196"/>
        <v>ITM_yet</v>
      </c>
    </row>
    <row r="1759" spans="1:26">
      <c r="A1759" s="3">
        <f>ROW()</f>
        <v>1759</v>
      </c>
      <c r="B1759" s="183">
        <v>1718</v>
      </c>
      <c r="C1759" s="1" t="s">
        <v>2217</v>
      </c>
      <c r="D1759" s="1" t="s">
        <v>7</v>
      </c>
      <c r="E1759" s="16" t="s">
        <v>594</v>
      </c>
      <c r="F1759" s="16" t="s">
        <v>1082</v>
      </c>
      <c r="G1759" s="56">
        <v>0</v>
      </c>
      <c r="H1759" s="56">
        <v>0</v>
      </c>
      <c r="I1759" s="16" t="s">
        <v>1</v>
      </c>
      <c r="J1759" s="16" t="s">
        <v>2189</v>
      </c>
      <c r="K1759" s="134" t="s">
        <v>4566</v>
      </c>
      <c r="M1759" s="21" t="s">
        <v>3468</v>
      </c>
      <c r="N1759" s="21" t="s">
        <v>3782</v>
      </c>
      <c r="O1759"/>
      <c r="P1759" t="str">
        <f t="shared" si="191"/>
        <v>NOT EQUAL</v>
      </c>
      <c r="Q1759"/>
      <c r="R1759"/>
      <c r="S1759" s="151">
        <f t="shared" si="192"/>
        <v>255</v>
      </c>
      <c r="T1759" s="3"/>
      <c r="U1759" s="114"/>
      <c r="V1759" s="114"/>
      <c r="W1759" s="155" t="str">
        <f t="shared" si="193"/>
        <v/>
      </c>
      <c r="X1759" s="105" t="str">
        <f t="shared" si="194"/>
        <v/>
      </c>
      <c r="Y1759" s="2">
        <f t="shared" si="195"/>
        <v>1718</v>
      </c>
      <c r="Z1759" t="str">
        <f t="shared" si="196"/>
        <v>ITM_defined</v>
      </c>
    </row>
    <row r="1760" spans="1:26">
      <c r="A1760" s="3">
        <f>ROW()</f>
        <v>1760</v>
      </c>
      <c r="B1760" s="183">
        <v>1719</v>
      </c>
      <c r="C1760" s="36" t="s">
        <v>2266</v>
      </c>
      <c r="D1760" s="36" t="s">
        <v>4146</v>
      </c>
      <c r="E1760" s="49" t="s">
        <v>1086</v>
      </c>
      <c r="F1760" s="49" t="s">
        <v>1086</v>
      </c>
      <c r="G1760" s="60">
        <v>0</v>
      </c>
      <c r="H1760" s="60">
        <v>0</v>
      </c>
      <c r="I1760" s="16" t="s">
        <v>1</v>
      </c>
      <c r="J1760" s="16" t="s">
        <v>2189</v>
      </c>
      <c r="K1760" s="134" t="s">
        <v>4566</v>
      </c>
      <c r="M1760" s="21" t="s">
        <v>1777</v>
      </c>
      <c r="N1760" s="21" t="s">
        <v>3782</v>
      </c>
      <c r="O1760"/>
      <c r="P1760" t="str">
        <f t="shared" si="191"/>
        <v/>
      </c>
      <c r="Q1760"/>
      <c r="R1760"/>
      <c r="S1760" s="151">
        <f t="shared" si="192"/>
        <v>255</v>
      </c>
      <c r="T1760" s="3"/>
      <c r="U1760" s="114"/>
      <c r="V1760" s="114"/>
      <c r="W1760" s="155" t="str">
        <f t="shared" si="193"/>
        <v/>
      </c>
      <c r="X1760" s="105" t="str">
        <f t="shared" si="194"/>
        <v/>
      </c>
      <c r="Y1760" s="2">
        <f t="shared" si="195"/>
        <v>1719</v>
      </c>
      <c r="Z1760" t="str">
        <f t="shared" si="196"/>
        <v>KEY_USERMODE</v>
      </c>
    </row>
    <row r="1761" spans="1:26">
      <c r="A1761" s="3">
        <f>ROW()</f>
        <v>1761</v>
      </c>
      <c r="B1761" s="183">
        <v>1720</v>
      </c>
      <c r="C1761" s="50" t="s">
        <v>4088</v>
      </c>
      <c r="D1761" s="1" t="s">
        <v>7</v>
      </c>
      <c r="E1761" s="16" t="s">
        <v>1087</v>
      </c>
      <c r="F1761" s="16" t="s">
        <v>1087</v>
      </c>
      <c r="G1761" s="56">
        <v>0</v>
      </c>
      <c r="H1761" s="56">
        <v>0</v>
      </c>
      <c r="I1761" s="16" t="s">
        <v>1</v>
      </c>
      <c r="J1761" s="16" t="s">
        <v>2189</v>
      </c>
      <c r="K1761" s="134" t="s">
        <v>4566</v>
      </c>
      <c r="L1761" s="1"/>
      <c r="M1761" s="21" t="s">
        <v>1778</v>
      </c>
      <c r="N1761" s="21" t="s">
        <v>3782</v>
      </c>
      <c r="O1761"/>
      <c r="P1761" t="str">
        <f t="shared" si="191"/>
        <v/>
      </c>
      <c r="Q1761"/>
      <c r="R1761"/>
      <c r="S1761" s="151">
        <f t="shared" si="192"/>
        <v>256</v>
      </c>
      <c r="T1761" s="3" t="s">
        <v>4532</v>
      </c>
      <c r="U1761" s="114" t="s">
        <v>4445</v>
      </c>
      <c r="V1761" s="114"/>
      <c r="W1761" s="155" t="str">
        <f t="shared" si="193"/>
        <v>"CC"</v>
      </c>
      <c r="X1761" s="105" t="str">
        <f t="shared" si="194"/>
        <v>CC</v>
      </c>
      <c r="Y1761" s="2">
        <f t="shared" si="195"/>
        <v>1720</v>
      </c>
      <c r="Z1761" t="str">
        <f t="shared" si="196"/>
        <v>KEY_CC</v>
      </c>
    </row>
    <row r="1762" spans="1:26">
      <c r="A1762" s="3">
        <f>ROW()</f>
        <v>1762</v>
      </c>
      <c r="B1762" s="183">
        <v>1721</v>
      </c>
      <c r="C1762" s="1" t="s">
        <v>2217</v>
      </c>
      <c r="D1762" s="1" t="s">
        <v>7</v>
      </c>
      <c r="E1762" s="16" t="s">
        <v>594</v>
      </c>
      <c r="F1762" s="16" t="s">
        <v>574</v>
      </c>
      <c r="G1762" s="56">
        <v>0</v>
      </c>
      <c r="H1762" s="56">
        <v>0</v>
      </c>
      <c r="I1762" s="16" t="s">
        <v>1</v>
      </c>
      <c r="J1762" s="16" t="s">
        <v>2189</v>
      </c>
      <c r="K1762" s="134" t="s">
        <v>4566</v>
      </c>
      <c r="M1762" s="21" t="s">
        <v>3472</v>
      </c>
      <c r="N1762" s="21" t="s">
        <v>3782</v>
      </c>
      <c r="O1762"/>
      <c r="P1762" t="str">
        <f t="shared" si="191"/>
        <v>NOT EQUAL</v>
      </c>
      <c r="Q1762"/>
      <c r="R1762"/>
      <c r="S1762" s="151">
        <f t="shared" si="192"/>
        <v>256</v>
      </c>
      <c r="T1762" s="3"/>
      <c r="U1762" s="114"/>
      <c r="V1762" s="114"/>
      <c r="W1762" s="155" t="str">
        <f t="shared" si="193"/>
        <v/>
      </c>
      <c r="X1762" s="105" t="str">
        <f t="shared" si="194"/>
        <v/>
      </c>
      <c r="Y1762" s="2">
        <f t="shared" si="195"/>
        <v>1721</v>
      </c>
      <c r="Z1762" t="str">
        <f t="shared" si="196"/>
        <v>KEY_f</v>
      </c>
    </row>
    <row r="1763" spans="1:26">
      <c r="A1763" s="3">
        <f>ROW()</f>
        <v>1763</v>
      </c>
      <c r="B1763" s="183">
        <v>1722</v>
      </c>
      <c r="C1763" s="1" t="s">
        <v>2217</v>
      </c>
      <c r="D1763" s="1" t="s">
        <v>7</v>
      </c>
      <c r="E1763" s="16" t="s">
        <v>594</v>
      </c>
      <c r="F1763" s="16" t="s">
        <v>575</v>
      </c>
      <c r="G1763" s="56">
        <v>0</v>
      </c>
      <c r="H1763" s="56">
        <v>0</v>
      </c>
      <c r="I1763" s="16" t="s">
        <v>1</v>
      </c>
      <c r="J1763" s="16" t="s">
        <v>2189</v>
      </c>
      <c r="K1763" s="134" t="s">
        <v>4566</v>
      </c>
      <c r="M1763" s="21" t="s">
        <v>3473</v>
      </c>
      <c r="N1763" s="21" t="s">
        <v>3782</v>
      </c>
      <c r="O1763"/>
      <c r="P1763" t="str">
        <f t="shared" si="191"/>
        <v>NOT EQUAL</v>
      </c>
      <c r="Q1763"/>
      <c r="R1763"/>
      <c r="S1763" s="151">
        <f t="shared" si="192"/>
        <v>256</v>
      </c>
      <c r="T1763" s="3"/>
      <c r="U1763" s="114"/>
      <c r="V1763" s="114"/>
      <c r="W1763" s="155" t="str">
        <f t="shared" si="193"/>
        <v/>
      </c>
      <c r="X1763" s="105" t="str">
        <f t="shared" si="194"/>
        <v/>
      </c>
      <c r="Y1763" s="2">
        <f t="shared" si="195"/>
        <v>1722</v>
      </c>
      <c r="Z1763" t="str">
        <f t="shared" si="196"/>
        <v>KEY_g</v>
      </c>
    </row>
    <row r="1764" spans="1:26">
      <c r="A1764" s="3">
        <f>ROW()</f>
        <v>1764</v>
      </c>
      <c r="B1764" s="183">
        <v>1723</v>
      </c>
      <c r="C1764" s="48" t="s">
        <v>4081</v>
      </c>
      <c r="D1764" s="1" t="s">
        <v>7</v>
      </c>
      <c r="E1764" s="49" t="s">
        <v>4082</v>
      </c>
      <c r="F1764" s="16" t="s">
        <v>981</v>
      </c>
      <c r="G1764" s="56">
        <v>0</v>
      </c>
      <c r="H1764" s="56">
        <v>0</v>
      </c>
      <c r="I1764" s="16" t="s">
        <v>1</v>
      </c>
      <c r="J1764" s="16" t="s">
        <v>2189</v>
      </c>
      <c r="K1764" s="134" t="s">
        <v>4566</v>
      </c>
      <c r="M1764" s="150" t="s">
        <v>4582</v>
      </c>
      <c r="N1764" s="21" t="s">
        <v>3782</v>
      </c>
      <c r="O1764"/>
      <c r="P1764" t="str">
        <f t="shared" si="191"/>
        <v>NOT EQUAL</v>
      </c>
      <c r="Q1764"/>
      <c r="R1764"/>
      <c r="S1764" s="151">
        <f t="shared" si="192"/>
        <v>256</v>
      </c>
      <c r="T1764" s="3"/>
      <c r="U1764" s="114"/>
      <c r="V1764" s="114"/>
      <c r="W1764" s="155" t="str">
        <f t="shared" si="193"/>
        <v/>
      </c>
      <c r="X1764" s="105" t="str">
        <f t="shared" si="194"/>
        <v/>
      </c>
      <c r="Y1764" s="2">
        <f t="shared" si="195"/>
        <v>1723</v>
      </c>
      <c r="Z1764" t="str">
        <f t="shared" si="196"/>
        <v>KEY_UP1</v>
      </c>
    </row>
    <row r="1765" spans="1:26">
      <c r="A1765" s="3">
        <f>ROW()</f>
        <v>1765</v>
      </c>
      <c r="B1765" s="183">
        <v>1724</v>
      </c>
      <c r="C1765" s="1" t="s">
        <v>2217</v>
      </c>
      <c r="D1765" s="1" t="s">
        <v>7</v>
      </c>
      <c r="E1765" s="54" t="s">
        <v>4102</v>
      </c>
      <c r="F1765" s="16" t="s">
        <v>1089</v>
      </c>
      <c r="G1765" s="56">
        <v>0</v>
      </c>
      <c r="H1765" s="56">
        <v>0</v>
      </c>
      <c r="I1765" s="16" t="s">
        <v>1</v>
      </c>
      <c r="J1765" s="16" t="s">
        <v>2189</v>
      </c>
      <c r="K1765" s="134" t="s">
        <v>4566</v>
      </c>
      <c r="M1765" s="21" t="s">
        <v>3474</v>
      </c>
      <c r="N1765" s="21" t="s">
        <v>3782</v>
      </c>
      <c r="O1765"/>
      <c r="P1765" t="str">
        <f t="shared" si="191"/>
        <v>NOT EQUAL</v>
      </c>
      <c r="Q1765"/>
      <c r="R1765"/>
      <c r="S1765" s="151">
        <f t="shared" si="192"/>
        <v>256</v>
      </c>
      <c r="T1765" s="3"/>
      <c r="U1765" s="114"/>
      <c r="V1765" s="114"/>
      <c r="W1765" s="155" t="str">
        <f t="shared" si="193"/>
        <v/>
      </c>
      <c r="X1765" s="105" t="str">
        <f t="shared" si="194"/>
        <v/>
      </c>
      <c r="Y1765" s="2">
        <f t="shared" si="195"/>
        <v>1724</v>
      </c>
      <c r="Z1765" t="str">
        <f t="shared" si="196"/>
        <v>KEY_BST</v>
      </c>
    </row>
    <row r="1766" spans="1:26">
      <c r="A1766" s="3">
        <f>ROW()</f>
        <v>1766</v>
      </c>
      <c r="B1766" s="183">
        <v>1725</v>
      </c>
      <c r="C1766" s="48" t="s">
        <v>4083</v>
      </c>
      <c r="D1766" s="1" t="s">
        <v>7</v>
      </c>
      <c r="E1766" s="49" t="s">
        <v>4084</v>
      </c>
      <c r="F1766" s="16" t="s">
        <v>983</v>
      </c>
      <c r="G1766" s="56">
        <v>0</v>
      </c>
      <c r="H1766" s="56">
        <v>0</v>
      </c>
      <c r="I1766" s="16" t="s">
        <v>1</v>
      </c>
      <c r="J1766" s="16" t="s">
        <v>2189</v>
      </c>
      <c r="K1766" s="134" t="s">
        <v>4566</v>
      </c>
      <c r="M1766" s="150" t="s">
        <v>4583</v>
      </c>
      <c r="N1766" s="21" t="s">
        <v>3782</v>
      </c>
      <c r="O1766"/>
      <c r="P1766" t="str">
        <f t="shared" si="191"/>
        <v>NOT EQUAL</v>
      </c>
      <c r="Q1766"/>
      <c r="R1766"/>
      <c r="S1766" s="151">
        <f t="shared" si="192"/>
        <v>256</v>
      </c>
      <c r="T1766" s="3"/>
      <c r="U1766" s="114"/>
      <c r="V1766" s="114"/>
      <c r="W1766" s="155" t="str">
        <f t="shared" si="193"/>
        <v/>
      </c>
      <c r="X1766" s="105" t="str">
        <f t="shared" si="194"/>
        <v/>
      </c>
      <c r="Y1766" s="2">
        <f t="shared" si="195"/>
        <v>1725</v>
      </c>
      <c r="Z1766" t="str">
        <f t="shared" si="196"/>
        <v>KEY_DOWN1</v>
      </c>
    </row>
    <row r="1767" spans="1:26">
      <c r="A1767" s="3">
        <f>ROW()</f>
        <v>1767</v>
      </c>
      <c r="B1767" s="183">
        <v>1726</v>
      </c>
      <c r="C1767" s="1" t="s">
        <v>2217</v>
      </c>
      <c r="D1767" s="1" t="s">
        <v>7</v>
      </c>
      <c r="E1767" s="54" t="s">
        <v>4103</v>
      </c>
      <c r="F1767" s="16" t="s">
        <v>1090</v>
      </c>
      <c r="G1767" s="56">
        <v>0</v>
      </c>
      <c r="H1767" s="56">
        <v>0</v>
      </c>
      <c r="I1767" s="16" t="s">
        <v>1</v>
      </c>
      <c r="J1767" s="16" t="s">
        <v>2189</v>
      </c>
      <c r="K1767" s="134" t="s">
        <v>4566</v>
      </c>
      <c r="M1767" s="21" t="s">
        <v>3475</v>
      </c>
      <c r="N1767" s="21" t="s">
        <v>3782</v>
      </c>
      <c r="O1767"/>
      <c r="P1767" t="str">
        <f t="shared" si="191"/>
        <v>NOT EQUAL</v>
      </c>
      <c r="Q1767"/>
      <c r="R1767"/>
      <c r="S1767" s="151">
        <f t="shared" si="192"/>
        <v>256</v>
      </c>
      <c r="T1767" s="3"/>
      <c r="U1767" s="114"/>
      <c r="V1767" s="114"/>
      <c r="W1767" s="155" t="str">
        <f t="shared" si="193"/>
        <v/>
      </c>
      <c r="X1767" s="105" t="str">
        <f t="shared" si="194"/>
        <v/>
      </c>
      <c r="Y1767" s="2">
        <f t="shared" si="195"/>
        <v>1726</v>
      </c>
      <c r="Z1767" t="str">
        <f t="shared" si="196"/>
        <v>KEY_SST</v>
      </c>
    </row>
    <row r="1768" spans="1:26">
      <c r="A1768" s="3">
        <f>ROW()</f>
        <v>1768</v>
      </c>
      <c r="B1768" s="183">
        <v>1727</v>
      </c>
      <c r="C1768" s="48" t="s">
        <v>4085</v>
      </c>
      <c r="D1768" s="1" t="s">
        <v>7</v>
      </c>
      <c r="E1768" s="49" t="s">
        <v>1091</v>
      </c>
      <c r="F1768" s="16" t="s">
        <v>1091</v>
      </c>
      <c r="G1768" s="56">
        <v>0</v>
      </c>
      <c r="H1768" s="56">
        <v>0</v>
      </c>
      <c r="I1768" s="16" t="s">
        <v>1</v>
      </c>
      <c r="J1768" s="16" t="s">
        <v>2189</v>
      </c>
      <c r="K1768" s="134" t="s">
        <v>4566</v>
      </c>
      <c r="M1768" s="150" t="s">
        <v>4584</v>
      </c>
      <c r="N1768" s="21" t="s">
        <v>3782</v>
      </c>
      <c r="O1768"/>
      <c r="P1768" t="str">
        <f t="shared" si="191"/>
        <v/>
      </c>
      <c r="Q1768"/>
      <c r="R1768"/>
      <c r="S1768" s="151">
        <f t="shared" si="192"/>
        <v>257</v>
      </c>
      <c r="T1768" s="3" t="s">
        <v>4553</v>
      </c>
      <c r="U1768" s="116" t="s">
        <v>4445</v>
      </c>
      <c r="V1768" s="117"/>
      <c r="W1768" s="155" t="str">
        <f t="shared" si="193"/>
        <v>"EXIT"</v>
      </c>
      <c r="X1768" s="105" t="str">
        <f t="shared" si="194"/>
        <v>EXIT</v>
      </c>
      <c r="Y1768" s="2">
        <f t="shared" si="195"/>
        <v>1727</v>
      </c>
      <c r="Z1768" t="str">
        <f t="shared" si="196"/>
        <v>KEY_EXIT1</v>
      </c>
    </row>
    <row r="1769" spans="1:26">
      <c r="A1769" s="3">
        <f>ROW()</f>
        <v>1769</v>
      </c>
      <c r="B1769" s="183">
        <v>1728</v>
      </c>
      <c r="C1769" s="48" t="s">
        <v>4086</v>
      </c>
      <c r="D1769" s="1" t="s">
        <v>7</v>
      </c>
      <c r="E1769" s="49" t="s">
        <v>4087</v>
      </c>
      <c r="F1769" s="16" t="s">
        <v>980</v>
      </c>
      <c r="G1769" s="56">
        <v>0</v>
      </c>
      <c r="H1769" s="56">
        <v>0</v>
      </c>
      <c r="I1769" s="16" t="s">
        <v>1</v>
      </c>
      <c r="J1769" s="16" t="s">
        <v>2189</v>
      </c>
      <c r="K1769" s="134" t="s">
        <v>4566</v>
      </c>
      <c r="M1769" s="21" t="s">
        <v>3476</v>
      </c>
      <c r="N1769" s="21" t="s">
        <v>3782</v>
      </c>
      <c r="O1769"/>
      <c r="P1769" t="str">
        <f t="shared" si="191"/>
        <v>NOT EQUAL</v>
      </c>
      <c r="Q1769"/>
      <c r="R1769"/>
      <c r="S1769" s="151">
        <f t="shared" si="192"/>
        <v>257</v>
      </c>
      <c r="T1769" s="3"/>
      <c r="U1769" s="114"/>
      <c r="V1769" s="114"/>
      <c r="W1769" s="155" t="str">
        <f t="shared" si="193"/>
        <v/>
      </c>
      <c r="X1769" s="105" t="str">
        <f t="shared" si="194"/>
        <v/>
      </c>
      <c r="Y1769" s="2">
        <f t="shared" si="195"/>
        <v>1728</v>
      </c>
      <c r="Z1769" t="str">
        <f t="shared" si="196"/>
        <v>KEY_BACKSPACE</v>
      </c>
    </row>
    <row r="1770" spans="1:26">
      <c r="A1770" s="3">
        <f>ROW()</f>
        <v>1770</v>
      </c>
      <c r="B1770" s="183">
        <v>1729</v>
      </c>
      <c r="C1770" s="1" t="s">
        <v>2217</v>
      </c>
      <c r="D1770" s="1" t="s">
        <v>7</v>
      </c>
      <c r="E1770" s="16" t="s">
        <v>594</v>
      </c>
      <c r="F1770" s="16" t="s">
        <v>1092</v>
      </c>
      <c r="G1770" s="56">
        <v>0</v>
      </c>
      <c r="H1770" s="56">
        <v>0</v>
      </c>
      <c r="I1770" s="16" t="s">
        <v>1</v>
      </c>
      <c r="J1770" s="16" t="s">
        <v>2189</v>
      </c>
      <c r="K1770" s="134" t="s">
        <v>4566</v>
      </c>
      <c r="M1770" s="21" t="s">
        <v>3477</v>
      </c>
      <c r="N1770" s="21" t="s">
        <v>3782</v>
      </c>
      <c r="O1770"/>
      <c r="P1770" t="str">
        <f t="shared" ref="P1770:P1786" si="197">IF(E1770=F1770,"","NOT EQUAL")</f>
        <v>NOT EQUAL</v>
      </c>
      <c r="Q1770"/>
      <c r="R1770"/>
      <c r="S1770" s="151">
        <f t="shared" si="192"/>
        <v>257</v>
      </c>
      <c r="T1770" s="3"/>
      <c r="U1770" s="114"/>
      <c r="V1770" s="114"/>
      <c r="W1770" s="155" t="str">
        <f t="shared" si="193"/>
        <v/>
      </c>
      <c r="X1770" s="105" t="str">
        <f t="shared" si="194"/>
        <v/>
      </c>
      <c r="Y1770" s="2">
        <f t="shared" si="195"/>
        <v>1729</v>
      </c>
      <c r="Z1770" t="str">
        <f t="shared" si="196"/>
        <v>KEY_PRTX</v>
      </c>
    </row>
    <row r="1771" spans="1:26">
      <c r="A1771" s="3">
        <f>ROW()</f>
        <v>1771</v>
      </c>
      <c r="B1771" s="183">
        <v>1730</v>
      </c>
      <c r="C1771" s="1" t="s">
        <v>2412</v>
      </c>
      <c r="D1771" s="53" t="s">
        <v>4093</v>
      </c>
      <c r="E1771" s="54" t="s">
        <v>4104</v>
      </c>
      <c r="F1771" s="16" t="s">
        <v>1093</v>
      </c>
      <c r="G1771" s="56">
        <v>0</v>
      </c>
      <c r="H1771" s="56">
        <v>0</v>
      </c>
      <c r="I1771" s="15" t="s">
        <v>1</v>
      </c>
      <c r="J1771" s="15" t="s">
        <v>2189</v>
      </c>
      <c r="K1771" s="134" t="s">
        <v>4567</v>
      </c>
      <c r="L1771" t="s">
        <v>20</v>
      </c>
      <c r="M1771" s="21" t="s">
        <v>1782</v>
      </c>
      <c r="N1771" s="21" t="s">
        <v>3782</v>
      </c>
      <c r="O1771"/>
      <c r="P1771" t="str">
        <f t="shared" si="197"/>
        <v>NOT EQUAL</v>
      </c>
      <c r="Q1771"/>
      <c r="R1771"/>
      <c r="S1771" s="151">
        <f t="shared" si="192"/>
        <v>258</v>
      </c>
      <c r="T1771" s="3"/>
      <c r="U1771" s="114"/>
      <c r="V1771" s="114" t="s">
        <v>4609</v>
      </c>
      <c r="W1771" s="155" t="str">
        <f t="shared" si="193"/>
        <v/>
      </c>
      <c r="X1771" s="105" t="str">
        <f t="shared" si="194"/>
        <v>ALPHA</v>
      </c>
      <c r="Y1771" s="2">
        <f t="shared" si="195"/>
        <v>1730</v>
      </c>
      <c r="Z1771" t="str">
        <f t="shared" si="196"/>
        <v>ITM_AIM</v>
      </c>
    </row>
    <row r="1772" spans="1:26">
      <c r="A1772" s="3">
        <f>ROW()</f>
        <v>1772</v>
      </c>
      <c r="B1772" s="183">
        <v>1731</v>
      </c>
      <c r="C1772" s="52" t="s">
        <v>4105</v>
      </c>
      <c r="D1772" s="1" t="s">
        <v>7</v>
      </c>
      <c r="E1772" s="49" t="s">
        <v>493</v>
      </c>
      <c r="F1772" s="49" t="s">
        <v>493</v>
      </c>
      <c r="G1772" s="60">
        <v>0</v>
      </c>
      <c r="H1772" s="60">
        <v>0</v>
      </c>
      <c r="I1772" s="16" t="s">
        <v>1</v>
      </c>
      <c r="J1772" s="16" t="s">
        <v>2189</v>
      </c>
      <c r="K1772" s="134" t="s">
        <v>4566</v>
      </c>
      <c r="L1772" s="1"/>
      <c r="M1772" s="21" t="s">
        <v>3478</v>
      </c>
      <c r="N1772" s="21" t="s">
        <v>3782</v>
      </c>
      <c r="O1772"/>
      <c r="P1772" t="str">
        <f t="shared" si="197"/>
        <v/>
      </c>
      <c r="Q1772"/>
      <c r="R1772"/>
      <c r="S1772" s="151">
        <f t="shared" si="192"/>
        <v>259</v>
      </c>
      <c r="T1772" s="3" t="s">
        <v>4552</v>
      </c>
      <c r="U1772" s="114" t="s">
        <v>4445</v>
      </c>
      <c r="V1772" s="114" t="s">
        <v>4581</v>
      </c>
      <c r="W1772" s="155" t="str">
        <f t="shared" si="193"/>
        <v>".D"</v>
      </c>
      <c r="X1772" s="105" t="str">
        <f t="shared" si="194"/>
        <v>DOTD</v>
      </c>
      <c r="Y1772" s="2">
        <f t="shared" si="195"/>
        <v>1731</v>
      </c>
      <c r="Z1772" t="str">
        <f t="shared" si="196"/>
        <v>KEY_dotD</v>
      </c>
    </row>
    <row r="1773" spans="1:26">
      <c r="A1773" s="3">
        <f>ROW()</f>
        <v>1773</v>
      </c>
      <c r="B1773" s="183">
        <v>1732</v>
      </c>
      <c r="C1773" s="1" t="s">
        <v>3939</v>
      </c>
      <c r="D1773" s="53" t="s">
        <v>4093</v>
      </c>
      <c r="E1773" s="16" t="s">
        <v>1097</v>
      </c>
      <c r="F1773" s="16" t="s">
        <v>1097</v>
      </c>
      <c r="G1773" s="56">
        <v>0</v>
      </c>
      <c r="H1773" s="56">
        <v>0</v>
      </c>
      <c r="I1773" s="16" t="s">
        <v>3</v>
      </c>
      <c r="J1773" s="16" t="s">
        <v>2189</v>
      </c>
      <c r="K1773" s="134" t="s">
        <v>4567</v>
      </c>
      <c r="M1773" s="21" t="s">
        <v>3481</v>
      </c>
      <c r="N1773" s="21" t="s">
        <v>3782</v>
      </c>
      <c r="O1773"/>
      <c r="P1773" t="str">
        <f t="shared" si="197"/>
        <v/>
      </c>
      <c r="Q1773"/>
      <c r="R1773"/>
      <c r="S1773" s="151">
        <f t="shared" si="192"/>
        <v>259</v>
      </c>
      <c r="T1773" s="3"/>
      <c r="U1773" s="114"/>
      <c r="V1773" s="114"/>
      <c r="W1773" s="155" t="str">
        <f t="shared" si="193"/>
        <v/>
      </c>
      <c r="X1773" s="105" t="str">
        <f t="shared" si="194"/>
        <v/>
      </c>
      <c r="Y1773" s="2">
        <f t="shared" si="195"/>
        <v>1732</v>
      </c>
      <c r="Z1773" t="str">
        <f t="shared" si="196"/>
        <v>ITM_SHOW</v>
      </c>
    </row>
    <row r="1774" spans="1:26">
      <c r="A1774" s="3">
        <f>ROW()</f>
        <v>1774</v>
      </c>
      <c r="B1774" s="183">
        <v>1733</v>
      </c>
      <c r="C1774" s="1" t="s">
        <v>2414</v>
      </c>
      <c r="D1774" s="1" t="s">
        <v>7</v>
      </c>
      <c r="E1774" s="16" t="s">
        <v>1098</v>
      </c>
      <c r="F1774" s="16" t="s">
        <v>1098</v>
      </c>
      <c r="G1774" s="56">
        <v>0</v>
      </c>
      <c r="H1774" s="56">
        <v>0</v>
      </c>
      <c r="I1774" s="16" t="s">
        <v>3</v>
      </c>
      <c r="J1774" s="16" t="s">
        <v>2189</v>
      </c>
      <c r="K1774" s="134" t="s">
        <v>4566</v>
      </c>
      <c r="M1774" s="21" t="s">
        <v>3482</v>
      </c>
      <c r="N1774" s="21" t="s">
        <v>3782</v>
      </c>
      <c r="O1774"/>
      <c r="P1774" t="str">
        <f t="shared" si="197"/>
        <v/>
      </c>
      <c r="Q1774"/>
      <c r="R1774"/>
      <c r="S1774" s="151">
        <f t="shared" si="192"/>
        <v>259</v>
      </c>
      <c r="T1774" s="3"/>
      <c r="U1774" s="114"/>
      <c r="V1774" s="114"/>
      <c r="W1774" s="155" t="str">
        <f t="shared" si="193"/>
        <v/>
      </c>
      <c r="X1774" s="105" t="str">
        <f t="shared" si="194"/>
        <v/>
      </c>
      <c r="Y1774" s="2">
        <f t="shared" si="195"/>
        <v>1733</v>
      </c>
      <c r="Z1774" t="str">
        <f t="shared" si="196"/>
        <v>ITM_SYSTEM</v>
      </c>
    </row>
    <row r="1775" spans="1:26">
      <c r="A1775" s="3">
        <f>ROW()</f>
        <v>1775</v>
      </c>
      <c r="B1775" s="183">
        <v>1734</v>
      </c>
      <c r="C1775" s="1" t="s">
        <v>2415</v>
      </c>
      <c r="D1775" s="1" t="s">
        <v>7</v>
      </c>
      <c r="E1775" s="16" t="s">
        <v>1099</v>
      </c>
      <c r="F1775" s="16" t="s">
        <v>1099</v>
      </c>
      <c r="G1775" s="56">
        <v>0</v>
      </c>
      <c r="H1775" s="56">
        <v>0</v>
      </c>
      <c r="I1775" s="16" t="s">
        <v>3</v>
      </c>
      <c r="J1775" s="16" t="s">
        <v>2188</v>
      </c>
      <c r="K1775" s="134" t="s">
        <v>4567</v>
      </c>
      <c r="M1775" s="21" t="s">
        <v>3483</v>
      </c>
      <c r="N1775" s="21" t="s">
        <v>3782</v>
      </c>
      <c r="O1775"/>
      <c r="P1775" t="str">
        <f t="shared" si="197"/>
        <v/>
      </c>
      <c r="Q1775"/>
      <c r="R1775"/>
      <c r="S1775" s="151">
        <f t="shared" si="192"/>
        <v>260</v>
      </c>
      <c r="T1775" s="3" t="s">
        <v>4527</v>
      </c>
      <c r="U1775" s="114"/>
      <c r="V1775" s="114"/>
      <c r="W1775" s="155" t="str">
        <f t="shared" si="193"/>
        <v>"D.MS" STD_RIGHT_ARROW "D"</v>
      </c>
      <c r="X1775" s="105" t="str">
        <f t="shared" si="194"/>
        <v>D.MS&gt;D</v>
      </c>
      <c r="Y1775" s="2">
        <f t="shared" si="195"/>
        <v>1734</v>
      </c>
      <c r="Z1775" t="str">
        <f t="shared" si="196"/>
        <v>ITM_DMStoD</v>
      </c>
    </row>
    <row r="1776" spans="1:26">
      <c r="A1776" s="3">
        <f>ROW()</f>
        <v>1776</v>
      </c>
      <c r="B1776" s="183">
        <v>1735</v>
      </c>
      <c r="C1776" s="1" t="s">
        <v>2217</v>
      </c>
      <c r="D1776" s="1" t="s">
        <v>7</v>
      </c>
      <c r="E1776" s="16" t="s">
        <v>2154</v>
      </c>
      <c r="F1776" s="16" t="s">
        <v>511</v>
      </c>
      <c r="G1776" s="56">
        <v>0</v>
      </c>
      <c r="H1776" s="56">
        <v>0</v>
      </c>
      <c r="I1776" s="16" t="s">
        <v>3</v>
      </c>
      <c r="J1776" s="16" t="s">
        <v>2188</v>
      </c>
      <c r="K1776" s="134" t="s">
        <v>4567</v>
      </c>
      <c r="M1776" s="21" t="s">
        <v>3484</v>
      </c>
      <c r="N1776" s="21" t="s">
        <v>3782</v>
      </c>
      <c r="O1776"/>
      <c r="P1776" t="str">
        <f t="shared" si="197"/>
        <v>NOT EQUAL</v>
      </c>
      <c r="Q1776"/>
      <c r="R1776"/>
      <c r="S1776" s="151">
        <f t="shared" si="192"/>
        <v>260</v>
      </c>
      <c r="T1776" s="3"/>
      <c r="U1776" s="115" t="s">
        <v>4438</v>
      </c>
      <c r="V1776" s="114"/>
      <c r="W1776" s="155" t="str">
        <f t="shared" si="193"/>
        <v/>
      </c>
      <c r="X1776" s="105" t="str">
        <f t="shared" si="194"/>
        <v/>
      </c>
      <c r="Y1776" s="2">
        <f t="shared" si="195"/>
        <v>1735</v>
      </c>
      <c r="Z1776" t="str">
        <f t="shared" si="196"/>
        <v>ITM_VANGLE</v>
      </c>
    </row>
    <row r="1777" spans="1:26">
      <c r="A1777" s="3">
        <f>ROW()</f>
        <v>1777</v>
      </c>
      <c r="B1777" s="183">
        <v>1736</v>
      </c>
      <c r="C1777" s="1" t="s">
        <v>4075</v>
      </c>
      <c r="D1777" s="1" t="s">
        <v>7</v>
      </c>
      <c r="E1777" s="16" t="s">
        <v>2158</v>
      </c>
      <c r="F1777" s="16" t="s">
        <v>2158</v>
      </c>
      <c r="G1777" s="56">
        <v>0</v>
      </c>
      <c r="H1777" s="56">
        <v>0</v>
      </c>
      <c r="I1777" s="16" t="s">
        <v>3</v>
      </c>
      <c r="J1777" s="16" t="s">
        <v>2188</v>
      </c>
      <c r="K1777" s="134" t="s">
        <v>4567</v>
      </c>
      <c r="M1777" s="21" t="s">
        <v>3509</v>
      </c>
      <c r="N1777" s="21" t="s">
        <v>3782</v>
      </c>
      <c r="O1777"/>
      <c r="P1777" t="str">
        <f t="shared" si="197"/>
        <v/>
      </c>
      <c r="Q1777"/>
      <c r="R1777"/>
      <c r="S1777" s="151">
        <f t="shared" si="192"/>
        <v>261</v>
      </c>
      <c r="T1777" s="3" t="s">
        <v>4534</v>
      </c>
      <c r="U1777" s="114"/>
      <c r="V1777" s="120" t="s">
        <v>4450</v>
      </c>
      <c r="W1777" s="155" t="str">
        <f t="shared" si="193"/>
        <v>STD_X_BAR STD_SUB_H</v>
      </c>
      <c r="X1777" s="105" t="str">
        <f t="shared" si="194"/>
        <v>X_HARM</v>
      </c>
      <c r="Y1777" s="2">
        <f t="shared" si="195"/>
        <v>1736</v>
      </c>
      <c r="Z1777" t="str">
        <f t="shared" si="196"/>
        <v>ITM_XH</v>
      </c>
    </row>
    <row r="1778" spans="1:26">
      <c r="A1778" s="3">
        <f>ROW()</f>
        <v>1778</v>
      </c>
      <c r="B1778" s="183">
        <v>1737</v>
      </c>
      <c r="C1778" s="1" t="s">
        <v>4076</v>
      </c>
      <c r="D1778" s="1" t="s">
        <v>7</v>
      </c>
      <c r="E1778" s="16" t="s">
        <v>2159</v>
      </c>
      <c r="F1778" s="16" t="s">
        <v>2159</v>
      </c>
      <c r="G1778" s="56">
        <v>0</v>
      </c>
      <c r="H1778" s="56">
        <v>0</v>
      </c>
      <c r="I1778" s="16" t="s">
        <v>3</v>
      </c>
      <c r="J1778" s="16" t="s">
        <v>2188</v>
      </c>
      <c r="K1778" s="134" t="s">
        <v>4567</v>
      </c>
      <c r="M1778" s="21" t="s">
        <v>3510</v>
      </c>
      <c r="N1778" s="21" t="s">
        <v>3782</v>
      </c>
      <c r="O1778"/>
      <c r="P1778" t="str">
        <f t="shared" si="197"/>
        <v/>
      </c>
      <c r="Q1778"/>
      <c r="R1778"/>
      <c r="S1778" s="151">
        <f t="shared" si="192"/>
        <v>262</v>
      </c>
      <c r="T1778" s="3" t="s">
        <v>4534</v>
      </c>
      <c r="U1778" s="114"/>
      <c r="V1778" s="120" t="s">
        <v>4451</v>
      </c>
      <c r="W1778" s="155" t="str">
        <f t="shared" si="193"/>
        <v>STD_X_BAR STD_SUB_R STD_SUB_M STD_SUB_S</v>
      </c>
      <c r="X1778" s="105" t="str">
        <f t="shared" si="194"/>
        <v>X_RMS</v>
      </c>
      <c r="Y1778" s="2">
        <f t="shared" si="195"/>
        <v>1737</v>
      </c>
      <c r="Z1778" t="str">
        <f t="shared" si="196"/>
        <v>ITM_XRMS</v>
      </c>
    </row>
    <row r="1779" spans="1:26">
      <c r="A1779" s="3">
        <f>ROW()</f>
        <v>1779</v>
      </c>
      <c r="B1779" s="183">
        <v>1738</v>
      </c>
      <c r="C1779" s="1" t="s">
        <v>2223</v>
      </c>
      <c r="D1779" s="1" t="s">
        <v>7</v>
      </c>
      <c r="E1779" s="16" t="s">
        <v>19</v>
      </c>
      <c r="F1779" s="16" t="s">
        <v>19</v>
      </c>
      <c r="G1779" s="56">
        <v>0</v>
      </c>
      <c r="H1779" s="56">
        <v>0</v>
      </c>
      <c r="I1779" s="16" t="s">
        <v>3</v>
      </c>
      <c r="J1779" s="16" t="s">
        <v>2188</v>
      </c>
      <c r="K1779" s="134" t="s">
        <v>4567</v>
      </c>
      <c r="M1779" s="21" t="s">
        <v>3528</v>
      </c>
      <c r="N1779" s="21" t="s">
        <v>3782</v>
      </c>
      <c r="O1779"/>
      <c r="P1779" t="str">
        <f t="shared" si="197"/>
        <v/>
      </c>
      <c r="Q1779"/>
      <c r="R1779"/>
      <c r="S1779" s="151">
        <f t="shared" si="192"/>
        <v>262</v>
      </c>
      <c r="T1779" s="3"/>
      <c r="U1779" s="115" t="s">
        <v>4438</v>
      </c>
      <c r="V1779" s="114"/>
      <c r="W1779" s="155" t="str">
        <f t="shared" si="193"/>
        <v/>
      </c>
      <c r="X1779" s="105" t="str">
        <f t="shared" si="194"/>
        <v/>
      </c>
      <c r="Y1779" s="2">
        <f t="shared" si="195"/>
        <v>1738</v>
      </c>
      <c r="Z1779" t="str">
        <f t="shared" si="196"/>
        <v>ITM_ACOS</v>
      </c>
    </row>
    <row r="1780" spans="1:26">
      <c r="A1780" s="3">
        <f>ROW()</f>
        <v>1780</v>
      </c>
      <c r="B1780" s="183">
        <v>1739</v>
      </c>
      <c r="C1780" s="1" t="s">
        <v>2225</v>
      </c>
      <c r="D1780" s="1" t="s">
        <v>7</v>
      </c>
      <c r="E1780" s="16" t="s">
        <v>22</v>
      </c>
      <c r="F1780" s="16" t="s">
        <v>22</v>
      </c>
      <c r="G1780" s="56">
        <v>0</v>
      </c>
      <c r="H1780" s="56">
        <v>0</v>
      </c>
      <c r="I1780" s="16" t="s">
        <v>3</v>
      </c>
      <c r="J1780" s="16" t="s">
        <v>2188</v>
      </c>
      <c r="K1780" s="134" t="s">
        <v>4567</v>
      </c>
      <c r="M1780" s="21" t="s">
        <v>3529</v>
      </c>
      <c r="N1780" s="21" t="s">
        <v>3782</v>
      </c>
      <c r="O1780"/>
      <c r="P1780" t="str">
        <f t="shared" si="197"/>
        <v/>
      </c>
      <c r="Q1780"/>
      <c r="R1780"/>
      <c r="S1780" s="151">
        <f t="shared" si="192"/>
        <v>262</v>
      </c>
      <c r="T1780" s="3"/>
      <c r="U1780" s="115" t="s">
        <v>4438</v>
      </c>
      <c r="V1780" s="114"/>
      <c r="W1780" s="155" t="str">
        <f t="shared" si="193"/>
        <v/>
      </c>
      <c r="X1780" s="105" t="str">
        <f t="shared" si="194"/>
        <v/>
      </c>
      <c r="Y1780" s="2">
        <f t="shared" si="195"/>
        <v>1739</v>
      </c>
      <c r="Z1780" t="str">
        <f t="shared" si="196"/>
        <v>ITM_ASIN</v>
      </c>
    </row>
    <row r="1781" spans="1:26">
      <c r="A1781" s="3">
        <f>ROW()</f>
        <v>1781</v>
      </c>
      <c r="B1781" s="183">
        <v>1740</v>
      </c>
      <c r="C1781" s="1" t="s">
        <v>2226</v>
      </c>
      <c r="D1781" s="1" t="s">
        <v>7</v>
      </c>
      <c r="E1781" s="16" t="s">
        <v>23</v>
      </c>
      <c r="F1781" s="16" t="s">
        <v>23</v>
      </c>
      <c r="G1781" s="56">
        <v>0</v>
      </c>
      <c r="H1781" s="56">
        <v>0</v>
      </c>
      <c r="I1781" s="16" t="s">
        <v>3</v>
      </c>
      <c r="J1781" s="16" t="s">
        <v>2188</v>
      </c>
      <c r="K1781" s="134" t="s">
        <v>4567</v>
      </c>
      <c r="M1781" s="21" t="s">
        <v>3530</v>
      </c>
      <c r="N1781" s="21" t="s">
        <v>3782</v>
      </c>
      <c r="O1781"/>
      <c r="P1781" t="str">
        <f t="shared" si="197"/>
        <v/>
      </c>
      <c r="Q1781"/>
      <c r="R1781"/>
      <c r="S1781" s="151">
        <f t="shared" si="192"/>
        <v>262</v>
      </c>
      <c r="T1781" s="3"/>
      <c r="U1781" s="115" t="s">
        <v>4438</v>
      </c>
      <c r="V1781" s="114"/>
      <c r="W1781" s="155" t="str">
        <f t="shared" si="193"/>
        <v/>
      </c>
      <c r="X1781" s="105" t="str">
        <f t="shared" si="194"/>
        <v/>
      </c>
      <c r="Y1781" s="2">
        <f t="shared" si="195"/>
        <v>1740</v>
      </c>
      <c r="Z1781" t="str">
        <f t="shared" si="196"/>
        <v>ITM_ATAN</v>
      </c>
    </row>
    <row r="1782" spans="1:26">
      <c r="A1782" s="3">
        <f>ROW()</f>
        <v>1782</v>
      </c>
      <c r="B1782" s="183">
        <v>1741</v>
      </c>
      <c r="C1782" s="1" t="s">
        <v>2217</v>
      </c>
      <c r="D1782" s="1" t="s">
        <v>7</v>
      </c>
      <c r="E1782" s="16" t="s">
        <v>2163</v>
      </c>
      <c r="F1782" s="16" t="s">
        <v>2163</v>
      </c>
      <c r="G1782" s="56">
        <v>0</v>
      </c>
      <c r="H1782" s="56">
        <v>0</v>
      </c>
      <c r="I1782" s="16" t="s">
        <v>3</v>
      </c>
      <c r="J1782" s="16" t="s">
        <v>2188</v>
      </c>
      <c r="K1782" s="134" t="s">
        <v>4567</v>
      </c>
      <c r="M1782" s="21" t="s">
        <v>3531</v>
      </c>
      <c r="N1782" s="21" t="s">
        <v>3782</v>
      </c>
      <c r="O1782"/>
      <c r="P1782" t="str">
        <f t="shared" si="197"/>
        <v/>
      </c>
      <c r="Q1782"/>
      <c r="R1782"/>
      <c r="S1782" s="151">
        <f t="shared" si="192"/>
        <v>263</v>
      </c>
      <c r="T1782" s="3" t="s">
        <v>4528</v>
      </c>
      <c r="U1782" s="114"/>
      <c r="V1782" s="114"/>
      <c r="W1782" s="155" t="str">
        <f t="shared" si="193"/>
        <v>"DET"</v>
      </c>
      <c r="X1782" s="105" t="str">
        <f t="shared" si="194"/>
        <v>DET</v>
      </c>
      <c r="Y1782" s="2">
        <f t="shared" si="195"/>
        <v>1741</v>
      </c>
      <c r="Z1782" t="str">
        <f t="shared" si="196"/>
        <v>ITM_DET</v>
      </c>
    </row>
    <row r="1783" spans="1:26">
      <c r="A1783" s="3">
        <f>ROW()</f>
        <v>1783</v>
      </c>
      <c r="B1783" s="183">
        <v>1742</v>
      </c>
      <c r="C1783" s="1" t="s">
        <v>2217</v>
      </c>
      <c r="D1783" s="1" t="s">
        <v>7</v>
      </c>
      <c r="E1783" s="16" t="s">
        <v>2164</v>
      </c>
      <c r="F1783" s="16" t="s">
        <v>2164</v>
      </c>
      <c r="G1783" s="56">
        <v>0</v>
      </c>
      <c r="H1783" s="56">
        <v>0</v>
      </c>
      <c r="I1783" s="16" t="s">
        <v>3</v>
      </c>
      <c r="J1783" s="16" t="s">
        <v>2188</v>
      </c>
      <c r="K1783" s="134" t="s">
        <v>4567</v>
      </c>
      <c r="M1783" s="21" t="s">
        <v>3532</v>
      </c>
      <c r="N1783" s="21" t="s">
        <v>3782</v>
      </c>
      <c r="O1783"/>
      <c r="P1783" t="str">
        <f t="shared" si="197"/>
        <v/>
      </c>
      <c r="Q1783"/>
      <c r="R1783"/>
      <c r="S1783" s="151">
        <f t="shared" si="192"/>
        <v>264</v>
      </c>
      <c r="T1783" s="3" t="s">
        <v>4528</v>
      </c>
      <c r="U1783" s="114"/>
      <c r="V1783" s="114"/>
      <c r="W1783" s="155" t="str">
        <f t="shared" si="193"/>
        <v>"INVRT"</v>
      </c>
      <c r="X1783" s="105" t="str">
        <f t="shared" si="194"/>
        <v>INVRT</v>
      </c>
      <c r="Y1783" s="2">
        <f t="shared" si="195"/>
        <v>1742</v>
      </c>
      <c r="Z1783" t="str">
        <f t="shared" si="196"/>
        <v>ITM_INVRT</v>
      </c>
    </row>
    <row r="1784" spans="1:26">
      <c r="A1784" s="3">
        <f>ROW()</f>
        <v>1784</v>
      </c>
      <c r="B1784" s="183">
        <v>1743</v>
      </c>
      <c r="C1784" s="1" t="s">
        <v>2217</v>
      </c>
      <c r="D1784" s="1" t="s">
        <v>7</v>
      </c>
      <c r="E1784" s="16" t="s">
        <v>2165</v>
      </c>
      <c r="F1784" s="16" t="s">
        <v>2165</v>
      </c>
      <c r="G1784" s="56">
        <v>0</v>
      </c>
      <c r="H1784" s="56">
        <v>0</v>
      </c>
      <c r="I1784" s="16" t="s">
        <v>3</v>
      </c>
      <c r="J1784" s="16" t="s">
        <v>2188</v>
      </c>
      <c r="K1784" s="134" t="s">
        <v>4567</v>
      </c>
      <c r="M1784" s="21" t="s">
        <v>3533</v>
      </c>
      <c r="N1784" s="21" t="s">
        <v>3782</v>
      </c>
      <c r="O1784"/>
      <c r="P1784" t="str">
        <f t="shared" si="197"/>
        <v/>
      </c>
      <c r="Q1784"/>
      <c r="R1784"/>
      <c r="S1784" s="151">
        <f t="shared" si="192"/>
        <v>265</v>
      </c>
      <c r="T1784" s="3" t="s">
        <v>4528</v>
      </c>
      <c r="U1784" s="114"/>
      <c r="V1784" s="114"/>
      <c r="W1784" s="155" t="str">
        <f t="shared" si="193"/>
        <v>"TRANS"</v>
      </c>
      <c r="X1784" s="105" t="str">
        <f t="shared" si="194"/>
        <v>TRANS</v>
      </c>
      <c r="Y1784" s="2">
        <f t="shared" si="195"/>
        <v>1743</v>
      </c>
      <c r="Z1784" t="str">
        <f t="shared" si="196"/>
        <v>ITM_TRANS</v>
      </c>
    </row>
    <row r="1785" spans="1:26">
      <c r="A1785" s="3">
        <f>ROW()</f>
        <v>1785</v>
      </c>
      <c r="B1785" s="183">
        <v>1744</v>
      </c>
      <c r="C1785" s="1" t="s">
        <v>2217</v>
      </c>
      <c r="D1785" s="1" t="s">
        <v>7</v>
      </c>
      <c r="E1785" s="16" t="s">
        <v>2166</v>
      </c>
      <c r="F1785" s="16" t="s">
        <v>2166</v>
      </c>
      <c r="G1785" s="56">
        <v>0</v>
      </c>
      <c r="H1785" s="56">
        <v>0</v>
      </c>
      <c r="I1785" s="16" t="s">
        <v>3</v>
      </c>
      <c r="J1785" s="16" t="s">
        <v>2188</v>
      </c>
      <c r="K1785" s="134" t="s">
        <v>4567</v>
      </c>
      <c r="M1785" s="21" t="s">
        <v>3534</v>
      </c>
      <c r="N1785" s="21" t="s">
        <v>3782</v>
      </c>
      <c r="O1785"/>
      <c r="P1785" t="str">
        <f t="shared" si="197"/>
        <v/>
      </c>
      <c r="Q1785"/>
      <c r="R1785"/>
      <c r="S1785" s="151">
        <f t="shared" si="192"/>
        <v>265</v>
      </c>
      <c r="T1785" s="3"/>
      <c r="U1785" s="115" t="s">
        <v>4438</v>
      </c>
      <c r="V1785" s="114"/>
      <c r="W1785" s="155" t="str">
        <f t="shared" si="193"/>
        <v/>
      </c>
      <c r="X1785" s="105" t="str">
        <f t="shared" si="194"/>
        <v/>
      </c>
      <c r="Y1785" s="2">
        <f t="shared" si="195"/>
        <v>1744</v>
      </c>
      <c r="Z1785" t="str">
        <f t="shared" si="196"/>
        <v>ITM_XIN</v>
      </c>
    </row>
    <row r="1786" spans="1:26">
      <c r="A1786" s="3">
        <f>ROW()</f>
        <v>1786</v>
      </c>
      <c r="B1786" s="183">
        <v>1745</v>
      </c>
      <c r="C1786" s="1" t="s">
        <v>2217</v>
      </c>
      <c r="D1786" s="1" t="s">
        <v>7</v>
      </c>
      <c r="E1786" s="16" t="s">
        <v>1118</v>
      </c>
      <c r="F1786" s="16" t="s">
        <v>1118</v>
      </c>
      <c r="G1786" s="56">
        <v>0</v>
      </c>
      <c r="H1786" s="56">
        <v>0</v>
      </c>
      <c r="I1786" s="16" t="s">
        <v>3</v>
      </c>
      <c r="J1786" s="16" t="s">
        <v>2188</v>
      </c>
      <c r="K1786" s="134" t="s">
        <v>4567</v>
      </c>
      <c r="M1786" s="21" t="s">
        <v>3535</v>
      </c>
      <c r="N1786" s="21" t="s">
        <v>3782</v>
      </c>
      <c r="O1786"/>
      <c r="P1786" t="str">
        <f t="shared" si="197"/>
        <v/>
      </c>
      <c r="Q1786"/>
      <c r="R1786"/>
      <c r="S1786" s="151">
        <f t="shared" si="192"/>
        <v>265</v>
      </c>
      <c r="T1786" s="3"/>
      <c r="U1786" s="115" t="s">
        <v>4438</v>
      </c>
      <c r="V1786" s="114"/>
      <c r="W1786" s="155" t="str">
        <f t="shared" si="193"/>
        <v/>
      </c>
      <c r="X1786" s="105" t="str">
        <f t="shared" si="194"/>
        <v/>
      </c>
      <c r="Y1786" s="2">
        <f t="shared" si="195"/>
        <v>1745</v>
      </c>
      <c r="Z1786" t="str">
        <f t="shared" si="196"/>
        <v>ITM_XOUT</v>
      </c>
    </row>
    <row r="1787" spans="1:26" s="175" customFormat="1">
      <c r="A1787" s="176"/>
      <c r="B1787" s="183"/>
      <c r="C1787" s="170"/>
      <c r="D1787" s="170"/>
      <c r="E1787" s="173"/>
      <c r="F1787" s="173"/>
      <c r="G1787" s="178"/>
      <c r="H1787" s="178"/>
      <c r="I1787" s="173"/>
      <c r="J1787" s="173"/>
      <c r="K1787" s="174"/>
      <c r="M1787" s="171"/>
      <c r="N1787" s="171"/>
      <c r="S1787" s="151">
        <f t="shared" si="192"/>
        <v>265</v>
      </c>
      <c r="T1787" s="176"/>
      <c r="U1787" s="179"/>
      <c r="V1787" s="179"/>
      <c r="W1787" s="155" t="str">
        <f t="shared" si="193"/>
        <v/>
      </c>
      <c r="X1787" s="105" t="str">
        <f t="shared" si="194"/>
        <v/>
      </c>
      <c r="Y1787" s="2">
        <f t="shared" si="195"/>
        <v>0</v>
      </c>
      <c r="Z1787">
        <f t="shared" si="196"/>
        <v>0</v>
      </c>
    </row>
    <row r="1788" spans="1:26" s="175" customFormat="1">
      <c r="A1788" s="176"/>
      <c r="B1788" s="183"/>
      <c r="C1788" s="170"/>
      <c r="D1788" s="170"/>
      <c r="E1788" s="173"/>
      <c r="F1788" s="173"/>
      <c r="G1788" s="178"/>
      <c r="H1788" s="178"/>
      <c r="I1788" s="173"/>
      <c r="J1788" s="173"/>
      <c r="K1788" s="174"/>
      <c r="M1788" s="171"/>
      <c r="N1788" s="171"/>
      <c r="S1788" s="151">
        <f t="shared" si="192"/>
        <v>265</v>
      </c>
      <c r="T1788" s="176"/>
      <c r="U1788" s="179"/>
      <c r="V1788" s="179"/>
      <c r="W1788" s="155" t="str">
        <f t="shared" si="193"/>
        <v/>
      </c>
      <c r="X1788" s="105" t="str">
        <f t="shared" si="194"/>
        <v/>
      </c>
      <c r="Y1788" s="2">
        <f t="shared" si="195"/>
        <v>0</v>
      </c>
      <c r="Z1788">
        <f t="shared" si="196"/>
        <v>0</v>
      </c>
    </row>
    <row r="1789" spans="1:26" s="175" customFormat="1">
      <c r="A1789" s="176"/>
      <c r="B1789" s="183"/>
      <c r="C1789" s="170"/>
      <c r="D1789" s="170"/>
      <c r="E1789" s="173"/>
      <c r="F1789" s="173"/>
      <c r="G1789" s="178"/>
      <c r="H1789" s="178"/>
      <c r="I1789" s="173"/>
      <c r="J1789" s="173"/>
      <c r="K1789" s="174"/>
      <c r="M1789" s="171"/>
      <c r="N1789" s="171"/>
      <c r="S1789" s="151">
        <f t="shared" si="192"/>
        <v>265</v>
      </c>
      <c r="T1789" s="176"/>
      <c r="U1789" s="179"/>
      <c r="V1789" s="179"/>
      <c r="W1789" s="155" t="str">
        <f t="shared" si="193"/>
        <v/>
      </c>
      <c r="X1789" s="105" t="str">
        <f t="shared" si="194"/>
        <v/>
      </c>
      <c r="Y1789" s="2">
        <f t="shared" si="195"/>
        <v>0</v>
      </c>
      <c r="Z1789">
        <f t="shared" si="196"/>
        <v>0</v>
      </c>
    </row>
    <row r="1790" spans="1:26" s="175" customFormat="1">
      <c r="A1790" s="176"/>
      <c r="B1790" s="183"/>
      <c r="C1790" s="170"/>
      <c r="D1790" s="170"/>
      <c r="E1790" s="173"/>
      <c r="F1790" s="173"/>
      <c r="G1790" s="178"/>
      <c r="H1790" s="178"/>
      <c r="I1790" s="173"/>
      <c r="J1790" s="173"/>
      <c r="K1790" s="174"/>
      <c r="M1790" s="171"/>
      <c r="N1790" s="171"/>
      <c r="S1790" s="151">
        <f t="shared" ref="S1790:S1792" si="198">IF(X1790&lt;&gt;"",S1789+1,S1789)</f>
        <v>265</v>
      </c>
      <c r="T1790" s="176"/>
      <c r="U1790" s="179"/>
      <c r="V1790" s="179"/>
      <c r="W1790" s="155" t="str">
        <f t="shared" ref="W1790:W1792" si="199">IF( OR(U1790="CNST", I1790="CAT_REGS"),(E1790),
IF(U1790="YES",UPPER(E1790),
IF(   AND(U1790&lt;&gt;"NO",I1790="CAT_FNCT",D1790&lt;&gt;"multiply", D1790&lt;&gt;"divide"),IF(J1790="SLS_ENABLED",   UPPER(E1790),""),"")))</f>
        <v/>
      </c>
      <c r="X1790" s="105" t="str">
        <f t="shared" ref="X1790:X1792" si="200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2">
        <f t="shared" ref="Y1790:Y1792" si="201">B1790</f>
        <v>0</v>
      </c>
      <c r="Z1790">
        <f t="shared" ref="Z1790:Z1792" si="202">M1790</f>
        <v>0</v>
      </c>
    </row>
    <row r="1791" spans="1:26" s="175" customFormat="1">
      <c r="A1791" s="176"/>
      <c r="B1791" s="183"/>
      <c r="C1791" s="170"/>
      <c r="D1791" s="170"/>
      <c r="E1791" s="173"/>
      <c r="F1791" s="173"/>
      <c r="G1791" s="178"/>
      <c r="H1791" s="178"/>
      <c r="I1791" s="173"/>
      <c r="J1791" s="173"/>
      <c r="K1791" s="174"/>
      <c r="M1791" s="171"/>
      <c r="N1791" s="171"/>
      <c r="S1791" s="151">
        <f t="shared" si="198"/>
        <v>265</v>
      </c>
      <c r="T1791" s="176"/>
      <c r="U1791" s="179"/>
      <c r="V1791" s="179"/>
      <c r="W1791" s="155" t="str">
        <f t="shared" si="199"/>
        <v/>
      </c>
      <c r="X1791" s="105" t="str">
        <f t="shared" si="200"/>
        <v/>
      </c>
      <c r="Y1791" s="2">
        <f t="shared" si="201"/>
        <v>0</v>
      </c>
      <c r="Z1791">
        <f t="shared" si="202"/>
        <v>0</v>
      </c>
    </row>
    <row r="1792" spans="1:26" s="175" customFormat="1">
      <c r="A1792" s="176"/>
      <c r="B1792" s="183"/>
      <c r="C1792" s="170"/>
      <c r="D1792" s="170"/>
      <c r="E1792" s="173"/>
      <c r="F1792" s="173"/>
      <c r="G1792" s="178"/>
      <c r="H1792" s="178"/>
      <c r="I1792" s="173"/>
      <c r="J1792" s="173"/>
      <c r="K1792" s="174"/>
      <c r="M1792" s="171"/>
      <c r="N1792" s="171"/>
      <c r="S1792" s="151">
        <f t="shared" si="198"/>
        <v>265</v>
      </c>
      <c r="T1792" s="176"/>
      <c r="U1792" s="179"/>
      <c r="V1792" s="179"/>
      <c r="W1792" s="155" t="str">
        <f t="shared" si="199"/>
        <v/>
      </c>
      <c r="X1792" s="105" t="str">
        <f t="shared" si="200"/>
        <v/>
      </c>
      <c r="Y1792" s="2">
        <f t="shared" si="201"/>
        <v>0</v>
      </c>
      <c r="Z1792">
        <f t="shared" si="202"/>
        <v>0</v>
      </c>
    </row>
    <row r="1793" spans="1:26">
      <c r="A1793" s="3">
        <f>ROW()</f>
        <v>1793</v>
      </c>
      <c r="B1793" s="184">
        <f>B1786+1</f>
        <v>1746</v>
      </c>
      <c r="C1793" s="1" t="s">
        <v>2420</v>
      </c>
      <c r="D1793" s="1" t="s">
        <v>1785</v>
      </c>
      <c r="E1793" s="25" t="s">
        <v>3794</v>
      </c>
      <c r="F1793" s="25" t="s">
        <v>3794</v>
      </c>
      <c r="G1793" s="57">
        <v>0</v>
      </c>
      <c r="H1793" s="57">
        <v>0</v>
      </c>
      <c r="I1793" s="16" t="s">
        <v>3</v>
      </c>
      <c r="J1793" s="16" t="s">
        <v>2189</v>
      </c>
      <c r="K1793" s="134" t="s">
        <v>4566</v>
      </c>
      <c r="L1793" s="1" t="s">
        <v>2198</v>
      </c>
      <c r="M1793" s="21" t="s">
        <v>3745</v>
      </c>
      <c r="N1793" s="21" t="s">
        <v>3779</v>
      </c>
      <c r="O1793"/>
      <c r="P1793" t="str">
        <f t="shared" ref="P1793:P1853" si="203">IF(E1793=F1793,"","NOT EQUAL")</f>
        <v/>
      </c>
      <c r="Q1793"/>
      <c r="R1793"/>
      <c r="S1793" s="151">
        <f t="shared" ref="S1793:S1853" si="204">IF(X1793&lt;&gt;"",S1792+1,S1792)</f>
        <v>265</v>
      </c>
      <c r="T1793" s="3" t="s">
        <v>4619</v>
      </c>
      <c r="U1793" s="114"/>
      <c r="V1793" s="114"/>
      <c r="W1793" s="155" t="str">
        <f t="shared" ref="W1793:W1853" si="205">IF( OR(U1793="CNST", I1793="CAT_REGS"),(E1793),
IF(U1793="YES",UPPER(E1793),
IF(   AND(U1793&lt;&gt;"NO",I1793="CAT_FNCT",D1793&lt;&gt;"multiply", D1793&lt;&gt;"divide"),IF(J1793="SLS_ENABLED",   UPPER(E1793),""),"")))</f>
        <v/>
      </c>
      <c r="X1793" s="105" t="str">
        <f t="shared" ref="X1793:X1853" si="206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2">
        <f t="shared" ref="Y1793:Y1853" si="207">B1793</f>
        <v>1746</v>
      </c>
      <c r="Z1793" t="str">
        <f t="shared" ref="Z1793:Z1853" si="208">M1793</f>
        <v>ITM_FG_LINE</v>
      </c>
    </row>
    <row r="1794" spans="1:26">
      <c r="A1794" s="3">
        <f>ROW()</f>
        <v>1794</v>
      </c>
      <c r="B1794" s="184">
        <f t="shared" ref="B1794:B1853" si="209">B1793+1</f>
        <v>1747</v>
      </c>
      <c r="C1794" s="1" t="s">
        <v>2420</v>
      </c>
      <c r="D1794" s="1" t="s">
        <v>1787</v>
      </c>
      <c r="E1794" s="25" t="s">
        <v>3793</v>
      </c>
      <c r="F1794" s="25" t="s">
        <v>3793</v>
      </c>
      <c r="G1794" s="57">
        <v>0</v>
      </c>
      <c r="H1794" s="57">
        <v>0</v>
      </c>
      <c r="I1794" s="16" t="s">
        <v>3</v>
      </c>
      <c r="J1794" s="16" t="s">
        <v>2189</v>
      </c>
      <c r="K1794" s="134" t="s">
        <v>4566</v>
      </c>
      <c r="L1794" s="1" t="s">
        <v>2198</v>
      </c>
      <c r="M1794" s="21" t="s">
        <v>3748</v>
      </c>
      <c r="N1794" s="21" t="s">
        <v>3779</v>
      </c>
      <c r="O1794"/>
      <c r="P1794" t="str">
        <f t="shared" si="203"/>
        <v/>
      </c>
      <c r="Q1794"/>
      <c r="R1794"/>
      <c r="S1794" s="151">
        <f t="shared" si="204"/>
        <v>265</v>
      </c>
      <c r="T1794" s="3" t="s">
        <v>4619</v>
      </c>
      <c r="U1794" s="114"/>
      <c r="V1794" s="114"/>
      <c r="W1794" s="155" t="str">
        <f t="shared" si="205"/>
        <v/>
      </c>
      <c r="X1794" s="105" t="str">
        <f t="shared" si="206"/>
        <v/>
      </c>
      <c r="Y1794" s="2">
        <f t="shared" si="207"/>
        <v>1747</v>
      </c>
      <c r="Z1794" t="str">
        <f t="shared" si="208"/>
        <v>ITM_FG_DOTS</v>
      </c>
    </row>
    <row r="1795" spans="1:26">
      <c r="A1795" s="3">
        <f>ROW()</f>
        <v>1795</v>
      </c>
      <c r="B1795" s="184">
        <f t="shared" si="209"/>
        <v>1748</v>
      </c>
      <c r="C1795" s="1" t="s">
        <v>2420</v>
      </c>
      <c r="D1795" s="1" t="s">
        <v>1314</v>
      </c>
      <c r="E1795" s="17" t="s">
        <v>1315</v>
      </c>
      <c r="F1795" s="16" t="s">
        <v>1315</v>
      </c>
      <c r="G1795" s="56">
        <v>0</v>
      </c>
      <c r="H1795" s="56">
        <v>0</v>
      </c>
      <c r="I1795" s="16" t="s">
        <v>3</v>
      </c>
      <c r="J1795" s="16" t="s">
        <v>2189</v>
      </c>
      <c r="K1795" s="134" t="s">
        <v>4566</v>
      </c>
      <c r="L1795" s="10" t="s">
        <v>2199</v>
      </c>
      <c r="M1795" s="21" t="s">
        <v>3750</v>
      </c>
      <c r="N1795" s="21" t="s">
        <v>3779</v>
      </c>
      <c r="O1795"/>
      <c r="P1795" t="str">
        <f t="shared" si="203"/>
        <v/>
      </c>
      <c r="Q1795"/>
      <c r="R1795"/>
      <c r="S1795" s="151">
        <f t="shared" si="204"/>
        <v>265</v>
      </c>
      <c r="T1795" s="3" t="s">
        <v>4619</v>
      </c>
      <c r="U1795" s="114"/>
      <c r="V1795" s="114"/>
      <c r="W1795" s="155" t="str">
        <f t="shared" si="205"/>
        <v/>
      </c>
      <c r="X1795" s="105" t="str">
        <f t="shared" si="206"/>
        <v/>
      </c>
      <c r="Y1795" s="2">
        <f t="shared" si="207"/>
        <v>1748</v>
      </c>
      <c r="Z1795" t="str">
        <f t="shared" si="208"/>
        <v>ITM_G_DOUBLETAP</v>
      </c>
    </row>
    <row r="1796" spans="1:26">
      <c r="A1796" s="3">
        <f>ROW()</f>
        <v>1796</v>
      </c>
      <c r="B1796" s="184">
        <f t="shared" si="209"/>
        <v>1749</v>
      </c>
      <c r="C1796" s="97" t="s">
        <v>2217</v>
      </c>
      <c r="D1796" s="97" t="s">
        <v>7</v>
      </c>
      <c r="E1796" s="157" t="str">
        <f t="shared" ref="E1796:F1796" si="210">""""&amp;TEXT($B1796,"0000")&amp;""""</f>
        <v>"1749"</v>
      </c>
      <c r="F1796" s="157" t="str">
        <f t="shared" si="210"/>
        <v>"1749"</v>
      </c>
      <c r="G1796" s="160">
        <v>0</v>
      </c>
      <c r="H1796" s="160">
        <v>0</v>
      </c>
      <c r="I1796" s="98" t="s">
        <v>30</v>
      </c>
      <c r="J1796" s="98" t="s">
        <v>2189</v>
      </c>
      <c r="K1796" s="159" t="s">
        <v>4566</v>
      </c>
      <c r="L1796" s="99"/>
      <c r="M1796" s="21" t="str">
        <f t="shared" ref="M1796" si="211">"ITM_"&amp;TEXT($B1796,"0000")</f>
        <v>ITM_1749</v>
      </c>
      <c r="N1796" s="21"/>
      <c r="O1796"/>
      <c r="P1796" t="str">
        <f t="shared" si="203"/>
        <v/>
      </c>
      <c r="Q1796"/>
      <c r="R1796"/>
      <c r="S1796" s="151">
        <f t="shared" si="204"/>
        <v>265</v>
      </c>
      <c r="T1796" s="3"/>
      <c r="U1796" s="114"/>
      <c r="V1796" s="114"/>
      <c r="W1796" s="155" t="str">
        <f t="shared" si="205"/>
        <v/>
      </c>
      <c r="X1796" s="105" t="str">
        <f t="shared" si="206"/>
        <v/>
      </c>
      <c r="Y1796" s="2">
        <f t="shared" si="207"/>
        <v>1749</v>
      </c>
      <c r="Z1796" t="str">
        <f t="shared" si="208"/>
        <v>ITM_1749</v>
      </c>
    </row>
    <row r="1797" spans="1:26">
      <c r="A1797" s="3">
        <f>ROW()</f>
        <v>1797</v>
      </c>
      <c r="B1797" s="184">
        <f t="shared" si="209"/>
        <v>1750</v>
      </c>
      <c r="C1797" s="1" t="s">
        <v>3988</v>
      </c>
      <c r="D1797" s="1" t="s">
        <v>3872</v>
      </c>
      <c r="E1797" s="16" t="s">
        <v>3985</v>
      </c>
      <c r="F1797" s="16" t="s">
        <v>3985</v>
      </c>
      <c r="G1797" s="56">
        <v>0</v>
      </c>
      <c r="H1797" s="56">
        <v>0</v>
      </c>
      <c r="I1797" s="16" t="s">
        <v>3</v>
      </c>
      <c r="J1797" s="16" t="s">
        <v>2189</v>
      </c>
      <c r="K1797" s="134" t="s">
        <v>4566</v>
      </c>
      <c r="M1797" s="21" t="s">
        <v>3986</v>
      </c>
      <c r="N1797" s="21" t="s">
        <v>3987</v>
      </c>
      <c r="O1797"/>
      <c r="P1797" t="str">
        <f t="shared" si="203"/>
        <v/>
      </c>
      <c r="Q1797"/>
      <c r="R1797"/>
      <c r="S1797" s="151">
        <f t="shared" si="204"/>
        <v>265</v>
      </c>
      <c r="T1797" s="3" t="s">
        <v>4619</v>
      </c>
      <c r="U1797" s="114"/>
      <c r="V1797" s="114"/>
      <c r="W1797" s="155" t="str">
        <f t="shared" si="205"/>
        <v/>
      </c>
      <c r="X1797" s="105" t="str">
        <f t="shared" si="206"/>
        <v/>
      </c>
      <c r="Y1797" s="2">
        <f t="shared" si="207"/>
        <v>1750</v>
      </c>
      <c r="Z1797" t="str">
        <f t="shared" si="208"/>
        <v>ITM_P_ALLREGS</v>
      </c>
    </row>
    <row r="1798" spans="1:26">
      <c r="A1798" s="3">
        <f>ROW()</f>
        <v>1798</v>
      </c>
      <c r="B1798" s="184">
        <f t="shared" si="209"/>
        <v>1751</v>
      </c>
      <c r="C1798" s="66" t="s">
        <v>4110</v>
      </c>
      <c r="D1798" s="66" t="s">
        <v>4117</v>
      </c>
      <c r="E1798" s="17" t="s">
        <v>3990</v>
      </c>
      <c r="F1798" s="17" t="s">
        <v>3990</v>
      </c>
      <c r="G1798" s="58">
        <v>0</v>
      </c>
      <c r="H1798" s="58">
        <v>0</v>
      </c>
      <c r="I1798" s="16" t="s">
        <v>1</v>
      </c>
      <c r="J1798" s="16" t="s">
        <v>2188</v>
      </c>
      <c r="K1798" s="134" t="s">
        <v>4567</v>
      </c>
      <c r="L1798" s="10" t="s">
        <v>3823</v>
      </c>
      <c r="M1798" s="21" t="s">
        <v>3993</v>
      </c>
      <c r="N1798" s="29" t="str">
        <f t="shared" ref="N1798:N1806" si="212">L1798</f>
        <v>//JM PRE UNIT</v>
      </c>
      <c r="O1798"/>
      <c r="P1798" t="str">
        <f t="shared" si="203"/>
        <v/>
      </c>
      <c r="Q1798"/>
      <c r="R1798"/>
      <c r="S1798" s="151">
        <f t="shared" si="204"/>
        <v>265</v>
      </c>
      <c r="T1798" s="3" t="s">
        <v>4623</v>
      </c>
      <c r="U1798" s="114"/>
      <c r="V1798" s="114"/>
      <c r="W1798" s="155" t="str">
        <f t="shared" si="205"/>
        <v/>
      </c>
      <c r="X1798" s="105" t="str">
        <f t="shared" si="206"/>
        <v/>
      </c>
      <c r="Y1798" s="2">
        <f t="shared" si="207"/>
        <v>1751</v>
      </c>
      <c r="Z1798" t="str">
        <f t="shared" si="208"/>
        <v>ITM_SI_f</v>
      </c>
    </row>
    <row r="1799" spans="1:26">
      <c r="A1799" s="3">
        <f>ROW()</f>
        <v>1799</v>
      </c>
      <c r="B1799" s="184">
        <f t="shared" si="209"/>
        <v>1752</v>
      </c>
      <c r="C1799" s="66" t="s">
        <v>4110</v>
      </c>
      <c r="D1799" s="66" t="s">
        <v>4111</v>
      </c>
      <c r="E1799" s="17" t="s">
        <v>3836</v>
      </c>
      <c r="F1799" s="17" t="s">
        <v>3836</v>
      </c>
      <c r="G1799" s="58">
        <v>0</v>
      </c>
      <c r="H1799" s="58">
        <v>0</v>
      </c>
      <c r="I1799" s="16" t="s">
        <v>1</v>
      </c>
      <c r="J1799" s="16" t="s">
        <v>2188</v>
      </c>
      <c r="K1799" s="134" t="s">
        <v>4567</v>
      </c>
      <c r="L1799" s="10" t="s">
        <v>3823</v>
      </c>
      <c r="M1799" s="21" t="s">
        <v>3824</v>
      </c>
      <c r="N1799" s="29" t="str">
        <f t="shared" si="212"/>
        <v>//JM PRE UNIT</v>
      </c>
      <c r="O1799"/>
      <c r="P1799" t="str">
        <f t="shared" si="203"/>
        <v/>
      </c>
      <c r="Q1799"/>
      <c r="R1799"/>
      <c r="S1799" s="151">
        <f t="shared" si="204"/>
        <v>265</v>
      </c>
      <c r="T1799" s="3" t="s">
        <v>4623</v>
      </c>
      <c r="U1799" s="114"/>
      <c r="V1799" s="114"/>
      <c r="W1799" s="155" t="str">
        <f t="shared" si="205"/>
        <v/>
      </c>
      <c r="X1799" s="105" t="str">
        <f t="shared" si="206"/>
        <v/>
      </c>
      <c r="Y1799" s="2">
        <f t="shared" si="207"/>
        <v>1752</v>
      </c>
      <c r="Z1799" t="str">
        <f t="shared" si="208"/>
        <v>ITM_SI_p</v>
      </c>
    </row>
    <row r="1800" spans="1:26">
      <c r="A1800" s="3">
        <f>ROW()</f>
        <v>1800</v>
      </c>
      <c r="B1800" s="184">
        <f t="shared" si="209"/>
        <v>1753</v>
      </c>
      <c r="C1800" s="66" t="s">
        <v>4110</v>
      </c>
      <c r="D1800" s="66" t="s">
        <v>4112</v>
      </c>
      <c r="E1800" s="17" t="s">
        <v>3837</v>
      </c>
      <c r="F1800" s="17" t="s">
        <v>3837</v>
      </c>
      <c r="G1800" s="58">
        <v>0</v>
      </c>
      <c r="H1800" s="58">
        <v>0</v>
      </c>
      <c r="I1800" s="16" t="s">
        <v>1</v>
      </c>
      <c r="J1800" s="16" t="s">
        <v>2188</v>
      </c>
      <c r="K1800" s="134" t="s">
        <v>4567</v>
      </c>
      <c r="L1800" s="10" t="s">
        <v>3823</v>
      </c>
      <c r="M1800" s="21" t="s">
        <v>3826</v>
      </c>
      <c r="N1800" s="29" t="str">
        <f t="shared" si="212"/>
        <v>//JM PRE UNIT</v>
      </c>
      <c r="O1800"/>
      <c r="P1800" t="str">
        <f t="shared" si="203"/>
        <v/>
      </c>
      <c r="Q1800"/>
      <c r="R1800"/>
      <c r="S1800" s="151">
        <f t="shared" si="204"/>
        <v>265</v>
      </c>
      <c r="T1800" s="3" t="s">
        <v>4623</v>
      </c>
      <c r="U1800" s="114"/>
      <c r="V1800" s="114"/>
      <c r="W1800" s="155" t="str">
        <f t="shared" si="205"/>
        <v/>
      </c>
      <c r="X1800" s="105" t="str">
        <f t="shared" si="206"/>
        <v/>
      </c>
      <c r="Y1800" s="2">
        <f t="shared" si="207"/>
        <v>1753</v>
      </c>
      <c r="Z1800" t="str">
        <f t="shared" si="208"/>
        <v>ITM_SI_n</v>
      </c>
    </row>
    <row r="1801" spans="1:26">
      <c r="A1801" s="3">
        <f>ROW()</f>
        <v>1801</v>
      </c>
      <c r="B1801" s="184">
        <f t="shared" si="209"/>
        <v>1754</v>
      </c>
      <c r="C1801" s="66" t="s">
        <v>4110</v>
      </c>
      <c r="D1801" s="66" t="s">
        <v>4113</v>
      </c>
      <c r="E1801" s="17" t="s">
        <v>3838</v>
      </c>
      <c r="F1801" s="17" t="s">
        <v>3838</v>
      </c>
      <c r="G1801" s="58">
        <v>0</v>
      </c>
      <c r="H1801" s="58">
        <v>0</v>
      </c>
      <c r="I1801" s="16" t="s">
        <v>1</v>
      </c>
      <c r="J1801" s="16" t="s">
        <v>2188</v>
      </c>
      <c r="K1801" s="134" t="s">
        <v>4567</v>
      </c>
      <c r="L1801" s="10" t="s">
        <v>3823</v>
      </c>
      <c r="M1801" s="21" t="s">
        <v>3831</v>
      </c>
      <c r="N1801" s="29" t="str">
        <f t="shared" si="212"/>
        <v>//JM PRE UNIT</v>
      </c>
      <c r="O1801"/>
      <c r="P1801" t="str">
        <f t="shared" si="203"/>
        <v/>
      </c>
      <c r="Q1801"/>
      <c r="R1801"/>
      <c r="S1801" s="151">
        <f t="shared" si="204"/>
        <v>265</v>
      </c>
      <c r="T1801" s="3" t="s">
        <v>4623</v>
      </c>
      <c r="U1801" s="114"/>
      <c r="V1801" s="114"/>
      <c r="W1801" s="155" t="str">
        <f t="shared" si="205"/>
        <v/>
      </c>
      <c r="X1801" s="105" t="str">
        <f t="shared" si="206"/>
        <v/>
      </c>
      <c r="Y1801" s="2">
        <f t="shared" si="207"/>
        <v>1754</v>
      </c>
      <c r="Z1801" t="str">
        <f t="shared" si="208"/>
        <v>ITM_SI_u</v>
      </c>
    </row>
    <row r="1802" spans="1:26">
      <c r="A1802" s="3">
        <f>ROW()</f>
        <v>1802</v>
      </c>
      <c r="B1802" s="184">
        <f t="shared" si="209"/>
        <v>1755</v>
      </c>
      <c r="C1802" s="66" t="s">
        <v>4110</v>
      </c>
      <c r="D1802" s="66" t="s">
        <v>4114</v>
      </c>
      <c r="E1802" s="17" t="s">
        <v>3839</v>
      </c>
      <c r="F1802" s="17" t="s">
        <v>3839</v>
      </c>
      <c r="G1802" s="58">
        <v>0</v>
      </c>
      <c r="H1802" s="58">
        <v>0</v>
      </c>
      <c r="I1802" s="16" t="s">
        <v>1</v>
      </c>
      <c r="J1802" s="16" t="s">
        <v>2188</v>
      </c>
      <c r="K1802" s="134" t="s">
        <v>4567</v>
      </c>
      <c r="L1802" s="10" t="s">
        <v>3823</v>
      </c>
      <c r="M1802" s="21" t="s">
        <v>3832</v>
      </c>
      <c r="N1802" s="29" t="str">
        <f t="shared" si="212"/>
        <v>//JM PRE UNIT</v>
      </c>
      <c r="O1802"/>
      <c r="P1802" t="str">
        <f t="shared" si="203"/>
        <v/>
      </c>
      <c r="Q1802"/>
      <c r="R1802"/>
      <c r="S1802" s="151">
        <f t="shared" si="204"/>
        <v>265</v>
      </c>
      <c r="T1802" s="3" t="s">
        <v>4623</v>
      </c>
      <c r="U1802" s="114"/>
      <c r="V1802" s="114"/>
      <c r="W1802" s="155" t="str">
        <f t="shared" si="205"/>
        <v/>
      </c>
      <c r="X1802" s="105" t="str">
        <f t="shared" si="206"/>
        <v/>
      </c>
      <c r="Y1802" s="2">
        <f t="shared" si="207"/>
        <v>1755</v>
      </c>
      <c r="Z1802" t="str">
        <f t="shared" si="208"/>
        <v>ITM_SI_m</v>
      </c>
    </row>
    <row r="1803" spans="1:26">
      <c r="A1803" s="3">
        <f>ROW()</f>
        <v>1803</v>
      </c>
      <c r="B1803" s="184">
        <f t="shared" si="209"/>
        <v>1756</v>
      </c>
      <c r="C1803" s="66" t="s">
        <v>4110</v>
      </c>
      <c r="D1803" s="66" t="s">
        <v>4115</v>
      </c>
      <c r="E1803" s="17" t="s">
        <v>3840</v>
      </c>
      <c r="F1803" s="17" t="s">
        <v>3840</v>
      </c>
      <c r="G1803" s="58">
        <v>0</v>
      </c>
      <c r="H1803" s="58">
        <v>0</v>
      </c>
      <c r="I1803" s="16" t="s">
        <v>1</v>
      </c>
      <c r="J1803" s="16" t="s">
        <v>2188</v>
      </c>
      <c r="K1803" s="134" t="s">
        <v>4567</v>
      </c>
      <c r="L1803" s="10" t="s">
        <v>3823</v>
      </c>
      <c r="M1803" s="21" t="s">
        <v>3833</v>
      </c>
      <c r="N1803" s="29" t="str">
        <f t="shared" si="212"/>
        <v>//JM PRE UNIT</v>
      </c>
      <c r="O1803"/>
      <c r="P1803" t="str">
        <f t="shared" si="203"/>
        <v/>
      </c>
      <c r="Q1803"/>
      <c r="R1803"/>
      <c r="S1803" s="151">
        <f t="shared" si="204"/>
        <v>265</v>
      </c>
      <c r="T1803" s="3" t="s">
        <v>4623</v>
      </c>
      <c r="U1803" s="114"/>
      <c r="V1803" s="114"/>
      <c r="W1803" s="155" t="str">
        <f t="shared" si="205"/>
        <v/>
      </c>
      <c r="X1803" s="105" t="str">
        <f t="shared" si="206"/>
        <v/>
      </c>
      <c r="Y1803" s="2">
        <f t="shared" si="207"/>
        <v>1756</v>
      </c>
      <c r="Z1803" t="str">
        <f t="shared" si="208"/>
        <v>ITM_SI_k</v>
      </c>
    </row>
    <row r="1804" spans="1:26">
      <c r="A1804" s="3">
        <f>ROW()</f>
        <v>1804</v>
      </c>
      <c r="B1804" s="184">
        <f t="shared" si="209"/>
        <v>1757</v>
      </c>
      <c r="C1804" s="66" t="s">
        <v>4110</v>
      </c>
      <c r="D1804" s="66" t="s">
        <v>4116</v>
      </c>
      <c r="E1804" s="17" t="s">
        <v>3841</v>
      </c>
      <c r="F1804" s="17" t="s">
        <v>3841</v>
      </c>
      <c r="G1804" s="58">
        <v>0</v>
      </c>
      <c r="H1804" s="58">
        <v>0</v>
      </c>
      <c r="I1804" s="16" t="s">
        <v>1</v>
      </c>
      <c r="J1804" s="16" t="s">
        <v>2188</v>
      </c>
      <c r="K1804" s="134" t="s">
        <v>4567</v>
      </c>
      <c r="L1804" s="10" t="s">
        <v>3823</v>
      </c>
      <c r="M1804" s="21" t="s">
        <v>3834</v>
      </c>
      <c r="N1804" s="29" t="str">
        <f t="shared" si="212"/>
        <v>//JM PRE UNIT</v>
      </c>
      <c r="O1804"/>
      <c r="P1804" t="str">
        <f t="shared" si="203"/>
        <v/>
      </c>
      <c r="Q1804"/>
      <c r="R1804"/>
      <c r="S1804" s="151">
        <f t="shared" si="204"/>
        <v>265</v>
      </c>
      <c r="T1804" s="3" t="s">
        <v>4623</v>
      </c>
      <c r="U1804" s="114"/>
      <c r="V1804" s="114"/>
      <c r="W1804" s="155" t="str">
        <f t="shared" si="205"/>
        <v/>
      </c>
      <c r="X1804" s="105" t="str">
        <f t="shared" si="206"/>
        <v/>
      </c>
      <c r="Y1804" s="2">
        <f t="shared" si="207"/>
        <v>1757</v>
      </c>
      <c r="Z1804" t="str">
        <f t="shared" si="208"/>
        <v>ITM_SI_M</v>
      </c>
    </row>
    <row r="1805" spans="1:26">
      <c r="A1805" s="3">
        <f>ROW()</f>
        <v>1805</v>
      </c>
      <c r="B1805" s="184">
        <f t="shared" si="209"/>
        <v>1758</v>
      </c>
      <c r="C1805" s="66" t="s">
        <v>4110</v>
      </c>
      <c r="D1805" s="66" t="s">
        <v>4118</v>
      </c>
      <c r="E1805" s="17" t="s">
        <v>3991</v>
      </c>
      <c r="F1805" s="17" t="s">
        <v>3991</v>
      </c>
      <c r="G1805" s="58">
        <v>0</v>
      </c>
      <c r="H1805" s="58">
        <v>0</v>
      </c>
      <c r="I1805" s="16" t="s">
        <v>1</v>
      </c>
      <c r="J1805" s="16" t="s">
        <v>2188</v>
      </c>
      <c r="K1805" s="134" t="s">
        <v>4567</v>
      </c>
      <c r="L1805" s="10" t="s">
        <v>3823</v>
      </c>
      <c r="M1805" s="21" t="s">
        <v>3994</v>
      </c>
      <c r="N1805" s="29" t="str">
        <f t="shared" si="212"/>
        <v>//JM PRE UNIT</v>
      </c>
      <c r="O1805"/>
      <c r="P1805" t="str">
        <f t="shared" si="203"/>
        <v/>
      </c>
      <c r="Q1805"/>
      <c r="R1805"/>
      <c r="S1805" s="151">
        <f t="shared" si="204"/>
        <v>265</v>
      </c>
      <c r="T1805" s="3" t="s">
        <v>4623</v>
      </c>
      <c r="U1805" s="114"/>
      <c r="V1805" s="114"/>
      <c r="W1805" s="155" t="str">
        <f t="shared" si="205"/>
        <v/>
      </c>
      <c r="X1805" s="105" t="str">
        <f t="shared" si="206"/>
        <v/>
      </c>
      <c r="Y1805" s="2">
        <f t="shared" si="207"/>
        <v>1758</v>
      </c>
      <c r="Z1805" t="str">
        <f t="shared" si="208"/>
        <v>ITM_SI_G</v>
      </c>
    </row>
    <row r="1806" spans="1:26">
      <c r="A1806" s="3">
        <f>ROW()</f>
        <v>1806</v>
      </c>
      <c r="B1806" s="184">
        <f t="shared" si="209"/>
        <v>1759</v>
      </c>
      <c r="C1806" s="66" t="s">
        <v>4110</v>
      </c>
      <c r="D1806" s="66" t="s">
        <v>4119</v>
      </c>
      <c r="E1806" s="17" t="s">
        <v>3992</v>
      </c>
      <c r="F1806" s="17" t="s">
        <v>3992</v>
      </c>
      <c r="G1806" s="58">
        <v>0</v>
      </c>
      <c r="H1806" s="58">
        <v>0</v>
      </c>
      <c r="I1806" s="16" t="s">
        <v>1</v>
      </c>
      <c r="J1806" s="16" t="s">
        <v>2188</v>
      </c>
      <c r="K1806" s="134" t="s">
        <v>4567</v>
      </c>
      <c r="L1806" s="10" t="s">
        <v>3823</v>
      </c>
      <c r="M1806" s="21" t="s">
        <v>3995</v>
      </c>
      <c r="N1806" s="29" t="str">
        <f t="shared" si="212"/>
        <v>//JM PRE UNIT</v>
      </c>
      <c r="O1806"/>
      <c r="P1806" t="str">
        <f t="shared" si="203"/>
        <v/>
      </c>
      <c r="Q1806"/>
      <c r="R1806"/>
      <c r="S1806" s="151">
        <f t="shared" si="204"/>
        <v>265</v>
      </c>
      <c r="T1806" s="3" t="s">
        <v>4623</v>
      </c>
      <c r="U1806" s="114"/>
      <c r="V1806" s="114"/>
      <c r="W1806" s="155" t="str">
        <f t="shared" si="205"/>
        <v/>
      </c>
      <c r="X1806" s="105" t="str">
        <f t="shared" si="206"/>
        <v/>
      </c>
      <c r="Y1806" s="2">
        <f t="shared" si="207"/>
        <v>1759</v>
      </c>
      <c r="Z1806" t="str">
        <f t="shared" si="208"/>
        <v>ITM_SI_T</v>
      </c>
    </row>
    <row r="1807" spans="1:26">
      <c r="A1807" s="3">
        <f>ROW()</f>
        <v>1807</v>
      </c>
      <c r="B1807" s="184">
        <f t="shared" si="209"/>
        <v>1760</v>
      </c>
      <c r="C1807" s="1" t="s">
        <v>2287</v>
      </c>
      <c r="D1807" s="1" t="s">
        <v>1742</v>
      </c>
      <c r="E1807" s="16" t="s">
        <v>594</v>
      </c>
      <c r="F1807" s="16" t="s">
        <v>1144</v>
      </c>
      <c r="G1807" s="56">
        <v>0</v>
      </c>
      <c r="H1807" s="56">
        <v>0</v>
      </c>
      <c r="I1807" s="16" t="s">
        <v>1</v>
      </c>
      <c r="J1807" s="16" t="s">
        <v>2189</v>
      </c>
      <c r="K1807" s="134" t="s">
        <v>4566</v>
      </c>
      <c r="L1807" s="1" t="s">
        <v>1145</v>
      </c>
      <c r="M1807" s="21" t="s">
        <v>1742</v>
      </c>
      <c r="N1807" s="21" t="s">
        <v>3769</v>
      </c>
      <c r="O1807"/>
      <c r="P1807" t="str">
        <f t="shared" si="203"/>
        <v>NOT EQUAL</v>
      </c>
      <c r="Q1807"/>
      <c r="R1807"/>
      <c r="S1807" s="151">
        <f t="shared" si="204"/>
        <v>265</v>
      </c>
      <c r="T1807" s="3" t="s">
        <v>4611</v>
      </c>
      <c r="U1807" s="114"/>
      <c r="V1807" s="114"/>
      <c r="W1807" s="155" t="str">
        <f t="shared" si="205"/>
        <v/>
      </c>
      <c r="X1807" s="105" t="str">
        <f t="shared" si="206"/>
        <v/>
      </c>
      <c r="Y1807" s="2">
        <f t="shared" si="207"/>
        <v>1760</v>
      </c>
      <c r="Z1807" t="str">
        <f t="shared" si="208"/>
        <v>CHR_QOPPA</v>
      </c>
    </row>
    <row r="1808" spans="1:26">
      <c r="A1808" s="3">
        <f>ROW()</f>
        <v>1808</v>
      </c>
      <c r="B1808" s="184">
        <f t="shared" si="209"/>
        <v>1761</v>
      </c>
      <c r="C1808" s="1" t="s">
        <v>2287</v>
      </c>
      <c r="D1808" s="1" t="s">
        <v>1743</v>
      </c>
      <c r="E1808" s="16" t="s">
        <v>594</v>
      </c>
      <c r="F1808" s="16" t="s">
        <v>1146</v>
      </c>
      <c r="G1808" s="56">
        <v>0</v>
      </c>
      <c r="H1808" s="56">
        <v>0</v>
      </c>
      <c r="I1808" s="16" t="s">
        <v>1</v>
      </c>
      <c r="J1808" s="16" t="s">
        <v>2189</v>
      </c>
      <c r="K1808" s="134" t="s">
        <v>4566</v>
      </c>
      <c r="L1808" s="1" t="s">
        <v>1145</v>
      </c>
      <c r="M1808" s="21" t="s">
        <v>1743</v>
      </c>
      <c r="N1808" s="21" t="s">
        <v>1145</v>
      </c>
      <c r="O1808"/>
      <c r="P1808" t="str">
        <f t="shared" si="203"/>
        <v>NOT EQUAL</v>
      </c>
      <c r="Q1808"/>
      <c r="R1808"/>
      <c r="S1808" s="151">
        <f t="shared" si="204"/>
        <v>265</v>
      </c>
      <c r="T1808" s="3" t="s">
        <v>4611</v>
      </c>
      <c r="U1808" s="114"/>
      <c r="V1808" s="114"/>
      <c r="W1808" s="155" t="str">
        <f t="shared" si="205"/>
        <v/>
      </c>
      <c r="X1808" s="105" t="str">
        <f t="shared" si="206"/>
        <v/>
      </c>
      <c r="Y1808" s="2">
        <f t="shared" si="207"/>
        <v>1761</v>
      </c>
      <c r="Z1808" t="str">
        <f t="shared" si="208"/>
        <v>CHR_DIGAMMA</v>
      </c>
    </row>
    <row r="1809" spans="1:26">
      <c r="A1809" s="3">
        <f>ROW()</f>
        <v>1809</v>
      </c>
      <c r="B1809" s="184">
        <f t="shared" si="209"/>
        <v>1762</v>
      </c>
      <c r="C1809" s="1" t="s">
        <v>2287</v>
      </c>
      <c r="D1809" s="1" t="s">
        <v>1744</v>
      </c>
      <c r="E1809" s="16" t="s">
        <v>594</v>
      </c>
      <c r="F1809" s="16" t="s">
        <v>1147</v>
      </c>
      <c r="G1809" s="56">
        <v>0</v>
      </c>
      <c r="H1809" s="56">
        <v>0</v>
      </c>
      <c r="I1809" s="16" t="s">
        <v>1</v>
      </c>
      <c r="J1809" s="16" t="s">
        <v>2189</v>
      </c>
      <c r="K1809" s="134" t="s">
        <v>4566</v>
      </c>
      <c r="L1809" s="1" t="s">
        <v>1145</v>
      </c>
      <c r="M1809" s="21" t="s">
        <v>1744</v>
      </c>
      <c r="N1809" s="21" t="s">
        <v>3770</v>
      </c>
      <c r="O1809"/>
      <c r="P1809" t="str">
        <f t="shared" si="203"/>
        <v>NOT EQUAL</v>
      </c>
      <c r="Q1809"/>
      <c r="R1809"/>
      <c r="S1809" s="151">
        <f t="shared" si="204"/>
        <v>265</v>
      </c>
      <c r="T1809" s="3" t="s">
        <v>4611</v>
      </c>
      <c r="U1809" s="114"/>
      <c r="V1809" s="114"/>
      <c r="W1809" s="155" t="str">
        <f t="shared" si="205"/>
        <v/>
      </c>
      <c r="X1809" s="105" t="str">
        <f t="shared" si="206"/>
        <v/>
      </c>
      <c r="Y1809" s="2">
        <f t="shared" si="207"/>
        <v>1762</v>
      </c>
      <c r="Z1809" t="str">
        <f t="shared" si="208"/>
        <v>CHR_SAMPI</v>
      </c>
    </row>
    <row r="1810" spans="1:26">
      <c r="A1810" s="3">
        <f>ROW()</f>
        <v>1810</v>
      </c>
      <c r="B1810" s="184">
        <f t="shared" si="209"/>
        <v>1763</v>
      </c>
      <c r="C1810" s="1" t="s">
        <v>2217</v>
      </c>
      <c r="D1810" s="1" t="s">
        <v>7</v>
      </c>
      <c r="E1810" s="19" t="s">
        <v>2200</v>
      </c>
      <c r="F1810" s="19" t="s">
        <v>2200</v>
      </c>
      <c r="G1810" s="63">
        <v>0</v>
      </c>
      <c r="H1810" s="63">
        <v>0</v>
      </c>
      <c r="I1810" s="16" t="s">
        <v>30</v>
      </c>
      <c r="J1810" s="16" t="s">
        <v>2189</v>
      </c>
      <c r="K1810" s="134" t="s">
        <v>4566</v>
      </c>
      <c r="L1810" s="9" t="s">
        <v>2193</v>
      </c>
      <c r="M1810" s="21" t="s">
        <v>3558</v>
      </c>
      <c r="N1810" s="21" t="s">
        <v>3771</v>
      </c>
      <c r="O1810"/>
      <c r="P1810" t="str">
        <f t="shared" si="203"/>
        <v/>
      </c>
      <c r="Q1810"/>
      <c r="R1810"/>
      <c r="S1810" s="151">
        <f t="shared" si="204"/>
        <v>265</v>
      </c>
      <c r="T1810" s="3" t="s">
        <v>4611</v>
      </c>
      <c r="U1810" s="114"/>
      <c r="V1810" s="114"/>
      <c r="W1810" s="155" t="str">
        <f t="shared" si="205"/>
        <v/>
      </c>
      <c r="X1810" s="105" t="str">
        <f t="shared" si="206"/>
        <v/>
      </c>
      <c r="Y1810" s="2">
        <f t="shared" si="207"/>
        <v>1763</v>
      </c>
      <c r="Z1810" t="str">
        <f t="shared" si="208"/>
        <v>CHR_1599</v>
      </c>
    </row>
    <row r="1811" spans="1:26">
      <c r="A1811" s="3">
        <f>ROW()</f>
        <v>1811</v>
      </c>
      <c r="B1811" s="184">
        <f t="shared" si="209"/>
        <v>1764</v>
      </c>
      <c r="C1811" s="1" t="s">
        <v>2217</v>
      </c>
      <c r="D1811" s="1" t="s">
        <v>7</v>
      </c>
      <c r="E1811" s="19" t="s">
        <v>2200</v>
      </c>
      <c r="F1811" s="19" t="s">
        <v>2200</v>
      </c>
      <c r="G1811" s="63">
        <v>0</v>
      </c>
      <c r="H1811" s="63">
        <v>0</v>
      </c>
      <c r="I1811" s="16" t="s">
        <v>30</v>
      </c>
      <c r="J1811" s="16" t="s">
        <v>2189</v>
      </c>
      <c r="K1811" s="134" t="s">
        <v>4566</v>
      </c>
      <c r="L1811" s="9" t="s">
        <v>2193</v>
      </c>
      <c r="M1811" s="21" t="s">
        <v>3559</v>
      </c>
      <c r="N1811" s="21" t="s">
        <v>3771</v>
      </c>
      <c r="O1811"/>
      <c r="P1811" t="str">
        <f t="shared" si="203"/>
        <v/>
      </c>
      <c r="Q1811"/>
      <c r="R1811"/>
      <c r="S1811" s="151">
        <f t="shared" si="204"/>
        <v>265</v>
      </c>
      <c r="T1811" s="3" t="s">
        <v>4611</v>
      </c>
      <c r="U1811" s="114"/>
      <c r="V1811" s="114"/>
      <c r="W1811" s="155" t="str">
        <f t="shared" si="205"/>
        <v/>
      </c>
      <c r="X1811" s="105" t="str">
        <f t="shared" si="206"/>
        <v/>
      </c>
      <c r="Y1811" s="2">
        <f t="shared" si="207"/>
        <v>1764</v>
      </c>
      <c r="Z1811" t="str">
        <f t="shared" si="208"/>
        <v>CHR_1600</v>
      </c>
    </row>
    <row r="1812" spans="1:26">
      <c r="A1812" s="3">
        <f>ROW()</f>
        <v>1812</v>
      </c>
      <c r="B1812" s="184">
        <f t="shared" si="209"/>
        <v>1765</v>
      </c>
      <c r="C1812" s="1" t="s">
        <v>2217</v>
      </c>
      <c r="D1812" s="1" t="s">
        <v>7</v>
      </c>
      <c r="E1812" s="19" t="s">
        <v>2200</v>
      </c>
      <c r="F1812" s="19" t="s">
        <v>2200</v>
      </c>
      <c r="G1812" s="63">
        <v>0</v>
      </c>
      <c r="H1812" s="63">
        <v>0</v>
      </c>
      <c r="I1812" s="16" t="s">
        <v>30</v>
      </c>
      <c r="J1812" s="16" t="s">
        <v>2189</v>
      </c>
      <c r="K1812" s="134" t="s">
        <v>4566</v>
      </c>
      <c r="L1812" s="9" t="s">
        <v>2193</v>
      </c>
      <c r="M1812" s="21" t="s">
        <v>3560</v>
      </c>
      <c r="N1812" s="21" t="s">
        <v>3771</v>
      </c>
      <c r="O1812"/>
      <c r="P1812" t="str">
        <f t="shared" si="203"/>
        <v/>
      </c>
      <c r="Q1812"/>
      <c r="R1812"/>
      <c r="S1812" s="151">
        <f t="shared" si="204"/>
        <v>265</v>
      </c>
      <c r="T1812" s="3" t="s">
        <v>4611</v>
      </c>
      <c r="U1812" s="114"/>
      <c r="V1812" s="114"/>
      <c r="W1812" s="155" t="str">
        <f t="shared" si="205"/>
        <v/>
      </c>
      <c r="X1812" s="105" t="str">
        <f t="shared" si="206"/>
        <v/>
      </c>
      <c r="Y1812" s="2">
        <f t="shared" si="207"/>
        <v>1765</v>
      </c>
      <c r="Z1812" t="str">
        <f t="shared" si="208"/>
        <v>CHR_1601</v>
      </c>
    </row>
    <row r="1813" spans="1:26">
      <c r="A1813" s="3">
        <f>ROW()</f>
        <v>1813</v>
      </c>
      <c r="B1813" s="184">
        <f t="shared" si="209"/>
        <v>1766</v>
      </c>
      <c r="C1813" s="1" t="s">
        <v>2217</v>
      </c>
      <c r="D1813" s="1" t="s">
        <v>7</v>
      </c>
      <c r="E1813" s="19" t="s">
        <v>2200</v>
      </c>
      <c r="F1813" s="19" t="s">
        <v>2200</v>
      </c>
      <c r="G1813" s="63">
        <v>0</v>
      </c>
      <c r="H1813" s="63">
        <v>0</v>
      </c>
      <c r="I1813" s="16" t="s">
        <v>30</v>
      </c>
      <c r="J1813" s="16" t="s">
        <v>2189</v>
      </c>
      <c r="K1813" s="134" t="s">
        <v>4566</v>
      </c>
      <c r="L1813" s="9" t="s">
        <v>2193</v>
      </c>
      <c r="M1813" s="21" t="s">
        <v>3561</v>
      </c>
      <c r="N1813" s="21" t="s">
        <v>3771</v>
      </c>
      <c r="O1813"/>
      <c r="P1813" t="str">
        <f t="shared" si="203"/>
        <v/>
      </c>
      <c r="Q1813"/>
      <c r="R1813"/>
      <c r="S1813" s="151">
        <f t="shared" si="204"/>
        <v>265</v>
      </c>
      <c r="T1813" s="3" t="s">
        <v>4611</v>
      </c>
      <c r="U1813" s="114"/>
      <c r="V1813" s="114"/>
      <c r="W1813" s="155" t="str">
        <f t="shared" si="205"/>
        <v/>
      </c>
      <c r="X1813" s="105" t="str">
        <f t="shared" si="206"/>
        <v/>
      </c>
      <c r="Y1813" s="2">
        <f t="shared" si="207"/>
        <v>1766</v>
      </c>
      <c r="Z1813" t="str">
        <f t="shared" si="208"/>
        <v>CHR_1602</v>
      </c>
    </row>
    <row r="1814" spans="1:26">
      <c r="A1814" s="3">
        <f>ROW()</f>
        <v>1814</v>
      </c>
      <c r="B1814" s="184">
        <f t="shared" si="209"/>
        <v>1767</v>
      </c>
      <c r="C1814" s="1" t="s">
        <v>2217</v>
      </c>
      <c r="D1814" s="1" t="s">
        <v>7</v>
      </c>
      <c r="E1814" s="19" t="s">
        <v>2200</v>
      </c>
      <c r="F1814" s="19" t="s">
        <v>2200</v>
      </c>
      <c r="G1814" s="63">
        <v>0</v>
      </c>
      <c r="H1814" s="63">
        <v>0</v>
      </c>
      <c r="I1814" s="16" t="s">
        <v>30</v>
      </c>
      <c r="J1814" s="16" t="s">
        <v>2189</v>
      </c>
      <c r="K1814" s="134" t="s">
        <v>4566</v>
      </c>
      <c r="L1814" s="9" t="s">
        <v>2193</v>
      </c>
      <c r="M1814" s="21" t="s">
        <v>3562</v>
      </c>
      <c r="N1814" s="21" t="s">
        <v>3771</v>
      </c>
      <c r="O1814"/>
      <c r="P1814" t="str">
        <f t="shared" si="203"/>
        <v/>
      </c>
      <c r="Q1814"/>
      <c r="R1814"/>
      <c r="S1814" s="151">
        <f t="shared" si="204"/>
        <v>265</v>
      </c>
      <c r="T1814" s="3" t="s">
        <v>4611</v>
      </c>
      <c r="U1814" s="114"/>
      <c r="V1814" s="114"/>
      <c r="W1814" s="155" t="str">
        <f t="shared" si="205"/>
        <v/>
      </c>
      <c r="X1814" s="105" t="str">
        <f t="shared" si="206"/>
        <v/>
      </c>
      <c r="Y1814" s="2">
        <f t="shared" si="207"/>
        <v>1767</v>
      </c>
      <c r="Z1814" t="str">
        <f t="shared" si="208"/>
        <v>CHR_1603</v>
      </c>
    </row>
    <row r="1815" spans="1:26">
      <c r="A1815" s="3">
        <f>ROW()</f>
        <v>1815</v>
      </c>
      <c r="B1815" s="184">
        <f t="shared" si="209"/>
        <v>1768</v>
      </c>
      <c r="C1815" s="1" t="s">
        <v>2217</v>
      </c>
      <c r="D1815" s="1" t="s">
        <v>7</v>
      </c>
      <c r="E1815" s="19" t="s">
        <v>2200</v>
      </c>
      <c r="F1815" s="19" t="s">
        <v>2200</v>
      </c>
      <c r="G1815" s="63">
        <v>0</v>
      </c>
      <c r="H1815" s="63">
        <v>0</v>
      </c>
      <c r="I1815" s="16" t="s">
        <v>30</v>
      </c>
      <c r="J1815" s="16" t="s">
        <v>2189</v>
      </c>
      <c r="K1815" s="134" t="s">
        <v>4566</v>
      </c>
      <c r="L1815" s="9" t="s">
        <v>2193</v>
      </c>
      <c r="M1815" s="21" t="s">
        <v>3563</v>
      </c>
      <c r="N1815" s="21" t="s">
        <v>3771</v>
      </c>
      <c r="O1815"/>
      <c r="P1815" t="str">
        <f t="shared" si="203"/>
        <v/>
      </c>
      <c r="Q1815"/>
      <c r="R1815"/>
      <c r="S1815" s="151">
        <f t="shared" si="204"/>
        <v>265</v>
      </c>
      <c r="T1815" s="3" t="s">
        <v>4611</v>
      </c>
      <c r="U1815" s="114"/>
      <c r="V1815" s="114"/>
      <c r="W1815" s="155" t="str">
        <f t="shared" si="205"/>
        <v/>
      </c>
      <c r="X1815" s="105" t="str">
        <f t="shared" si="206"/>
        <v/>
      </c>
      <c r="Y1815" s="2">
        <f t="shared" si="207"/>
        <v>1768</v>
      </c>
      <c r="Z1815" t="str">
        <f t="shared" si="208"/>
        <v>CHR_1604</v>
      </c>
    </row>
    <row r="1816" spans="1:26">
      <c r="A1816" s="3">
        <f>ROW()</f>
        <v>1816</v>
      </c>
      <c r="B1816" s="184">
        <f t="shared" si="209"/>
        <v>1769</v>
      </c>
      <c r="C1816" s="1" t="s">
        <v>2217</v>
      </c>
      <c r="D1816" s="1" t="s">
        <v>7</v>
      </c>
      <c r="E1816" s="19" t="s">
        <v>2200</v>
      </c>
      <c r="F1816" s="19" t="s">
        <v>2200</v>
      </c>
      <c r="G1816" s="63">
        <v>0</v>
      </c>
      <c r="H1816" s="63">
        <v>0</v>
      </c>
      <c r="I1816" s="16" t="s">
        <v>30</v>
      </c>
      <c r="J1816" s="16" t="s">
        <v>2189</v>
      </c>
      <c r="K1816" s="134" t="s">
        <v>4566</v>
      </c>
      <c r="L1816" s="9" t="s">
        <v>2193</v>
      </c>
      <c r="M1816" s="21" t="s">
        <v>3564</v>
      </c>
      <c r="N1816" s="21" t="s">
        <v>3771</v>
      </c>
      <c r="O1816"/>
      <c r="P1816" t="str">
        <f t="shared" si="203"/>
        <v/>
      </c>
      <c r="Q1816"/>
      <c r="R1816"/>
      <c r="S1816" s="151">
        <f t="shared" si="204"/>
        <v>265</v>
      </c>
      <c r="T1816" s="3" t="s">
        <v>4611</v>
      </c>
      <c r="U1816" s="114"/>
      <c r="V1816" s="114"/>
      <c r="W1816" s="155" t="str">
        <f t="shared" si="205"/>
        <v/>
      </c>
      <c r="X1816" s="105" t="str">
        <f t="shared" si="206"/>
        <v/>
      </c>
      <c r="Y1816" s="2">
        <f t="shared" si="207"/>
        <v>1769</v>
      </c>
      <c r="Z1816" t="str">
        <f t="shared" si="208"/>
        <v>CHR_1605</v>
      </c>
    </row>
    <row r="1817" spans="1:26">
      <c r="A1817" s="3">
        <f>ROW()</f>
        <v>1817</v>
      </c>
      <c r="B1817" s="184">
        <f t="shared" si="209"/>
        <v>1770</v>
      </c>
      <c r="C1817" s="1" t="s">
        <v>2217</v>
      </c>
      <c r="D1817" s="1" t="s">
        <v>7</v>
      </c>
      <c r="E1817" s="19" t="s">
        <v>2200</v>
      </c>
      <c r="F1817" s="19" t="s">
        <v>2200</v>
      </c>
      <c r="G1817" s="63">
        <v>0</v>
      </c>
      <c r="H1817" s="63">
        <v>0</v>
      </c>
      <c r="I1817" s="16" t="s">
        <v>30</v>
      </c>
      <c r="J1817" s="16" t="s">
        <v>2189</v>
      </c>
      <c r="K1817" s="134" t="s">
        <v>4566</v>
      </c>
      <c r="L1817" s="9" t="s">
        <v>2193</v>
      </c>
      <c r="M1817" s="21" t="s">
        <v>3565</v>
      </c>
      <c r="N1817" s="21" t="s">
        <v>3771</v>
      </c>
      <c r="O1817"/>
      <c r="P1817" t="str">
        <f t="shared" si="203"/>
        <v/>
      </c>
      <c r="Q1817"/>
      <c r="R1817"/>
      <c r="S1817" s="151">
        <f t="shared" si="204"/>
        <v>265</v>
      </c>
      <c r="T1817" s="3" t="s">
        <v>4611</v>
      </c>
      <c r="U1817" s="114"/>
      <c r="V1817" s="114"/>
      <c r="W1817" s="155" t="str">
        <f t="shared" si="205"/>
        <v/>
      </c>
      <c r="X1817" s="105" t="str">
        <f t="shared" si="206"/>
        <v/>
      </c>
      <c r="Y1817" s="2">
        <f t="shared" si="207"/>
        <v>1770</v>
      </c>
      <c r="Z1817" t="str">
        <f t="shared" si="208"/>
        <v>CHR_1606</v>
      </c>
    </row>
    <row r="1818" spans="1:26">
      <c r="A1818" s="3">
        <f>ROW()</f>
        <v>1818</v>
      </c>
      <c r="B1818" s="184">
        <f t="shared" si="209"/>
        <v>1771</v>
      </c>
      <c r="C1818" s="1" t="s">
        <v>2217</v>
      </c>
      <c r="D1818" s="1" t="s">
        <v>7</v>
      </c>
      <c r="E1818" s="19" t="s">
        <v>2200</v>
      </c>
      <c r="F1818" s="19" t="s">
        <v>2200</v>
      </c>
      <c r="G1818" s="63">
        <v>0</v>
      </c>
      <c r="H1818" s="63">
        <v>0</v>
      </c>
      <c r="I1818" s="16" t="s">
        <v>30</v>
      </c>
      <c r="J1818" s="16" t="s">
        <v>2189</v>
      </c>
      <c r="K1818" s="134" t="s">
        <v>4566</v>
      </c>
      <c r="L1818" s="9" t="s">
        <v>2193</v>
      </c>
      <c r="M1818" s="21" t="s">
        <v>3566</v>
      </c>
      <c r="N1818" s="21" t="s">
        <v>3771</v>
      </c>
      <c r="O1818"/>
      <c r="P1818" t="str">
        <f t="shared" si="203"/>
        <v/>
      </c>
      <c r="Q1818"/>
      <c r="R1818"/>
      <c r="S1818" s="151">
        <f t="shared" si="204"/>
        <v>265</v>
      </c>
      <c r="T1818" s="3" t="s">
        <v>4611</v>
      </c>
      <c r="U1818" s="114"/>
      <c r="V1818" s="114"/>
      <c r="W1818" s="155" t="str">
        <f t="shared" si="205"/>
        <v/>
      </c>
      <c r="X1818" s="105" t="str">
        <f t="shared" si="206"/>
        <v/>
      </c>
      <c r="Y1818" s="2">
        <f t="shared" si="207"/>
        <v>1771</v>
      </c>
      <c r="Z1818" t="str">
        <f t="shared" si="208"/>
        <v>CHR_1607</v>
      </c>
    </row>
    <row r="1819" spans="1:26">
      <c r="A1819" s="3">
        <f>ROW()</f>
        <v>1819</v>
      </c>
      <c r="B1819" s="184">
        <f t="shared" si="209"/>
        <v>1772</v>
      </c>
      <c r="C1819" s="1" t="s">
        <v>2217</v>
      </c>
      <c r="D1819" s="1" t="s">
        <v>7</v>
      </c>
      <c r="E1819" s="19" t="s">
        <v>2200</v>
      </c>
      <c r="F1819" s="19" t="s">
        <v>2200</v>
      </c>
      <c r="G1819" s="63">
        <v>0</v>
      </c>
      <c r="H1819" s="63">
        <v>0</v>
      </c>
      <c r="I1819" s="16" t="s">
        <v>30</v>
      </c>
      <c r="J1819" s="16" t="s">
        <v>2189</v>
      </c>
      <c r="K1819" s="134" t="s">
        <v>4566</v>
      </c>
      <c r="L1819" s="9" t="s">
        <v>2193</v>
      </c>
      <c r="M1819" s="21" t="s">
        <v>3567</v>
      </c>
      <c r="N1819" s="21" t="s">
        <v>3771</v>
      </c>
      <c r="O1819"/>
      <c r="P1819" t="str">
        <f t="shared" si="203"/>
        <v/>
      </c>
      <c r="Q1819"/>
      <c r="R1819"/>
      <c r="S1819" s="151">
        <f t="shared" si="204"/>
        <v>265</v>
      </c>
      <c r="T1819" s="3" t="s">
        <v>4611</v>
      </c>
      <c r="U1819" s="114"/>
      <c r="V1819" s="114"/>
      <c r="W1819" s="155" t="str">
        <f t="shared" si="205"/>
        <v/>
      </c>
      <c r="X1819" s="105" t="str">
        <f t="shared" si="206"/>
        <v/>
      </c>
      <c r="Y1819" s="2">
        <f t="shared" si="207"/>
        <v>1772</v>
      </c>
      <c r="Z1819" t="str">
        <f t="shared" si="208"/>
        <v>CHR_1608</v>
      </c>
    </row>
    <row r="1820" spans="1:26">
      <c r="A1820" s="3">
        <f>ROW()</f>
        <v>1820</v>
      </c>
      <c r="B1820" s="184">
        <f t="shared" si="209"/>
        <v>1773</v>
      </c>
      <c r="C1820" s="1" t="s">
        <v>2217</v>
      </c>
      <c r="D1820" s="1" t="s">
        <v>7</v>
      </c>
      <c r="E1820" s="19" t="s">
        <v>2200</v>
      </c>
      <c r="F1820" s="19" t="s">
        <v>2200</v>
      </c>
      <c r="G1820" s="63">
        <v>0</v>
      </c>
      <c r="H1820" s="63">
        <v>0</v>
      </c>
      <c r="I1820" s="16" t="s">
        <v>30</v>
      </c>
      <c r="J1820" s="16" t="s">
        <v>2189</v>
      </c>
      <c r="K1820" s="134" t="s">
        <v>4566</v>
      </c>
      <c r="L1820" s="9" t="s">
        <v>2193</v>
      </c>
      <c r="M1820" s="21" t="s">
        <v>3568</v>
      </c>
      <c r="N1820" s="21" t="s">
        <v>3771</v>
      </c>
      <c r="O1820"/>
      <c r="P1820" t="str">
        <f t="shared" si="203"/>
        <v/>
      </c>
      <c r="Q1820"/>
      <c r="R1820"/>
      <c r="S1820" s="151">
        <f t="shared" si="204"/>
        <v>265</v>
      </c>
      <c r="T1820" s="3" t="s">
        <v>4611</v>
      </c>
      <c r="U1820" s="114"/>
      <c r="V1820" s="114"/>
      <c r="W1820" s="155" t="str">
        <f t="shared" si="205"/>
        <v/>
      </c>
      <c r="X1820" s="105" t="str">
        <f t="shared" si="206"/>
        <v/>
      </c>
      <c r="Y1820" s="2">
        <f t="shared" si="207"/>
        <v>1773</v>
      </c>
      <c r="Z1820" t="str">
        <f t="shared" si="208"/>
        <v>CHR_1609</v>
      </c>
    </row>
    <row r="1821" spans="1:26">
      <c r="A1821" s="3">
        <f>ROW()</f>
        <v>1821</v>
      </c>
      <c r="B1821" s="184">
        <f t="shared" si="209"/>
        <v>1774</v>
      </c>
      <c r="C1821" s="1" t="s">
        <v>2217</v>
      </c>
      <c r="D1821" s="1" t="s">
        <v>7</v>
      </c>
      <c r="E1821" s="19" t="s">
        <v>2200</v>
      </c>
      <c r="F1821" s="19" t="s">
        <v>2200</v>
      </c>
      <c r="G1821" s="63">
        <v>0</v>
      </c>
      <c r="H1821" s="63">
        <v>0</v>
      </c>
      <c r="I1821" s="16" t="s">
        <v>30</v>
      </c>
      <c r="J1821" s="16" t="s">
        <v>2189</v>
      </c>
      <c r="K1821" s="134" t="s">
        <v>4566</v>
      </c>
      <c r="L1821" s="9" t="s">
        <v>2193</v>
      </c>
      <c r="M1821" s="21" t="s">
        <v>3569</v>
      </c>
      <c r="N1821" s="21" t="s">
        <v>3771</v>
      </c>
      <c r="O1821"/>
      <c r="P1821" t="str">
        <f t="shared" si="203"/>
        <v/>
      </c>
      <c r="Q1821"/>
      <c r="R1821"/>
      <c r="S1821" s="151">
        <f t="shared" si="204"/>
        <v>265</v>
      </c>
      <c r="T1821" s="3" t="s">
        <v>4611</v>
      </c>
      <c r="U1821" s="114"/>
      <c r="V1821" s="114"/>
      <c r="W1821" s="155" t="str">
        <f t="shared" si="205"/>
        <v/>
      </c>
      <c r="X1821" s="105" t="str">
        <f t="shared" si="206"/>
        <v/>
      </c>
      <c r="Y1821" s="2">
        <f t="shared" si="207"/>
        <v>1774</v>
      </c>
      <c r="Z1821" t="str">
        <f t="shared" si="208"/>
        <v>CHR_1610</v>
      </c>
    </row>
    <row r="1822" spans="1:26">
      <c r="A1822" s="3">
        <f>ROW()</f>
        <v>1822</v>
      </c>
      <c r="B1822" s="184">
        <f t="shared" si="209"/>
        <v>1775</v>
      </c>
      <c r="C1822" s="1" t="s">
        <v>2217</v>
      </c>
      <c r="D1822" s="1" t="s">
        <v>7</v>
      </c>
      <c r="E1822" s="19" t="s">
        <v>2200</v>
      </c>
      <c r="F1822" s="19" t="s">
        <v>2200</v>
      </c>
      <c r="G1822" s="63">
        <v>0</v>
      </c>
      <c r="H1822" s="63">
        <v>0</v>
      </c>
      <c r="I1822" s="16" t="s">
        <v>30</v>
      </c>
      <c r="J1822" s="16" t="s">
        <v>2189</v>
      </c>
      <c r="K1822" s="134" t="s">
        <v>4566</v>
      </c>
      <c r="L1822" s="9" t="s">
        <v>2193</v>
      </c>
      <c r="M1822" s="21" t="s">
        <v>3570</v>
      </c>
      <c r="N1822" s="21" t="s">
        <v>3771</v>
      </c>
      <c r="O1822"/>
      <c r="P1822" t="str">
        <f t="shared" si="203"/>
        <v/>
      </c>
      <c r="Q1822"/>
      <c r="R1822"/>
      <c r="S1822" s="151">
        <f t="shared" si="204"/>
        <v>265</v>
      </c>
      <c r="T1822" s="3" t="s">
        <v>4611</v>
      </c>
      <c r="U1822" s="114"/>
      <c r="V1822" s="114"/>
      <c r="W1822" s="155" t="str">
        <f t="shared" si="205"/>
        <v/>
      </c>
      <c r="X1822" s="105" t="str">
        <f t="shared" si="206"/>
        <v/>
      </c>
      <c r="Y1822" s="2">
        <f t="shared" si="207"/>
        <v>1775</v>
      </c>
      <c r="Z1822" t="str">
        <f t="shared" si="208"/>
        <v>CHR_1611</v>
      </c>
    </row>
    <row r="1823" spans="1:26">
      <c r="A1823" s="3">
        <f>ROW()</f>
        <v>1823</v>
      </c>
      <c r="B1823" s="184">
        <f t="shared" si="209"/>
        <v>1776</v>
      </c>
      <c r="C1823" s="1" t="s">
        <v>2217</v>
      </c>
      <c r="D1823" s="1" t="s">
        <v>7</v>
      </c>
      <c r="E1823" s="19" t="s">
        <v>2200</v>
      </c>
      <c r="F1823" s="19" t="s">
        <v>2200</v>
      </c>
      <c r="G1823" s="63">
        <v>0</v>
      </c>
      <c r="H1823" s="63">
        <v>0</v>
      </c>
      <c r="I1823" s="16" t="s">
        <v>30</v>
      </c>
      <c r="J1823" s="16" t="s">
        <v>2189</v>
      </c>
      <c r="K1823" s="134" t="s">
        <v>4566</v>
      </c>
      <c r="L1823" s="9" t="s">
        <v>2193</v>
      </c>
      <c r="M1823" s="21" t="s">
        <v>3571</v>
      </c>
      <c r="N1823" s="21" t="s">
        <v>3771</v>
      </c>
      <c r="O1823"/>
      <c r="P1823" t="str">
        <f t="shared" si="203"/>
        <v/>
      </c>
      <c r="Q1823"/>
      <c r="R1823"/>
      <c r="S1823" s="151">
        <f t="shared" si="204"/>
        <v>265</v>
      </c>
      <c r="T1823" s="3" t="s">
        <v>4611</v>
      </c>
      <c r="U1823" s="114"/>
      <c r="V1823" s="114"/>
      <c r="W1823" s="155" t="str">
        <f t="shared" si="205"/>
        <v/>
      </c>
      <c r="X1823" s="105" t="str">
        <f t="shared" si="206"/>
        <v/>
      </c>
      <c r="Y1823" s="2">
        <f t="shared" si="207"/>
        <v>1776</v>
      </c>
      <c r="Z1823" t="str">
        <f t="shared" si="208"/>
        <v>CHR_1612</v>
      </c>
    </row>
    <row r="1824" spans="1:26">
      <c r="A1824" s="3">
        <f>ROW()</f>
        <v>1824</v>
      </c>
      <c r="B1824" s="184">
        <f t="shared" si="209"/>
        <v>1777</v>
      </c>
      <c r="C1824" s="1" t="s">
        <v>2217</v>
      </c>
      <c r="D1824" s="1" t="s">
        <v>7</v>
      </c>
      <c r="E1824" s="19" t="s">
        <v>2200</v>
      </c>
      <c r="F1824" s="19" t="s">
        <v>2200</v>
      </c>
      <c r="G1824" s="63">
        <v>0</v>
      </c>
      <c r="H1824" s="63">
        <v>0</v>
      </c>
      <c r="I1824" s="16" t="s">
        <v>30</v>
      </c>
      <c r="J1824" s="16" t="s">
        <v>2189</v>
      </c>
      <c r="K1824" s="134" t="s">
        <v>4566</v>
      </c>
      <c r="L1824" s="9" t="s">
        <v>2193</v>
      </c>
      <c r="M1824" s="21" t="s">
        <v>3572</v>
      </c>
      <c r="N1824" s="21" t="s">
        <v>3771</v>
      </c>
      <c r="O1824"/>
      <c r="P1824" t="str">
        <f t="shared" si="203"/>
        <v/>
      </c>
      <c r="Q1824"/>
      <c r="R1824"/>
      <c r="S1824" s="151">
        <f t="shared" si="204"/>
        <v>265</v>
      </c>
      <c r="T1824" s="3" t="s">
        <v>4611</v>
      </c>
      <c r="U1824" s="114"/>
      <c r="V1824" s="114"/>
      <c r="W1824" s="155" t="str">
        <f t="shared" si="205"/>
        <v/>
      </c>
      <c r="X1824" s="105" t="str">
        <f t="shared" si="206"/>
        <v/>
      </c>
      <c r="Y1824" s="2">
        <f t="shared" si="207"/>
        <v>1777</v>
      </c>
      <c r="Z1824" t="str">
        <f t="shared" si="208"/>
        <v>CHR_1613</v>
      </c>
    </row>
    <row r="1825" spans="1:26">
      <c r="A1825" s="3">
        <f>ROW()</f>
        <v>1825</v>
      </c>
      <c r="B1825" s="184">
        <f t="shared" si="209"/>
        <v>1778</v>
      </c>
      <c r="C1825" s="1" t="s">
        <v>2217</v>
      </c>
      <c r="D1825" s="1" t="s">
        <v>7</v>
      </c>
      <c r="E1825" s="19" t="s">
        <v>2200</v>
      </c>
      <c r="F1825" s="19" t="s">
        <v>2200</v>
      </c>
      <c r="G1825" s="63">
        <v>0</v>
      </c>
      <c r="H1825" s="63">
        <v>0</v>
      </c>
      <c r="I1825" s="16" t="s">
        <v>30</v>
      </c>
      <c r="J1825" s="16" t="s">
        <v>2189</v>
      </c>
      <c r="K1825" s="134" t="s">
        <v>4566</v>
      </c>
      <c r="L1825" s="9" t="s">
        <v>2193</v>
      </c>
      <c r="M1825" s="21" t="s">
        <v>3573</v>
      </c>
      <c r="N1825" s="21" t="s">
        <v>3771</v>
      </c>
      <c r="O1825"/>
      <c r="P1825" t="str">
        <f t="shared" si="203"/>
        <v/>
      </c>
      <c r="Q1825"/>
      <c r="R1825"/>
      <c r="S1825" s="151">
        <f t="shared" si="204"/>
        <v>265</v>
      </c>
      <c r="T1825" s="3" t="s">
        <v>4611</v>
      </c>
      <c r="U1825" s="114"/>
      <c r="V1825" s="114"/>
      <c r="W1825" s="155" t="str">
        <f t="shared" si="205"/>
        <v/>
      </c>
      <c r="X1825" s="105" t="str">
        <f t="shared" si="206"/>
        <v/>
      </c>
      <c r="Y1825" s="2">
        <f t="shared" si="207"/>
        <v>1778</v>
      </c>
      <c r="Z1825" t="str">
        <f t="shared" si="208"/>
        <v>CHR_1614</v>
      </c>
    </row>
    <row r="1826" spans="1:26">
      <c r="A1826" s="3">
        <f>ROW()</f>
        <v>1826</v>
      </c>
      <c r="B1826" s="184">
        <f t="shared" si="209"/>
        <v>1779</v>
      </c>
      <c r="C1826" s="1" t="s">
        <v>2217</v>
      </c>
      <c r="D1826" s="1" t="s">
        <v>7</v>
      </c>
      <c r="E1826" s="19" t="s">
        <v>2200</v>
      </c>
      <c r="F1826" s="19" t="s">
        <v>2200</v>
      </c>
      <c r="G1826" s="63">
        <v>0</v>
      </c>
      <c r="H1826" s="63">
        <v>0</v>
      </c>
      <c r="I1826" s="16" t="s">
        <v>30</v>
      </c>
      <c r="J1826" s="16" t="s">
        <v>2189</v>
      </c>
      <c r="K1826" s="134" t="s">
        <v>4566</v>
      </c>
      <c r="L1826" s="9" t="s">
        <v>2193</v>
      </c>
      <c r="M1826" s="21" t="s">
        <v>3574</v>
      </c>
      <c r="N1826" s="21" t="s">
        <v>3771</v>
      </c>
      <c r="O1826"/>
      <c r="P1826" t="str">
        <f t="shared" si="203"/>
        <v/>
      </c>
      <c r="Q1826"/>
      <c r="R1826"/>
      <c r="S1826" s="151">
        <f t="shared" si="204"/>
        <v>265</v>
      </c>
      <c r="T1826" s="3" t="s">
        <v>4611</v>
      </c>
      <c r="U1826" s="114"/>
      <c r="V1826" s="114"/>
      <c r="W1826" s="155" t="str">
        <f t="shared" si="205"/>
        <v/>
      </c>
      <c r="X1826" s="105" t="str">
        <f t="shared" si="206"/>
        <v/>
      </c>
      <c r="Y1826" s="2">
        <f t="shared" si="207"/>
        <v>1779</v>
      </c>
      <c r="Z1826" t="str">
        <f t="shared" si="208"/>
        <v>CHR_1615</v>
      </c>
    </row>
    <row r="1827" spans="1:26">
      <c r="A1827" s="3">
        <f>ROW()</f>
        <v>1827</v>
      </c>
      <c r="B1827" s="184">
        <f t="shared" si="209"/>
        <v>1780</v>
      </c>
      <c r="C1827" s="1" t="s">
        <v>2217</v>
      </c>
      <c r="D1827" s="1" t="s">
        <v>7</v>
      </c>
      <c r="E1827" s="19" t="s">
        <v>2200</v>
      </c>
      <c r="F1827" s="19" t="s">
        <v>2200</v>
      </c>
      <c r="G1827" s="63">
        <v>0</v>
      </c>
      <c r="H1827" s="63">
        <v>0</v>
      </c>
      <c r="I1827" s="16" t="s">
        <v>30</v>
      </c>
      <c r="J1827" s="16" t="s">
        <v>2189</v>
      </c>
      <c r="K1827" s="134" t="s">
        <v>4566</v>
      </c>
      <c r="L1827" s="9" t="s">
        <v>2193</v>
      </c>
      <c r="M1827" s="21" t="s">
        <v>3575</v>
      </c>
      <c r="N1827" s="21" t="s">
        <v>3771</v>
      </c>
      <c r="O1827"/>
      <c r="P1827" t="str">
        <f t="shared" si="203"/>
        <v/>
      </c>
      <c r="Q1827"/>
      <c r="R1827"/>
      <c r="S1827" s="151">
        <f t="shared" si="204"/>
        <v>265</v>
      </c>
      <c r="T1827" s="3" t="s">
        <v>4611</v>
      </c>
      <c r="U1827" s="114"/>
      <c r="V1827" s="114"/>
      <c r="W1827" s="155" t="str">
        <f t="shared" si="205"/>
        <v/>
      </c>
      <c r="X1827" s="105" t="str">
        <f t="shared" si="206"/>
        <v/>
      </c>
      <c r="Y1827" s="2">
        <f t="shared" si="207"/>
        <v>1780</v>
      </c>
      <c r="Z1827" t="str">
        <f t="shared" si="208"/>
        <v>CHR_1616</v>
      </c>
    </row>
    <row r="1828" spans="1:26">
      <c r="A1828" s="3">
        <f>ROW()</f>
        <v>1828</v>
      </c>
      <c r="B1828" s="184">
        <f t="shared" si="209"/>
        <v>1781</v>
      </c>
      <c r="C1828" s="1" t="s">
        <v>2217</v>
      </c>
      <c r="D1828" s="1" t="s">
        <v>7</v>
      </c>
      <c r="E1828" s="19" t="s">
        <v>2200</v>
      </c>
      <c r="F1828" s="19" t="s">
        <v>2200</v>
      </c>
      <c r="G1828" s="63">
        <v>0</v>
      </c>
      <c r="H1828" s="63">
        <v>0</v>
      </c>
      <c r="I1828" s="16" t="s">
        <v>30</v>
      </c>
      <c r="J1828" s="16" t="s">
        <v>2189</v>
      </c>
      <c r="K1828" s="134" t="s">
        <v>4566</v>
      </c>
      <c r="L1828" s="9" t="s">
        <v>2193</v>
      </c>
      <c r="M1828" s="21" t="s">
        <v>3576</v>
      </c>
      <c r="N1828" s="21" t="s">
        <v>3771</v>
      </c>
      <c r="O1828"/>
      <c r="P1828" t="str">
        <f t="shared" si="203"/>
        <v/>
      </c>
      <c r="Q1828"/>
      <c r="R1828"/>
      <c r="S1828" s="151">
        <f t="shared" si="204"/>
        <v>265</v>
      </c>
      <c r="T1828" s="3" t="s">
        <v>4611</v>
      </c>
      <c r="U1828" s="114"/>
      <c r="V1828" s="114"/>
      <c r="W1828" s="155" t="str">
        <f t="shared" si="205"/>
        <v/>
      </c>
      <c r="X1828" s="105" t="str">
        <f t="shared" si="206"/>
        <v/>
      </c>
      <c r="Y1828" s="2">
        <f t="shared" si="207"/>
        <v>1781</v>
      </c>
      <c r="Z1828" t="str">
        <f t="shared" si="208"/>
        <v>CHR_1617</v>
      </c>
    </row>
    <row r="1829" spans="1:26">
      <c r="A1829" s="3">
        <f>ROW()</f>
        <v>1829</v>
      </c>
      <c r="B1829" s="184">
        <f t="shared" si="209"/>
        <v>1782</v>
      </c>
      <c r="C1829" s="1" t="s">
        <v>2217</v>
      </c>
      <c r="D1829" s="1" t="s">
        <v>7</v>
      </c>
      <c r="E1829" s="19" t="s">
        <v>2200</v>
      </c>
      <c r="F1829" s="19" t="s">
        <v>2200</v>
      </c>
      <c r="G1829" s="63">
        <v>0</v>
      </c>
      <c r="H1829" s="63">
        <v>0</v>
      </c>
      <c r="I1829" s="16" t="s">
        <v>30</v>
      </c>
      <c r="J1829" s="16" t="s">
        <v>2189</v>
      </c>
      <c r="K1829" s="134" t="s">
        <v>4566</v>
      </c>
      <c r="L1829" s="9" t="s">
        <v>2193</v>
      </c>
      <c r="M1829" s="21" t="s">
        <v>3577</v>
      </c>
      <c r="N1829" s="21" t="s">
        <v>3771</v>
      </c>
      <c r="O1829"/>
      <c r="P1829" t="str">
        <f t="shared" si="203"/>
        <v/>
      </c>
      <c r="Q1829"/>
      <c r="R1829"/>
      <c r="S1829" s="151">
        <f t="shared" si="204"/>
        <v>265</v>
      </c>
      <c r="T1829" s="3" t="s">
        <v>4611</v>
      </c>
      <c r="U1829" s="114"/>
      <c r="V1829" s="114"/>
      <c r="W1829" s="155" t="str">
        <f t="shared" si="205"/>
        <v/>
      </c>
      <c r="X1829" s="105" t="str">
        <f t="shared" si="206"/>
        <v/>
      </c>
      <c r="Y1829" s="2">
        <f t="shared" si="207"/>
        <v>1782</v>
      </c>
      <c r="Z1829" t="str">
        <f t="shared" si="208"/>
        <v>CHR_1618</v>
      </c>
    </row>
    <row r="1830" spans="1:26">
      <c r="A1830" s="3">
        <f>ROW()</f>
        <v>1830</v>
      </c>
      <c r="B1830" s="184">
        <f t="shared" si="209"/>
        <v>1783</v>
      </c>
      <c r="C1830" s="1" t="s">
        <v>2217</v>
      </c>
      <c r="D1830" s="1" t="s">
        <v>7</v>
      </c>
      <c r="E1830" s="19" t="s">
        <v>2200</v>
      </c>
      <c r="F1830" s="19" t="s">
        <v>2200</v>
      </c>
      <c r="G1830" s="63">
        <v>0</v>
      </c>
      <c r="H1830" s="63">
        <v>0</v>
      </c>
      <c r="I1830" s="16" t="s">
        <v>30</v>
      </c>
      <c r="J1830" s="16" t="s">
        <v>2189</v>
      </c>
      <c r="K1830" s="134" t="s">
        <v>4566</v>
      </c>
      <c r="L1830" s="9" t="s">
        <v>2193</v>
      </c>
      <c r="M1830" s="21" t="s">
        <v>3578</v>
      </c>
      <c r="N1830" s="21" t="s">
        <v>3771</v>
      </c>
      <c r="O1830"/>
      <c r="P1830" t="str">
        <f t="shared" si="203"/>
        <v/>
      </c>
      <c r="Q1830"/>
      <c r="R1830"/>
      <c r="S1830" s="151">
        <f t="shared" si="204"/>
        <v>265</v>
      </c>
      <c r="T1830" s="3" t="s">
        <v>4611</v>
      </c>
      <c r="U1830" s="114"/>
      <c r="V1830" s="114"/>
      <c r="W1830" s="155" t="str">
        <f t="shared" si="205"/>
        <v/>
      </c>
      <c r="X1830" s="105" t="str">
        <f t="shared" si="206"/>
        <v/>
      </c>
      <c r="Y1830" s="2">
        <f t="shared" si="207"/>
        <v>1783</v>
      </c>
      <c r="Z1830" t="str">
        <f t="shared" si="208"/>
        <v>CHR_1619</v>
      </c>
    </row>
    <row r="1831" spans="1:26">
      <c r="A1831" s="3">
        <f>ROW()</f>
        <v>1831</v>
      </c>
      <c r="B1831" s="184">
        <f t="shared" si="209"/>
        <v>1784</v>
      </c>
      <c r="C1831" s="1" t="s">
        <v>2217</v>
      </c>
      <c r="D1831" s="1" t="s">
        <v>7</v>
      </c>
      <c r="E1831" s="19" t="s">
        <v>2200</v>
      </c>
      <c r="F1831" s="19" t="s">
        <v>2200</v>
      </c>
      <c r="G1831" s="63">
        <v>0</v>
      </c>
      <c r="H1831" s="63">
        <v>0</v>
      </c>
      <c r="I1831" s="16" t="s">
        <v>30</v>
      </c>
      <c r="J1831" s="16" t="s">
        <v>2189</v>
      </c>
      <c r="K1831" s="134" t="s">
        <v>4566</v>
      </c>
      <c r="L1831" s="9" t="s">
        <v>2193</v>
      </c>
      <c r="M1831" s="21" t="s">
        <v>3579</v>
      </c>
      <c r="N1831" s="21" t="s">
        <v>3771</v>
      </c>
      <c r="O1831"/>
      <c r="P1831" t="str">
        <f t="shared" si="203"/>
        <v/>
      </c>
      <c r="Q1831"/>
      <c r="R1831"/>
      <c r="S1831" s="151">
        <f t="shared" si="204"/>
        <v>265</v>
      </c>
      <c r="T1831" s="3" t="s">
        <v>4611</v>
      </c>
      <c r="U1831" s="114"/>
      <c r="V1831" s="114"/>
      <c r="W1831" s="155" t="str">
        <f t="shared" si="205"/>
        <v/>
      </c>
      <c r="X1831" s="105" t="str">
        <f t="shared" si="206"/>
        <v/>
      </c>
      <c r="Y1831" s="2">
        <f t="shared" si="207"/>
        <v>1784</v>
      </c>
      <c r="Z1831" t="str">
        <f t="shared" si="208"/>
        <v>CHR_1620</v>
      </c>
    </row>
    <row r="1832" spans="1:26">
      <c r="A1832" s="3">
        <f>ROW()</f>
        <v>1832</v>
      </c>
      <c r="B1832" s="184">
        <f t="shared" si="209"/>
        <v>1785</v>
      </c>
      <c r="C1832" s="1" t="s">
        <v>2217</v>
      </c>
      <c r="D1832" s="1" t="s">
        <v>7</v>
      </c>
      <c r="E1832" s="19" t="s">
        <v>2200</v>
      </c>
      <c r="F1832" s="19" t="s">
        <v>2200</v>
      </c>
      <c r="G1832" s="63">
        <v>0</v>
      </c>
      <c r="H1832" s="63">
        <v>0</v>
      </c>
      <c r="I1832" s="16" t="s">
        <v>30</v>
      </c>
      <c r="J1832" s="16" t="s">
        <v>2189</v>
      </c>
      <c r="K1832" s="134" t="s">
        <v>4566</v>
      </c>
      <c r="L1832" s="9" t="s">
        <v>2193</v>
      </c>
      <c r="M1832" s="21" t="s">
        <v>3580</v>
      </c>
      <c r="N1832" s="21" t="s">
        <v>3771</v>
      </c>
      <c r="O1832"/>
      <c r="P1832" t="str">
        <f t="shared" si="203"/>
        <v/>
      </c>
      <c r="Q1832"/>
      <c r="R1832"/>
      <c r="S1832" s="151">
        <f t="shared" si="204"/>
        <v>265</v>
      </c>
      <c r="T1832" s="3" t="s">
        <v>4611</v>
      </c>
      <c r="U1832" s="114"/>
      <c r="V1832" s="114"/>
      <c r="W1832" s="155" t="str">
        <f t="shared" si="205"/>
        <v/>
      </c>
      <c r="X1832" s="105" t="str">
        <f t="shared" si="206"/>
        <v/>
      </c>
      <c r="Y1832" s="2">
        <f t="shared" si="207"/>
        <v>1785</v>
      </c>
      <c r="Z1832" t="str">
        <f t="shared" si="208"/>
        <v>CHR_1621</v>
      </c>
    </row>
    <row r="1833" spans="1:26">
      <c r="A1833" s="3">
        <f>ROW()</f>
        <v>1833</v>
      </c>
      <c r="B1833" s="184">
        <f t="shared" si="209"/>
        <v>1786</v>
      </c>
      <c r="C1833" s="1" t="s">
        <v>2217</v>
      </c>
      <c r="D1833" s="1" t="s">
        <v>7</v>
      </c>
      <c r="E1833" s="19" t="s">
        <v>2200</v>
      </c>
      <c r="F1833" s="19" t="s">
        <v>2200</v>
      </c>
      <c r="G1833" s="63">
        <v>0</v>
      </c>
      <c r="H1833" s="63">
        <v>0</v>
      </c>
      <c r="I1833" s="16" t="s">
        <v>30</v>
      </c>
      <c r="J1833" s="16" t="s">
        <v>2189</v>
      </c>
      <c r="K1833" s="134" t="s">
        <v>4566</v>
      </c>
      <c r="L1833" s="9" t="s">
        <v>2193</v>
      </c>
      <c r="M1833" s="21" t="s">
        <v>3581</v>
      </c>
      <c r="N1833" s="21" t="s">
        <v>3771</v>
      </c>
      <c r="O1833"/>
      <c r="P1833" t="str">
        <f t="shared" si="203"/>
        <v/>
      </c>
      <c r="Q1833"/>
      <c r="R1833"/>
      <c r="S1833" s="151">
        <f t="shared" si="204"/>
        <v>265</v>
      </c>
      <c r="T1833" s="3" t="s">
        <v>4611</v>
      </c>
      <c r="U1833" s="114"/>
      <c r="V1833" s="114"/>
      <c r="W1833" s="155" t="str">
        <f t="shared" si="205"/>
        <v/>
      </c>
      <c r="X1833" s="105" t="str">
        <f t="shared" si="206"/>
        <v/>
      </c>
      <c r="Y1833" s="2">
        <f t="shared" si="207"/>
        <v>1786</v>
      </c>
      <c r="Z1833" t="str">
        <f t="shared" si="208"/>
        <v>CHR_1622</v>
      </c>
    </row>
    <row r="1834" spans="1:26">
      <c r="A1834" s="3">
        <f>ROW()</f>
        <v>1834</v>
      </c>
      <c r="B1834" s="184">
        <f t="shared" si="209"/>
        <v>1787</v>
      </c>
      <c r="C1834" s="1" t="s">
        <v>2217</v>
      </c>
      <c r="D1834" s="1" t="s">
        <v>7</v>
      </c>
      <c r="E1834" s="19" t="s">
        <v>2200</v>
      </c>
      <c r="F1834" s="19" t="s">
        <v>2200</v>
      </c>
      <c r="G1834" s="63">
        <v>0</v>
      </c>
      <c r="H1834" s="63">
        <v>0</v>
      </c>
      <c r="I1834" s="16" t="s">
        <v>30</v>
      </c>
      <c r="J1834" s="16" t="s">
        <v>2189</v>
      </c>
      <c r="K1834" s="134" t="s">
        <v>4566</v>
      </c>
      <c r="L1834" s="9" t="s">
        <v>2193</v>
      </c>
      <c r="M1834" s="21" t="s">
        <v>3582</v>
      </c>
      <c r="N1834" s="21" t="s">
        <v>3771</v>
      </c>
      <c r="O1834"/>
      <c r="P1834" t="str">
        <f t="shared" si="203"/>
        <v/>
      </c>
      <c r="Q1834"/>
      <c r="R1834"/>
      <c r="S1834" s="151">
        <f t="shared" si="204"/>
        <v>265</v>
      </c>
      <c r="T1834" s="3" t="s">
        <v>4611</v>
      </c>
      <c r="U1834" s="114"/>
      <c r="V1834" s="114"/>
      <c r="W1834" s="155" t="str">
        <f t="shared" si="205"/>
        <v/>
      </c>
      <c r="X1834" s="105" t="str">
        <f t="shared" si="206"/>
        <v/>
      </c>
      <c r="Y1834" s="2">
        <f t="shared" si="207"/>
        <v>1787</v>
      </c>
      <c r="Z1834" t="str">
        <f t="shared" si="208"/>
        <v>CHR_1623</v>
      </c>
    </row>
    <row r="1835" spans="1:26">
      <c r="A1835" s="3">
        <f>ROW()</f>
        <v>1835</v>
      </c>
      <c r="B1835" s="184">
        <f t="shared" si="209"/>
        <v>1788</v>
      </c>
      <c r="C1835" s="1" t="s">
        <v>2217</v>
      </c>
      <c r="D1835" s="1" t="s">
        <v>7</v>
      </c>
      <c r="E1835" s="19" t="s">
        <v>2200</v>
      </c>
      <c r="F1835" s="19" t="s">
        <v>2200</v>
      </c>
      <c r="G1835" s="63">
        <v>0</v>
      </c>
      <c r="H1835" s="63">
        <v>0</v>
      </c>
      <c r="I1835" s="16" t="s">
        <v>30</v>
      </c>
      <c r="J1835" s="16" t="s">
        <v>2189</v>
      </c>
      <c r="K1835" s="134" t="s">
        <v>4566</v>
      </c>
      <c r="L1835" s="9" t="s">
        <v>2193</v>
      </c>
      <c r="M1835" s="21" t="s">
        <v>3583</v>
      </c>
      <c r="N1835" s="21" t="s">
        <v>3771</v>
      </c>
      <c r="O1835"/>
      <c r="P1835" t="str">
        <f t="shared" si="203"/>
        <v/>
      </c>
      <c r="Q1835"/>
      <c r="R1835"/>
      <c r="S1835" s="151">
        <f t="shared" si="204"/>
        <v>265</v>
      </c>
      <c r="T1835" s="3" t="s">
        <v>4611</v>
      </c>
      <c r="U1835" s="114"/>
      <c r="V1835" s="114"/>
      <c r="W1835" s="155" t="str">
        <f t="shared" si="205"/>
        <v/>
      </c>
      <c r="X1835" s="105" t="str">
        <f t="shared" si="206"/>
        <v/>
      </c>
      <c r="Y1835" s="2">
        <f t="shared" si="207"/>
        <v>1788</v>
      </c>
      <c r="Z1835" t="str">
        <f t="shared" si="208"/>
        <v>CHR_1624</v>
      </c>
    </row>
    <row r="1836" spans="1:26">
      <c r="A1836" s="3">
        <f>ROW()</f>
        <v>1836</v>
      </c>
      <c r="B1836" s="184">
        <f t="shared" si="209"/>
        <v>1789</v>
      </c>
      <c r="C1836" s="1" t="s">
        <v>2217</v>
      </c>
      <c r="D1836" s="1" t="s">
        <v>7</v>
      </c>
      <c r="E1836" s="19" t="s">
        <v>2200</v>
      </c>
      <c r="F1836" s="19" t="s">
        <v>2200</v>
      </c>
      <c r="G1836" s="63">
        <v>0</v>
      </c>
      <c r="H1836" s="63">
        <v>0</v>
      </c>
      <c r="I1836" s="16" t="s">
        <v>30</v>
      </c>
      <c r="J1836" s="16" t="s">
        <v>2189</v>
      </c>
      <c r="K1836" s="134" t="s">
        <v>4566</v>
      </c>
      <c r="L1836" s="9" t="s">
        <v>2193</v>
      </c>
      <c r="M1836" s="21" t="s">
        <v>3584</v>
      </c>
      <c r="N1836" s="21" t="s">
        <v>3771</v>
      </c>
      <c r="O1836"/>
      <c r="P1836" t="str">
        <f t="shared" si="203"/>
        <v/>
      </c>
      <c r="Q1836"/>
      <c r="R1836"/>
      <c r="S1836" s="151">
        <f t="shared" si="204"/>
        <v>265</v>
      </c>
      <c r="T1836" s="3" t="s">
        <v>4611</v>
      </c>
      <c r="U1836" s="114"/>
      <c r="V1836" s="114"/>
      <c r="W1836" s="155" t="str">
        <f t="shared" si="205"/>
        <v/>
      </c>
      <c r="X1836" s="105" t="str">
        <f t="shared" si="206"/>
        <v/>
      </c>
      <c r="Y1836" s="2">
        <f t="shared" si="207"/>
        <v>1789</v>
      </c>
      <c r="Z1836" t="str">
        <f t="shared" si="208"/>
        <v>CHR_1625</v>
      </c>
    </row>
    <row r="1837" spans="1:26">
      <c r="A1837" s="3">
        <f>ROW()</f>
        <v>1837</v>
      </c>
      <c r="B1837" s="184">
        <f t="shared" si="209"/>
        <v>1790</v>
      </c>
      <c r="C1837" s="1" t="s">
        <v>2217</v>
      </c>
      <c r="D1837" s="1" t="s">
        <v>7</v>
      </c>
      <c r="E1837" s="19" t="s">
        <v>2200</v>
      </c>
      <c r="F1837" s="19" t="s">
        <v>2200</v>
      </c>
      <c r="G1837" s="63">
        <v>0</v>
      </c>
      <c r="H1837" s="63">
        <v>0</v>
      </c>
      <c r="I1837" s="16" t="s">
        <v>30</v>
      </c>
      <c r="J1837" s="16" t="s">
        <v>2189</v>
      </c>
      <c r="K1837" s="134" t="s">
        <v>4566</v>
      </c>
      <c r="L1837" s="9" t="s">
        <v>2193</v>
      </c>
      <c r="M1837" s="21" t="s">
        <v>3585</v>
      </c>
      <c r="N1837" s="21" t="s">
        <v>3771</v>
      </c>
      <c r="O1837"/>
      <c r="P1837" t="str">
        <f t="shared" si="203"/>
        <v/>
      </c>
      <c r="Q1837"/>
      <c r="R1837"/>
      <c r="S1837" s="151">
        <f t="shared" si="204"/>
        <v>265</v>
      </c>
      <c r="T1837" s="3" t="s">
        <v>4611</v>
      </c>
      <c r="U1837" s="114"/>
      <c r="V1837" s="114"/>
      <c r="W1837" s="155" t="str">
        <f t="shared" si="205"/>
        <v/>
      </c>
      <c r="X1837" s="105" t="str">
        <f t="shared" si="206"/>
        <v/>
      </c>
      <c r="Y1837" s="2">
        <f t="shared" si="207"/>
        <v>1790</v>
      </c>
      <c r="Z1837" t="str">
        <f t="shared" si="208"/>
        <v>CHR_1626</v>
      </c>
    </row>
    <row r="1838" spans="1:26">
      <c r="A1838" s="3">
        <f>ROW()</f>
        <v>1838</v>
      </c>
      <c r="B1838" s="184">
        <f t="shared" si="209"/>
        <v>1791</v>
      </c>
      <c r="C1838" s="1" t="s">
        <v>2217</v>
      </c>
      <c r="D1838" s="1" t="s">
        <v>7</v>
      </c>
      <c r="E1838" s="19" t="s">
        <v>2200</v>
      </c>
      <c r="F1838" s="19" t="s">
        <v>2200</v>
      </c>
      <c r="G1838" s="63">
        <v>0</v>
      </c>
      <c r="H1838" s="63">
        <v>0</v>
      </c>
      <c r="I1838" s="16" t="s">
        <v>30</v>
      </c>
      <c r="J1838" s="16" t="s">
        <v>2189</v>
      </c>
      <c r="K1838" s="134" t="s">
        <v>4566</v>
      </c>
      <c r="L1838" s="9" t="s">
        <v>2193</v>
      </c>
      <c r="M1838" s="21" t="s">
        <v>3586</v>
      </c>
      <c r="N1838" s="21" t="s">
        <v>3771</v>
      </c>
      <c r="O1838"/>
      <c r="P1838" t="str">
        <f t="shared" si="203"/>
        <v/>
      </c>
      <c r="Q1838"/>
      <c r="R1838"/>
      <c r="S1838" s="151">
        <f t="shared" si="204"/>
        <v>265</v>
      </c>
      <c r="T1838" s="3" t="s">
        <v>4611</v>
      </c>
      <c r="U1838" s="114"/>
      <c r="V1838" s="114"/>
      <c r="W1838" s="155" t="str">
        <f t="shared" si="205"/>
        <v/>
      </c>
      <c r="X1838" s="105" t="str">
        <f t="shared" si="206"/>
        <v/>
      </c>
      <c r="Y1838" s="2">
        <f t="shared" si="207"/>
        <v>1791</v>
      </c>
      <c r="Z1838" t="str">
        <f t="shared" si="208"/>
        <v>CHR_1627</v>
      </c>
    </row>
    <row r="1839" spans="1:26">
      <c r="A1839" s="3">
        <f>ROW()</f>
        <v>1839</v>
      </c>
      <c r="B1839" s="184">
        <f t="shared" si="209"/>
        <v>1792</v>
      </c>
      <c r="C1839" s="1" t="s">
        <v>2217</v>
      </c>
      <c r="D1839" s="1" t="s">
        <v>7</v>
      </c>
      <c r="E1839" s="19" t="s">
        <v>2200</v>
      </c>
      <c r="F1839" s="19" t="s">
        <v>2200</v>
      </c>
      <c r="G1839" s="63">
        <v>0</v>
      </c>
      <c r="H1839" s="63">
        <v>0</v>
      </c>
      <c r="I1839" s="16" t="s">
        <v>30</v>
      </c>
      <c r="J1839" s="16" t="s">
        <v>2189</v>
      </c>
      <c r="K1839" s="134" t="s">
        <v>4566</v>
      </c>
      <c r="L1839" s="9" t="s">
        <v>2193</v>
      </c>
      <c r="M1839" s="21" t="s">
        <v>3587</v>
      </c>
      <c r="N1839" s="21" t="s">
        <v>3771</v>
      </c>
      <c r="O1839"/>
      <c r="P1839" t="str">
        <f t="shared" si="203"/>
        <v/>
      </c>
      <c r="Q1839"/>
      <c r="R1839"/>
      <c r="S1839" s="151">
        <f t="shared" si="204"/>
        <v>265</v>
      </c>
      <c r="T1839" s="3" t="s">
        <v>4611</v>
      </c>
      <c r="U1839" s="114"/>
      <c r="V1839" s="114"/>
      <c r="W1839" s="155" t="str">
        <f t="shared" si="205"/>
        <v/>
      </c>
      <c r="X1839" s="105" t="str">
        <f t="shared" si="206"/>
        <v/>
      </c>
      <c r="Y1839" s="2">
        <f t="shared" si="207"/>
        <v>1792</v>
      </c>
      <c r="Z1839" t="str">
        <f t="shared" si="208"/>
        <v>CHR_1628</v>
      </c>
    </row>
    <row r="1840" spans="1:26">
      <c r="A1840" s="3">
        <f>ROW()</f>
        <v>1840</v>
      </c>
      <c r="B1840" s="184">
        <f t="shared" si="209"/>
        <v>1793</v>
      </c>
      <c r="C1840" s="1" t="s">
        <v>2217</v>
      </c>
      <c r="D1840" s="1" t="s">
        <v>7</v>
      </c>
      <c r="E1840" s="19" t="s">
        <v>2200</v>
      </c>
      <c r="F1840" s="19" t="s">
        <v>2200</v>
      </c>
      <c r="G1840" s="63">
        <v>0</v>
      </c>
      <c r="H1840" s="63">
        <v>0</v>
      </c>
      <c r="I1840" s="16" t="s">
        <v>30</v>
      </c>
      <c r="J1840" s="16" t="s">
        <v>2189</v>
      </c>
      <c r="K1840" s="134" t="s">
        <v>4566</v>
      </c>
      <c r="L1840" s="9" t="s">
        <v>2193</v>
      </c>
      <c r="M1840" s="21" t="s">
        <v>3588</v>
      </c>
      <c r="N1840" s="21" t="s">
        <v>3771</v>
      </c>
      <c r="O1840"/>
      <c r="P1840" t="str">
        <f t="shared" si="203"/>
        <v/>
      </c>
      <c r="Q1840"/>
      <c r="R1840"/>
      <c r="S1840" s="151">
        <f t="shared" si="204"/>
        <v>265</v>
      </c>
      <c r="T1840" s="3" t="s">
        <v>4611</v>
      </c>
      <c r="U1840" s="114"/>
      <c r="V1840" s="114"/>
      <c r="W1840" s="155" t="str">
        <f t="shared" si="205"/>
        <v/>
      </c>
      <c r="X1840" s="105" t="str">
        <f t="shared" si="206"/>
        <v/>
      </c>
      <c r="Y1840" s="2">
        <f t="shared" si="207"/>
        <v>1793</v>
      </c>
      <c r="Z1840" t="str">
        <f t="shared" si="208"/>
        <v>CHR_1629</v>
      </c>
    </row>
    <row r="1841" spans="1:26">
      <c r="A1841" s="3">
        <f>ROW()</f>
        <v>1841</v>
      </c>
      <c r="B1841" s="184">
        <f t="shared" si="209"/>
        <v>1794</v>
      </c>
      <c r="C1841" s="1" t="s">
        <v>2217</v>
      </c>
      <c r="D1841" s="1" t="s">
        <v>7</v>
      </c>
      <c r="E1841" s="19" t="s">
        <v>2200</v>
      </c>
      <c r="F1841" s="19" t="s">
        <v>2200</v>
      </c>
      <c r="G1841" s="63">
        <v>0</v>
      </c>
      <c r="H1841" s="63">
        <v>0</v>
      </c>
      <c r="I1841" s="16" t="s">
        <v>30</v>
      </c>
      <c r="J1841" s="16" t="s">
        <v>2189</v>
      </c>
      <c r="K1841" s="134" t="s">
        <v>4566</v>
      </c>
      <c r="L1841" s="9" t="s">
        <v>2193</v>
      </c>
      <c r="M1841" s="21" t="s">
        <v>3589</v>
      </c>
      <c r="N1841" s="21" t="s">
        <v>3771</v>
      </c>
      <c r="O1841"/>
      <c r="P1841" t="str">
        <f t="shared" si="203"/>
        <v/>
      </c>
      <c r="Q1841"/>
      <c r="R1841"/>
      <c r="S1841" s="151">
        <f t="shared" si="204"/>
        <v>265</v>
      </c>
      <c r="T1841" s="3" t="s">
        <v>4611</v>
      </c>
      <c r="U1841" s="114"/>
      <c r="V1841" s="114"/>
      <c r="W1841" s="155" t="str">
        <f t="shared" si="205"/>
        <v/>
      </c>
      <c r="X1841" s="105" t="str">
        <f t="shared" si="206"/>
        <v/>
      </c>
      <c r="Y1841" s="2">
        <f t="shared" si="207"/>
        <v>1794</v>
      </c>
      <c r="Z1841" t="str">
        <f t="shared" si="208"/>
        <v>CHR_1630</v>
      </c>
    </row>
    <row r="1842" spans="1:26">
      <c r="A1842" s="3">
        <f>ROW()</f>
        <v>1842</v>
      </c>
      <c r="B1842" s="184">
        <f t="shared" si="209"/>
        <v>1795</v>
      </c>
      <c r="C1842" s="1" t="s">
        <v>2217</v>
      </c>
      <c r="D1842" s="1" t="s">
        <v>7</v>
      </c>
      <c r="E1842" s="19" t="s">
        <v>2200</v>
      </c>
      <c r="F1842" s="19" t="s">
        <v>2200</v>
      </c>
      <c r="G1842" s="63">
        <v>0</v>
      </c>
      <c r="H1842" s="63">
        <v>0</v>
      </c>
      <c r="I1842" s="16" t="s">
        <v>30</v>
      </c>
      <c r="J1842" s="16" t="s">
        <v>2189</v>
      </c>
      <c r="K1842" s="134" t="s">
        <v>4566</v>
      </c>
      <c r="L1842" s="9" t="s">
        <v>2193</v>
      </c>
      <c r="M1842" s="21" t="s">
        <v>3590</v>
      </c>
      <c r="N1842" s="21" t="s">
        <v>3771</v>
      </c>
      <c r="O1842"/>
      <c r="P1842" t="str">
        <f t="shared" si="203"/>
        <v/>
      </c>
      <c r="Q1842"/>
      <c r="R1842"/>
      <c r="S1842" s="151">
        <f t="shared" si="204"/>
        <v>265</v>
      </c>
      <c r="T1842" s="3" t="s">
        <v>4611</v>
      </c>
      <c r="U1842" s="114"/>
      <c r="V1842" s="114"/>
      <c r="W1842" s="155" t="str">
        <f t="shared" si="205"/>
        <v/>
      </c>
      <c r="X1842" s="105" t="str">
        <f t="shared" si="206"/>
        <v/>
      </c>
      <c r="Y1842" s="2">
        <f t="shared" si="207"/>
        <v>1795</v>
      </c>
      <c r="Z1842" t="str">
        <f t="shared" si="208"/>
        <v>CHR_1631</v>
      </c>
    </row>
    <row r="1843" spans="1:26">
      <c r="A1843" s="3">
        <f>ROW()</f>
        <v>1843</v>
      </c>
      <c r="B1843" s="184">
        <f t="shared" si="209"/>
        <v>1796</v>
      </c>
      <c r="C1843" s="1" t="s">
        <v>2287</v>
      </c>
      <c r="D1843" s="1" t="s">
        <v>1745</v>
      </c>
      <c r="E1843" s="16" t="s">
        <v>594</v>
      </c>
      <c r="F1843" s="16" t="s">
        <v>1148</v>
      </c>
      <c r="G1843" s="56">
        <v>0</v>
      </c>
      <c r="H1843" s="56">
        <v>0</v>
      </c>
      <c r="I1843" s="16" t="s">
        <v>1</v>
      </c>
      <c r="J1843" s="16" t="s">
        <v>2189</v>
      </c>
      <c r="K1843" s="134" t="s">
        <v>4566</v>
      </c>
      <c r="L1843" s="1" t="s">
        <v>1145</v>
      </c>
      <c r="M1843" s="21" t="s">
        <v>1745</v>
      </c>
      <c r="N1843" s="21" t="s">
        <v>1145</v>
      </c>
      <c r="O1843"/>
      <c r="P1843" t="str">
        <f t="shared" si="203"/>
        <v>NOT EQUAL</v>
      </c>
      <c r="Q1843"/>
      <c r="R1843"/>
      <c r="S1843" s="151">
        <f t="shared" si="204"/>
        <v>265</v>
      </c>
      <c r="T1843" s="3" t="s">
        <v>4611</v>
      </c>
      <c r="U1843" s="114"/>
      <c r="V1843" s="114"/>
      <c r="W1843" s="155" t="str">
        <f t="shared" si="205"/>
        <v/>
      </c>
      <c r="X1843" s="105" t="str">
        <f t="shared" si="206"/>
        <v/>
      </c>
      <c r="Y1843" s="2">
        <f t="shared" si="207"/>
        <v>1796</v>
      </c>
      <c r="Z1843" t="str">
        <f t="shared" si="208"/>
        <v>CHR_qoppa</v>
      </c>
    </row>
    <row r="1844" spans="1:26">
      <c r="A1844" s="3">
        <f>ROW()</f>
        <v>1844</v>
      </c>
      <c r="B1844" s="184">
        <f t="shared" si="209"/>
        <v>1797</v>
      </c>
      <c r="C1844" s="1" t="s">
        <v>2287</v>
      </c>
      <c r="D1844" s="1" t="s">
        <v>1746</v>
      </c>
      <c r="E1844" s="16" t="s">
        <v>594</v>
      </c>
      <c r="F1844" s="16" t="s">
        <v>1149</v>
      </c>
      <c r="G1844" s="56">
        <v>0</v>
      </c>
      <c r="H1844" s="56">
        <v>0</v>
      </c>
      <c r="I1844" s="16" t="s">
        <v>1</v>
      </c>
      <c r="J1844" s="16" t="s">
        <v>2189</v>
      </c>
      <c r="K1844" s="134" t="s">
        <v>4566</v>
      </c>
      <c r="L1844" s="1" t="s">
        <v>1145</v>
      </c>
      <c r="M1844" s="21" t="s">
        <v>1746</v>
      </c>
      <c r="N1844" s="21" t="s">
        <v>1145</v>
      </c>
      <c r="O1844"/>
      <c r="P1844" t="str">
        <f t="shared" si="203"/>
        <v>NOT EQUAL</v>
      </c>
      <c r="Q1844"/>
      <c r="R1844"/>
      <c r="S1844" s="151">
        <f t="shared" si="204"/>
        <v>265</v>
      </c>
      <c r="T1844" s="3" t="s">
        <v>4611</v>
      </c>
      <c r="U1844" s="114"/>
      <c r="V1844" s="114"/>
      <c r="W1844" s="155" t="str">
        <f t="shared" si="205"/>
        <v/>
      </c>
      <c r="X1844" s="105" t="str">
        <f t="shared" si="206"/>
        <v/>
      </c>
      <c r="Y1844" s="2">
        <f t="shared" si="207"/>
        <v>1797</v>
      </c>
      <c r="Z1844" t="str">
        <f t="shared" si="208"/>
        <v>CHR_digamma</v>
      </c>
    </row>
    <row r="1845" spans="1:26">
      <c r="A1845" s="3">
        <f>ROW()</f>
        <v>1845</v>
      </c>
      <c r="B1845" s="184">
        <f t="shared" si="209"/>
        <v>1798</v>
      </c>
      <c r="C1845" s="1" t="s">
        <v>2287</v>
      </c>
      <c r="D1845" s="1" t="s">
        <v>1747</v>
      </c>
      <c r="E1845" s="16" t="s">
        <v>594</v>
      </c>
      <c r="F1845" s="16" t="s">
        <v>1150</v>
      </c>
      <c r="G1845" s="56">
        <v>0</v>
      </c>
      <c r="H1845" s="56">
        <v>0</v>
      </c>
      <c r="I1845" s="16" t="s">
        <v>1</v>
      </c>
      <c r="J1845" s="16" t="s">
        <v>2189</v>
      </c>
      <c r="K1845" s="134" t="s">
        <v>4566</v>
      </c>
      <c r="L1845" s="1" t="s">
        <v>1145</v>
      </c>
      <c r="M1845" s="21" t="s">
        <v>1747</v>
      </c>
      <c r="N1845" s="21" t="s">
        <v>1145</v>
      </c>
      <c r="O1845"/>
      <c r="P1845" t="str">
        <f t="shared" si="203"/>
        <v>NOT EQUAL</v>
      </c>
      <c r="Q1845"/>
      <c r="R1845"/>
      <c r="S1845" s="151">
        <f t="shared" si="204"/>
        <v>265</v>
      </c>
      <c r="T1845" s="3" t="s">
        <v>4611</v>
      </c>
      <c r="U1845" s="114"/>
      <c r="V1845" s="114"/>
      <c r="W1845" s="155" t="str">
        <f t="shared" si="205"/>
        <v/>
      </c>
      <c r="X1845" s="105" t="str">
        <f t="shared" si="206"/>
        <v/>
      </c>
      <c r="Y1845" s="2">
        <f t="shared" si="207"/>
        <v>1798</v>
      </c>
      <c r="Z1845" t="str">
        <f t="shared" si="208"/>
        <v>CHR_sampi</v>
      </c>
    </row>
    <row r="1846" spans="1:26">
      <c r="A1846" s="3">
        <f>ROW()</f>
        <v>1846</v>
      </c>
      <c r="B1846" s="184">
        <f t="shared" si="209"/>
        <v>1799</v>
      </c>
      <c r="C1846" s="1" t="s">
        <v>4088</v>
      </c>
      <c r="D1846" s="1" t="s">
        <v>3613</v>
      </c>
      <c r="E1846" s="16" t="s">
        <v>2183</v>
      </c>
      <c r="F1846" s="16" t="s">
        <v>2183</v>
      </c>
      <c r="G1846" s="56">
        <v>0</v>
      </c>
      <c r="H1846" s="56">
        <v>0</v>
      </c>
      <c r="I1846" s="16" t="s">
        <v>3</v>
      </c>
      <c r="J1846" s="17" t="s">
        <v>2189</v>
      </c>
      <c r="K1846" s="134" t="s">
        <v>4567</v>
      </c>
      <c r="L1846" s="1" t="s">
        <v>1088</v>
      </c>
      <c r="M1846" s="21" t="s">
        <v>3613</v>
      </c>
      <c r="N1846" s="21" t="s">
        <v>3775</v>
      </c>
      <c r="O1846"/>
      <c r="P1846" t="str">
        <f t="shared" si="203"/>
        <v/>
      </c>
      <c r="Q1846"/>
      <c r="R1846"/>
      <c r="S1846" s="151">
        <f t="shared" si="204"/>
        <v>266</v>
      </c>
      <c r="T1846" s="3" t="s">
        <v>4532</v>
      </c>
      <c r="U1846" s="114" t="s">
        <v>4445</v>
      </c>
      <c r="V1846" s="114"/>
      <c r="W1846" s="155" t="str">
        <f t="shared" si="205"/>
        <v>"COMPLEX"</v>
      </c>
      <c r="X1846" s="105" t="str">
        <f t="shared" si="206"/>
        <v>COMPLEX</v>
      </c>
      <c r="Y1846" s="2">
        <f t="shared" si="207"/>
        <v>1799</v>
      </c>
      <c r="Z1846" t="str">
        <f t="shared" si="208"/>
        <v>KEY_COMPLEX</v>
      </c>
    </row>
    <row r="1847" spans="1:26">
      <c r="A1847" s="3">
        <f>ROW()</f>
        <v>1847</v>
      </c>
      <c r="B1847" s="184">
        <f t="shared" si="209"/>
        <v>1800</v>
      </c>
      <c r="C1847" s="65" t="s">
        <v>4107</v>
      </c>
      <c r="D1847" s="66" t="s">
        <v>7</v>
      </c>
      <c r="E1847" s="16" t="s">
        <v>2203</v>
      </c>
      <c r="F1847" s="16" t="s">
        <v>2129</v>
      </c>
      <c r="G1847" s="114">
        <v>0</v>
      </c>
      <c r="H1847" s="114">
        <v>0</v>
      </c>
      <c r="I1847" s="16" t="s">
        <v>3</v>
      </c>
      <c r="J1847" s="16" t="s">
        <v>2188</v>
      </c>
      <c r="K1847" s="134" t="s">
        <v>4567</v>
      </c>
      <c r="L1847" s="1" t="s">
        <v>3805</v>
      </c>
      <c r="M1847" s="21" t="s">
        <v>4125</v>
      </c>
      <c r="N1847" s="21" t="s">
        <v>20</v>
      </c>
      <c r="O1847"/>
      <c r="P1847" t="str">
        <f t="shared" si="203"/>
        <v>NOT EQUAL</v>
      </c>
      <c r="Q1847"/>
      <c r="R1847"/>
      <c r="S1847" s="151">
        <f t="shared" si="204"/>
        <v>267</v>
      </c>
      <c r="T1847" s="3" t="s">
        <v>4532</v>
      </c>
      <c r="U1847" s="114"/>
      <c r="V1847" s="114"/>
      <c r="W1847" s="155" t="str">
        <f t="shared" si="205"/>
        <v>STD_RIGHT_ARROW "POLAR"</v>
      </c>
      <c r="X1847" s="105" t="str">
        <f t="shared" si="206"/>
        <v>&gt;POLAR</v>
      </c>
      <c r="Y1847" s="2">
        <f t="shared" si="207"/>
        <v>1800</v>
      </c>
      <c r="Z1847" t="str">
        <f t="shared" si="208"/>
        <v>ITM_toPOL2</v>
      </c>
    </row>
    <row r="1848" spans="1:26">
      <c r="A1848" s="3">
        <f>ROW()</f>
        <v>1848</v>
      </c>
      <c r="B1848" s="184">
        <f t="shared" si="209"/>
        <v>1801</v>
      </c>
      <c r="C1848" s="65" t="s">
        <v>4108</v>
      </c>
      <c r="D1848" s="66" t="s">
        <v>7</v>
      </c>
      <c r="E1848" s="16" t="s">
        <v>2202</v>
      </c>
      <c r="F1848" s="16" t="s">
        <v>2132</v>
      </c>
      <c r="G1848" s="114">
        <v>0</v>
      </c>
      <c r="H1848" s="114">
        <v>0</v>
      </c>
      <c r="I1848" s="16" t="s">
        <v>3</v>
      </c>
      <c r="J1848" s="16" t="s">
        <v>2188</v>
      </c>
      <c r="K1848" s="134" t="s">
        <v>4567</v>
      </c>
      <c r="L1848" s="1" t="s">
        <v>3806</v>
      </c>
      <c r="M1848" s="21" t="s">
        <v>4126</v>
      </c>
      <c r="N1848" s="21" t="s">
        <v>20</v>
      </c>
      <c r="O1848"/>
      <c r="P1848" t="str">
        <f t="shared" si="203"/>
        <v>NOT EQUAL</v>
      </c>
      <c r="Q1848"/>
      <c r="R1848"/>
      <c r="S1848" s="151">
        <f t="shared" si="204"/>
        <v>268</v>
      </c>
      <c r="T1848" s="3" t="s">
        <v>4532</v>
      </c>
      <c r="U1848" s="114"/>
      <c r="V1848" s="114"/>
      <c r="W1848" s="155" t="str">
        <f t="shared" si="205"/>
        <v>STD_RIGHT_ARROW "RECT"</v>
      </c>
      <c r="X1848" s="105" t="str">
        <f t="shared" si="206"/>
        <v>&gt;RECT</v>
      </c>
      <c r="Y1848" s="2">
        <f t="shared" si="207"/>
        <v>1801</v>
      </c>
      <c r="Z1848" t="str">
        <f t="shared" si="208"/>
        <v>ITM_toREC2</v>
      </c>
    </row>
    <row r="1849" spans="1:26">
      <c r="A1849" s="3">
        <f>ROW()</f>
        <v>1849</v>
      </c>
      <c r="B1849" s="184">
        <f t="shared" si="209"/>
        <v>1802</v>
      </c>
      <c r="C1849" s="1" t="s">
        <v>4467</v>
      </c>
      <c r="D1849" s="1" t="s">
        <v>3873</v>
      </c>
      <c r="E1849" s="121" t="s">
        <v>1123</v>
      </c>
      <c r="F1849" s="121" t="s">
        <v>1123</v>
      </c>
      <c r="G1849" s="122">
        <v>0</v>
      </c>
      <c r="H1849" s="122">
        <v>0</v>
      </c>
      <c r="I1849" s="40" t="s">
        <v>1</v>
      </c>
      <c r="J1849" s="16" t="s">
        <v>2189</v>
      </c>
      <c r="K1849" s="134" t="s">
        <v>4566</v>
      </c>
      <c r="L1849" s="1"/>
      <c r="M1849" s="21" t="s">
        <v>4468</v>
      </c>
      <c r="N1849" s="21"/>
      <c r="O1849"/>
      <c r="P1849" t="str">
        <f t="shared" si="203"/>
        <v/>
      </c>
      <c r="Q1849"/>
      <c r="R1849"/>
      <c r="S1849" s="151">
        <f t="shared" si="204"/>
        <v>269</v>
      </c>
      <c r="T1849" s="3" t="s">
        <v>4551</v>
      </c>
      <c r="U1849" s="114" t="s">
        <v>4445</v>
      </c>
      <c r="V1849" s="114"/>
      <c r="W1849" s="155" t="str">
        <f t="shared" si="205"/>
        <v>"ERPN"</v>
      </c>
      <c r="X1849" s="105" t="str">
        <f t="shared" si="206"/>
        <v>ERPN</v>
      </c>
      <c r="Y1849" s="2">
        <f t="shared" si="207"/>
        <v>1802</v>
      </c>
      <c r="Z1849" t="str">
        <f t="shared" si="208"/>
        <v>ITM_eRPN_ON</v>
      </c>
    </row>
    <row r="1850" spans="1:26">
      <c r="A1850" s="3">
        <f>ROW()</f>
        <v>1850</v>
      </c>
      <c r="B1850" s="184">
        <f t="shared" si="209"/>
        <v>1803</v>
      </c>
      <c r="C1850" s="1" t="s">
        <v>4467</v>
      </c>
      <c r="D1850" s="1" t="s">
        <v>3872</v>
      </c>
      <c r="E1850" s="121" t="s">
        <v>4470</v>
      </c>
      <c r="F1850" s="121" t="s">
        <v>4470</v>
      </c>
      <c r="G1850" s="122">
        <v>0</v>
      </c>
      <c r="H1850" s="122">
        <v>0</v>
      </c>
      <c r="I1850" s="40" t="s">
        <v>1</v>
      </c>
      <c r="J1850" s="16" t="s">
        <v>2189</v>
      </c>
      <c r="K1850" s="134" t="s">
        <v>4566</v>
      </c>
      <c r="L1850" s="1"/>
      <c r="M1850" s="21" t="s">
        <v>4469</v>
      </c>
      <c r="N1850" s="21"/>
      <c r="O1850"/>
      <c r="P1850" t="str">
        <f t="shared" si="203"/>
        <v/>
      </c>
      <c r="Q1850"/>
      <c r="R1850"/>
      <c r="S1850" s="151">
        <f t="shared" si="204"/>
        <v>270</v>
      </c>
      <c r="T1850" s="3" t="s">
        <v>4551</v>
      </c>
      <c r="U1850" s="114" t="s">
        <v>4445</v>
      </c>
      <c r="V1850" s="114"/>
      <c r="W1850" s="155" t="str">
        <f t="shared" si="205"/>
        <v>"RPN"</v>
      </c>
      <c r="X1850" s="105" t="str">
        <f t="shared" si="206"/>
        <v>RPN</v>
      </c>
      <c r="Y1850" s="2">
        <f t="shared" si="207"/>
        <v>1803</v>
      </c>
      <c r="Z1850" t="str">
        <f t="shared" si="208"/>
        <v>ITM_eRPN_OFF</v>
      </c>
    </row>
    <row r="1851" spans="1:26">
      <c r="A1851" s="3">
        <f>ROW()</f>
        <v>1851</v>
      </c>
      <c r="B1851" s="184">
        <f t="shared" si="209"/>
        <v>1804</v>
      </c>
      <c r="C1851" s="1" t="s">
        <v>2420</v>
      </c>
      <c r="D1851" s="1" t="s">
        <v>1122</v>
      </c>
      <c r="E1851" s="17" t="s">
        <v>1123</v>
      </c>
      <c r="F1851" s="16" t="s">
        <v>1123</v>
      </c>
      <c r="G1851" s="56">
        <v>0</v>
      </c>
      <c r="H1851" s="56">
        <v>0</v>
      </c>
      <c r="I1851" s="16" t="s">
        <v>3</v>
      </c>
      <c r="J1851" s="17" t="s">
        <v>2189</v>
      </c>
      <c r="K1851" s="134" t="s">
        <v>4566</v>
      </c>
      <c r="L1851" s="1" t="s">
        <v>1124</v>
      </c>
      <c r="M1851" s="21" t="s">
        <v>3539</v>
      </c>
      <c r="N1851" s="21" t="s">
        <v>1124</v>
      </c>
      <c r="O1851"/>
      <c r="P1851" t="str">
        <f t="shared" si="203"/>
        <v/>
      </c>
      <c r="Q1851"/>
      <c r="R1851"/>
      <c r="S1851" s="151">
        <f t="shared" si="204"/>
        <v>270</v>
      </c>
      <c r="T1851" s="3" t="s">
        <v>4551</v>
      </c>
      <c r="U1851" s="114"/>
      <c r="V1851" s="114"/>
      <c r="W1851" s="155" t="str">
        <f t="shared" si="205"/>
        <v/>
      </c>
      <c r="X1851" s="105" t="str">
        <f t="shared" si="206"/>
        <v/>
      </c>
      <c r="Y1851" s="2">
        <f t="shared" si="207"/>
        <v>1804</v>
      </c>
      <c r="Z1851" t="str">
        <f t="shared" si="208"/>
        <v>ITM_ERPN</v>
      </c>
    </row>
    <row r="1852" spans="1:26">
      <c r="A1852" s="3">
        <f>ROW()</f>
        <v>1852</v>
      </c>
      <c r="B1852" s="184">
        <f t="shared" si="209"/>
        <v>1805</v>
      </c>
      <c r="C1852" s="1" t="s">
        <v>2420</v>
      </c>
      <c r="D1852" s="1" t="s">
        <v>1125</v>
      </c>
      <c r="E1852" s="17" t="s">
        <v>2168</v>
      </c>
      <c r="F1852" s="16" t="s">
        <v>2168</v>
      </c>
      <c r="G1852" s="56">
        <v>0</v>
      </c>
      <c r="H1852" s="56">
        <v>0</v>
      </c>
      <c r="I1852" s="16" t="s">
        <v>3</v>
      </c>
      <c r="J1852" s="17" t="s">
        <v>2189</v>
      </c>
      <c r="K1852" s="134" t="s">
        <v>4566</v>
      </c>
      <c r="L1852" s="1" t="s">
        <v>1126</v>
      </c>
      <c r="M1852" s="21" t="s">
        <v>3540</v>
      </c>
      <c r="N1852" s="21" t="s">
        <v>1126</v>
      </c>
      <c r="O1852"/>
      <c r="P1852" t="str">
        <f t="shared" si="203"/>
        <v/>
      </c>
      <c r="Q1852"/>
      <c r="R1852"/>
      <c r="S1852" s="151">
        <f t="shared" si="204"/>
        <v>270</v>
      </c>
      <c r="T1852" s="3" t="s">
        <v>4551</v>
      </c>
      <c r="U1852" s="114"/>
      <c r="V1852" s="114"/>
      <c r="W1852" s="155" t="str">
        <f t="shared" si="205"/>
        <v/>
      </c>
      <c r="X1852" s="105" t="str">
        <f t="shared" si="206"/>
        <v/>
      </c>
      <c r="Y1852" s="2">
        <f t="shared" si="207"/>
        <v>1805</v>
      </c>
      <c r="Z1852" t="str">
        <f t="shared" si="208"/>
        <v>ITM_HOMEx3</v>
      </c>
    </row>
    <row r="1853" spans="1:26">
      <c r="A1853" s="3">
        <f>ROW()</f>
        <v>1853</v>
      </c>
      <c r="B1853" s="184">
        <f t="shared" si="209"/>
        <v>1806</v>
      </c>
      <c r="C1853" s="1" t="s">
        <v>2420</v>
      </c>
      <c r="D1853" s="1" t="s">
        <v>1127</v>
      </c>
      <c r="E1853" s="17" t="s">
        <v>2169</v>
      </c>
      <c r="F1853" s="16" t="s">
        <v>2169</v>
      </c>
      <c r="G1853" s="56">
        <v>0</v>
      </c>
      <c r="H1853" s="56">
        <v>0</v>
      </c>
      <c r="I1853" s="25" t="s">
        <v>1</v>
      </c>
      <c r="J1853" s="17" t="s">
        <v>2189</v>
      </c>
      <c r="K1853" s="134" t="s">
        <v>4566</v>
      </c>
      <c r="L1853" s="1" t="s">
        <v>1128</v>
      </c>
      <c r="M1853" s="21" t="s">
        <v>3541</v>
      </c>
      <c r="N1853" s="21" t="s">
        <v>1128</v>
      </c>
      <c r="O1853"/>
      <c r="P1853" t="str">
        <f t="shared" si="203"/>
        <v/>
      </c>
      <c r="Q1853"/>
      <c r="R1853"/>
      <c r="S1853" s="151">
        <f t="shared" si="204"/>
        <v>270</v>
      </c>
      <c r="T1853" s="3" t="s">
        <v>4551</v>
      </c>
      <c r="U1853" s="114"/>
      <c r="V1853" s="114"/>
      <c r="W1853" s="155" t="str">
        <f t="shared" si="205"/>
        <v/>
      </c>
      <c r="X1853" s="105" t="str">
        <f t="shared" si="206"/>
        <v/>
      </c>
      <c r="Y1853" s="2">
        <f t="shared" si="207"/>
        <v>1806</v>
      </c>
      <c r="Z1853" t="str">
        <f t="shared" si="208"/>
        <v>ITM_SHTIM</v>
      </c>
    </row>
    <row r="1854" spans="1:26">
      <c r="A1854" s="3">
        <f>ROW()</f>
        <v>1854</v>
      </c>
      <c r="B1854" s="184">
        <f t="shared" ref="B1854:B1917" si="213">B1853+1</f>
        <v>1807</v>
      </c>
      <c r="C1854" s="1" t="s">
        <v>2420</v>
      </c>
      <c r="D1854" s="1" t="s">
        <v>1141</v>
      </c>
      <c r="E1854" s="16" t="s">
        <v>63</v>
      </c>
      <c r="F1854" s="16" t="s">
        <v>63</v>
      </c>
      <c r="G1854" s="56">
        <v>0</v>
      </c>
      <c r="H1854" s="56">
        <v>0</v>
      </c>
      <c r="I1854" s="40" t="s">
        <v>1</v>
      </c>
      <c r="J1854" s="16" t="s">
        <v>2189</v>
      </c>
      <c r="K1854" s="134" t="s">
        <v>4566</v>
      </c>
      <c r="L1854" s="1" t="s">
        <v>64</v>
      </c>
      <c r="M1854" s="21" t="s">
        <v>3556</v>
      </c>
      <c r="N1854" s="21" t="s">
        <v>3767</v>
      </c>
      <c r="O1854"/>
      <c r="P1854" t="str">
        <f t="shared" ref="P1854:P1917" si="214">IF(E1854=F1854,"","NOT EQUAL")</f>
        <v/>
      </c>
      <c r="Q1854"/>
      <c r="R1854"/>
      <c r="S1854" s="151">
        <f t="shared" ref="S1854:S1917" si="215">IF(X1854&lt;&gt;"",S1853+1,S1853)</f>
        <v>270</v>
      </c>
      <c r="T1854" s="3" t="s">
        <v>4551</v>
      </c>
      <c r="U1854" s="114"/>
      <c r="V1854" s="114"/>
      <c r="W1854" s="155" t="str">
        <f t="shared" ref="W1854:W1917" si="216">IF( OR(U1854="CNST", I1854="CAT_REGS"),(E1854),
IF(U1854="YES",UPPER(E1854),
IF(   AND(U1854&lt;&gt;"NO",I1854="CAT_FNCT",D1854&lt;&gt;"multiply", D1854&lt;&gt;"divide"),IF(J1854="SLS_ENABLED",   UPPER(E1854),""),"")))</f>
        <v/>
      </c>
      <c r="X1854" s="105" t="str">
        <f t="shared" ref="X1854:X1917" si="217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2">
        <f t="shared" ref="Y1854:Y1917" si="218">B1854</f>
        <v>1807</v>
      </c>
      <c r="Z1854" t="str">
        <f t="shared" ref="Z1854:Z1917" si="219">M1854</f>
        <v>ITM_CB_CPXRES</v>
      </c>
    </row>
    <row r="1855" spans="1:26">
      <c r="A1855" s="3">
        <f>ROW()</f>
        <v>1855</v>
      </c>
      <c r="B1855" s="184">
        <f t="shared" si="213"/>
        <v>1808</v>
      </c>
      <c r="C1855" s="1" t="s">
        <v>2420</v>
      </c>
      <c r="D1855" s="1" t="s">
        <v>1142</v>
      </c>
      <c r="E1855" s="16" t="s">
        <v>1143</v>
      </c>
      <c r="F1855" s="16" t="s">
        <v>1143</v>
      </c>
      <c r="G1855" s="56">
        <v>0</v>
      </c>
      <c r="H1855" s="56">
        <v>0</v>
      </c>
      <c r="I1855" s="40" t="s">
        <v>1</v>
      </c>
      <c r="J1855" s="16" t="s">
        <v>2189</v>
      </c>
      <c r="K1855" s="134" t="s">
        <v>4566</v>
      </c>
      <c r="L1855" s="1" t="s">
        <v>64</v>
      </c>
      <c r="M1855" s="21" t="s">
        <v>3557</v>
      </c>
      <c r="N1855" s="21" t="s">
        <v>3768</v>
      </c>
      <c r="O1855"/>
      <c r="P1855" t="str">
        <f t="shared" si="214"/>
        <v/>
      </c>
      <c r="Q1855"/>
      <c r="R1855"/>
      <c r="S1855" s="151">
        <f t="shared" si="215"/>
        <v>270</v>
      </c>
      <c r="T1855" s="3" t="s">
        <v>4551</v>
      </c>
      <c r="U1855" s="114"/>
      <c r="V1855" s="114"/>
      <c r="W1855" s="155" t="str">
        <f t="shared" si="216"/>
        <v/>
      </c>
      <c r="X1855" s="105" t="str">
        <f t="shared" si="217"/>
        <v/>
      </c>
      <c r="Y1855" s="2">
        <f t="shared" si="218"/>
        <v>1808</v>
      </c>
      <c r="Z1855" t="str">
        <f t="shared" si="219"/>
        <v>ITM_CB_LEADING_ZERO</v>
      </c>
    </row>
    <row r="1856" spans="1:26">
      <c r="A1856" s="3">
        <f>ROW()</f>
        <v>1856</v>
      </c>
      <c r="B1856" s="184">
        <f t="shared" si="213"/>
        <v>1809</v>
      </c>
      <c r="C1856" s="30" t="s">
        <v>4495</v>
      </c>
      <c r="D1856" s="1" t="s">
        <v>7</v>
      </c>
      <c r="E1856" s="16" t="s">
        <v>594</v>
      </c>
      <c r="F1856" s="16" t="s">
        <v>1151</v>
      </c>
      <c r="G1856" s="56">
        <v>0</v>
      </c>
      <c r="H1856" s="56">
        <v>0</v>
      </c>
      <c r="I1856" s="16" t="s">
        <v>1</v>
      </c>
      <c r="J1856" s="16" t="s">
        <v>2189</v>
      </c>
      <c r="K1856" s="134" t="s">
        <v>4566</v>
      </c>
      <c r="L1856" s="1" t="s">
        <v>1152</v>
      </c>
      <c r="M1856" s="21" t="s">
        <v>3591</v>
      </c>
      <c r="N1856" s="21" t="s">
        <v>3772</v>
      </c>
      <c r="O1856"/>
      <c r="P1856" t="str">
        <f t="shared" si="214"/>
        <v>NOT EQUAL</v>
      </c>
      <c r="Q1856"/>
      <c r="R1856"/>
      <c r="S1856" s="151">
        <f t="shared" si="215"/>
        <v>271</v>
      </c>
      <c r="T1856" s="3" t="s">
        <v>4551</v>
      </c>
      <c r="U1856" s="114"/>
      <c r="V1856" s="114" t="s">
        <v>4453</v>
      </c>
      <c r="W1856" s="155" t="str">
        <f t="shared" si="216"/>
        <v/>
      </c>
      <c r="X1856" s="105" t="str">
        <f t="shared" si="217"/>
        <v>CASE</v>
      </c>
      <c r="Y1856" s="2">
        <f t="shared" si="218"/>
        <v>1809</v>
      </c>
      <c r="Z1856" t="str">
        <f t="shared" si="219"/>
        <v>CHR_case</v>
      </c>
    </row>
    <row r="1857" spans="1:26">
      <c r="A1857" s="3">
        <f>ROW()</f>
        <v>1857</v>
      </c>
      <c r="B1857" s="184">
        <f t="shared" si="213"/>
        <v>1810</v>
      </c>
      <c r="C1857" s="1" t="s">
        <v>2420</v>
      </c>
      <c r="D1857" s="1" t="s">
        <v>1155</v>
      </c>
      <c r="E1857" s="25" t="s">
        <v>3798</v>
      </c>
      <c r="F1857" s="16" t="s">
        <v>1129</v>
      </c>
      <c r="G1857" s="56">
        <v>0</v>
      </c>
      <c r="H1857" s="56">
        <v>0</v>
      </c>
      <c r="I1857" s="16" t="s">
        <v>3</v>
      </c>
      <c r="J1857" s="17" t="s">
        <v>2189</v>
      </c>
      <c r="K1857" s="134" t="s">
        <v>4566</v>
      </c>
      <c r="L1857" s="1" t="s">
        <v>1124</v>
      </c>
      <c r="M1857" s="21" t="s">
        <v>3595</v>
      </c>
      <c r="N1857" s="21" t="s">
        <v>3774</v>
      </c>
      <c r="O1857"/>
      <c r="P1857" t="str">
        <f t="shared" si="214"/>
        <v>NOT EQUAL</v>
      </c>
      <c r="Q1857"/>
      <c r="R1857"/>
      <c r="S1857" s="151">
        <f t="shared" si="215"/>
        <v>271</v>
      </c>
      <c r="T1857" s="3" t="s">
        <v>4551</v>
      </c>
      <c r="U1857" s="114"/>
      <c r="V1857" s="114"/>
      <c r="W1857" s="155" t="str">
        <f t="shared" si="216"/>
        <v/>
      </c>
      <c r="X1857" s="105" t="str">
        <f t="shared" si="217"/>
        <v/>
      </c>
      <c r="Y1857" s="2">
        <f t="shared" si="218"/>
        <v>1810</v>
      </c>
      <c r="Z1857" t="str">
        <f t="shared" si="219"/>
        <v>ITM_BASE_HOME</v>
      </c>
    </row>
    <row r="1858" spans="1:26">
      <c r="A1858" s="3">
        <f>ROW()</f>
        <v>1858</v>
      </c>
      <c r="B1858" s="184">
        <f t="shared" si="213"/>
        <v>1811</v>
      </c>
      <c r="C1858" s="1" t="s">
        <v>2420</v>
      </c>
      <c r="D1858" s="1" t="s">
        <v>1156</v>
      </c>
      <c r="E1858" s="25" t="s">
        <v>3799</v>
      </c>
      <c r="F1858" s="16" t="s">
        <v>1157</v>
      </c>
      <c r="G1858" s="56">
        <v>0</v>
      </c>
      <c r="H1858" s="56">
        <v>0</v>
      </c>
      <c r="I1858" s="16" t="s">
        <v>3</v>
      </c>
      <c r="J1858" s="17" t="s">
        <v>2189</v>
      </c>
      <c r="K1858" s="134" t="s">
        <v>4566</v>
      </c>
      <c r="L1858" s="1" t="s">
        <v>1124</v>
      </c>
      <c r="M1858" s="21" t="s">
        <v>3596</v>
      </c>
      <c r="N1858" s="21" t="s">
        <v>3774</v>
      </c>
      <c r="O1858"/>
      <c r="P1858" t="str">
        <f t="shared" si="214"/>
        <v>NOT EQUAL</v>
      </c>
      <c r="Q1858"/>
      <c r="R1858"/>
      <c r="S1858" s="151">
        <f t="shared" si="215"/>
        <v>271</v>
      </c>
      <c r="T1858" s="3" t="s">
        <v>4551</v>
      </c>
      <c r="U1858" s="114"/>
      <c r="V1858" s="114"/>
      <c r="W1858" s="155" t="str">
        <f t="shared" si="216"/>
        <v/>
      </c>
      <c r="X1858" s="105" t="str">
        <f t="shared" si="217"/>
        <v/>
      </c>
      <c r="Y1858" s="2">
        <f t="shared" si="218"/>
        <v>1811</v>
      </c>
      <c r="Z1858" t="str">
        <f t="shared" si="219"/>
        <v>ITM_BASE_AHOME</v>
      </c>
    </row>
    <row r="1859" spans="1:26">
      <c r="A1859" s="3">
        <f>ROW()</f>
        <v>1859</v>
      </c>
      <c r="B1859" s="184">
        <f t="shared" si="213"/>
        <v>1812</v>
      </c>
      <c r="C1859" s="1" t="s">
        <v>2420</v>
      </c>
      <c r="D1859" s="1" t="s">
        <v>4040</v>
      </c>
      <c r="E1859" s="18" t="s">
        <v>4038</v>
      </c>
      <c r="F1859" s="18" t="s">
        <v>4031</v>
      </c>
      <c r="G1859" s="62">
        <v>0</v>
      </c>
      <c r="H1859" s="62">
        <v>0</v>
      </c>
      <c r="I1859" s="16" t="s">
        <v>1</v>
      </c>
      <c r="J1859" s="16" t="s">
        <v>2189</v>
      </c>
      <c r="K1859" s="134" t="s">
        <v>4566</v>
      </c>
      <c r="L1859" s="1" t="s">
        <v>4035</v>
      </c>
      <c r="M1859" s="21" t="s">
        <v>4039</v>
      </c>
      <c r="N1859" s="21" t="s">
        <v>4035</v>
      </c>
      <c r="O1859"/>
      <c r="P1859" t="str">
        <f t="shared" si="214"/>
        <v>NOT EQUAL</v>
      </c>
      <c r="Q1859"/>
      <c r="R1859"/>
      <c r="S1859" s="151">
        <f t="shared" si="215"/>
        <v>271</v>
      </c>
      <c r="T1859" s="3" t="s">
        <v>4551</v>
      </c>
      <c r="U1859" s="114"/>
      <c r="V1859" s="114"/>
      <c r="W1859" s="155" t="str">
        <f t="shared" si="216"/>
        <v/>
      </c>
      <c r="X1859" s="105" t="str">
        <f t="shared" si="217"/>
        <v/>
      </c>
      <c r="Y1859" s="2">
        <f t="shared" si="218"/>
        <v>1812</v>
      </c>
      <c r="Z1859" t="str">
        <f t="shared" si="219"/>
        <v>ITM_H_SUMRY</v>
      </c>
    </row>
    <row r="1860" spans="1:26">
      <c r="A1860" s="3">
        <f>ROW()</f>
        <v>1860</v>
      </c>
      <c r="B1860" s="184">
        <f t="shared" si="213"/>
        <v>1813</v>
      </c>
      <c r="C1860" s="1" t="s">
        <v>2420</v>
      </c>
      <c r="D1860" s="1" t="s">
        <v>4041</v>
      </c>
      <c r="E1860" s="18" t="s">
        <v>4030</v>
      </c>
      <c r="F1860" s="18" t="s">
        <v>4034</v>
      </c>
      <c r="G1860" s="62">
        <v>0</v>
      </c>
      <c r="H1860" s="62">
        <v>0</v>
      </c>
      <c r="I1860" s="16" t="s">
        <v>1</v>
      </c>
      <c r="J1860" s="16" t="s">
        <v>2189</v>
      </c>
      <c r="K1860" s="134" t="s">
        <v>4566</v>
      </c>
      <c r="L1860" s="1" t="s">
        <v>4035</v>
      </c>
      <c r="M1860" s="21" t="s">
        <v>4037</v>
      </c>
      <c r="N1860" s="21" t="s">
        <v>4035</v>
      </c>
      <c r="O1860"/>
      <c r="P1860" t="str">
        <f t="shared" si="214"/>
        <v>NOT EQUAL</v>
      </c>
      <c r="Q1860"/>
      <c r="R1860"/>
      <c r="S1860" s="151">
        <f t="shared" si="215"/>
        <v>271</v>
      </c>
      <c r="T1860" s="3" t="s">
        <v>4551</v>
      </c>
      <c r="U1860" s="114"/>
      <c r="V1860" s="114"/>
      <c r="W1860" s="155" t="str">
        <f t="shared" si="216"/>
        <v/>
      </c>
      <c r="X1860" s="105" t="str">
        <f t="shared" si="217"/>
        <v/>
      </c>
      <c r="Y1860" s="2">
        <f t="shared" si="218"/>
        <v>1813</v>
      </c>
      <c r="Z1860" t="str">
        <f t="shared" si="219"/>
        <v>ITM_H_REPLCA</v>
      </c>
    </row>
    <row r="1861" spans="1:26">
      <c r="A1861" s="3">
        <f>ROW()</f>
        <v>1861</v>
      </c>
      <c r="B1861" s="184">
        <f t="shared" si="213"/>
        <v>1814</v>
      </c>
      <c r="C1861" s="1" t="s">
        <v>2420</v>
      </c>
      <c r="D1861" s="1" t="s">
        <v>4042</v>
      </c>
      <c r="E1861" s="18" t="s">
        <v>4033</v>
      </c>
      <c r="F1861" s="18" t="s">
        <v>4032</v>
      </c>
      <c r="G1861" s="62">
        <v>0</v>
      </c>
      <c r="H1861" s="62">
        <v>0</v>
      </c>
      <c r="I1861" s="16" t="s">
        <v>1</v>
      </c>
      <c r="J1861" s="16" t="s">
        <v>2189</v>
      </c>
      <c r="K1861" s="134" t="s">
        <v>4566</v>
      </c>
      <c r="L1861" s="1" t="s">
        <v>4035</v>
      </c>
      <c r="M1861" s="21" t="s">
        <v>4036</v>
      </c>
      <c r="N1861" s="21" t="s">
        <v>4035</v>
      </c>
      <c r="O1861"/>
      <c r="P1861" t="str">
        <f t="shared" si="214"/>
        <v>NOT EQUAL</v>
      </c>
      <c r="Q1861"/>
      <c r="R1861"/>
      <c r="S1861" s="151">
        <f t="shared" si="215"/>
        <v>271</v>
      </c>
      <c r="T1861" s="3" t="s">
        <v>4551</v>
      </c>
      <c r="U1861" s="114"/>
      <c r="V1861" s="114"/>
      <c r="W1861" s="155" t="str">
        <f t="shared" si="216"/>
        <v/>
      </c>
      <c r="X1861" s="105" t="str">
        <f t="shared" si="217"/>
        <v/>
      </c>
      <c r="Y1861" s="2">
        <f t="shared" si="218"/>
        <v>1814</v>
      </c>
      <c r="Z1861" t="str">
        <f t="shared" si="219"/>
        <v>ITM_H_FIXED</v>
      </c>
    </row>
    <row r="1862" spans="1:26">
      <c r="A1862" s="3">
        <f>ROW()</f>
        <v>1862</v>
      </c>
      <c r="B1862" s="184">
        <f t="shared" si="213"/>
        <v>1815</v>
      </c>
      <c r="C1862" s="1" t="s">
        <v>2420</v>
      </c>
      <c r="D1862" s="1" t="s">
        <v>1170</v>
      </c>
      <c r="E1862" s="16" t="s">
        <v>1171</v>
      </c>
      <c r="F1862" s="16" t="s">
        <v>1171</v>
      </c>
      <c r="G1862" s="56">
        <v>0</v>
      </c>
      <c r="H1862" s="56">
        <v>0</v>
      </c>
      <c r="I1862" s="25" t="s">
        <v>1</v>
      </c>
      <c r="J1862" s="16" t="s">
        <v>2189</v>
      </c>
      <c r="K1862" s="134" t="s">
        <v>4567</v>
      </c>
      <c r="L1862" s="1"/>
      <c r="M1862" s="21" t="s">
        <v>3614</v>
      </c>
      <c r="N1862" s="21" t="s">
        <v>3776</v>
      </c>
      <c r="O1862"/>
      <c r="P1862" t="str">
        <f t="shared" si="214"/>
        <v/>
      </c>
      <c r="Q1862"/>
      <c r="R1862"/>
      <c r="S1862" s="151">
        <f t="shared" si="215"/>
        <v>271</v>
      </c>
      <c r="T1862" s="3" t="s">
        <v>4551</v>
      </c>
      <c r="U1862" s="114"/>
      <c r="V1862" s="114"/>
      <c r="W1862" s="155" t="str">
        <f t="shared" si="216"/>
        <v/>
      </c>
      <c r="X1862" s="105" t="str">
        <f t="shared" si="217"/>
        <v/>
      </c>
      <c r="Y1862" s="2">
        <f t="shared" si="218"/>
        <v>1815</v>
      </c>
      <c r="Z1862" t="str">
        <f t="shared" si="219"/>
        <v>ITM_HOMEx3T</v>
      </c>
    </row>
    <row r="1863" spans="1:26" s="175" customFormat="1">
      <c r="A1863" s="176"/>
      <c r="B1863" s="183"/>
      <c r="C1863" s="170"/>
      <c r="D1863" s="170"/>
      <c r="E1863" s="173"/>
      <c r="F1863" s="173"/>
      <c r="G1863" s="178"/>
      <c r="H1863" s="178"/>
      <c r="I1863" s="173"/>
      <c r="J1863" s="173"/>
      <c r="K1863" s="174"/>
      <c r="M1863" s="171"/>
      <c r="N1863" s="171"/>
      <c r="S1863" s="151">
        <f t="shared" si="215"/>
        <v>271</v>
      </c>
      <c r="T1863" s="176"/>
      <c r="U1863" s="179"/>
      <c r="V1863" s="179"/>
      <c r="W1863" s="155" t="str">
        <f t="shared" si="216"/>
        <v/>
      </c>
      <c r="X1863" s="105" t="str">
        <f t="shared" si="217"/>
        <v/>
      </c>
      <c r="Y1863" s="2">
        <f t="shared" si="218"/>
        <v>0</v>
      </c>
      <c r="Z1863">
        <f t="shared" si="219"/>
        <v>0</v>
      </c>
    </row>
    <row r="1864" spans="1:26">
      <c r="A1864" s="3">
        <f>ROW()</f>
        <v>1864</v>
      </c>
      <c r="B1864" s="184">
        <f>B1862+1</f>
        <v>1816</v>
      </c>
      <c r="C1864" s="1" t="s">
        <v>2420</v>
      </c>
      <c r="D1864" s="1" t="s">
        <v>4351</v>
      </c>
      <c r="E1864" s="17" t="s">
        <v>4352</v>
      </c>
      <c r="F1864" s="17" t="s">
        <v>4354</v>
      </c>
      <c r="G1864" s="58">
        <v>0</v>
      </c>
      <c r="H1864" s="58">
        <v>0</v>
      </c>
      <c r="I1864" s="16" t="s">
        <v>3</v>
      </c>
      <c r="J1864" s="16" t="s">
        <v>2189</v>
      </c>
      <c r="K1864" s="134" t="s">
        <v>4566</v>
      </c>
      <c r="L1864" s="10"/>
      <c r="M1864" s="21" t="s">
        <v>4353</v>
      </c>
      <c r="N1864" s="21"/>
      <c r="O1864"/>
      <c r="P1864" t="str">
        <f t="shared" si="214"/>
        <v>NOT EQUAL</v>
      </c>
      <c r="Q1864"/>
      <c r="R1864"/>
      <c r="S1864" s="151">
        <f t="shared" si="215"/>
        <v>271</v>
      </c>
      <c r="T1864" s="3" t="s">
        <v>4551</v>
      </c>
      <c r="U1864" s="114"/>
      <c r="V1864" s="114"/>
      <c r="W1864" s="155" t="str">
        <f t="shared" si="216"/>
        <v/>
      </c>
      <c r="X1864" s="105" t="str">
        <f t="shared" si="217"/>
        <v/>
      </c>
      <c r="Y1864" s="2">
        <f t="shared" si="218"/>
        <v>1816</v>
      </c>
      <c r="Z1864" t="str">
        <f t="shared" si="219"/>
        <v>ITM_LARGELI</v>
      </c>
    </row>
    <row r="1865" spans="1:26">
      <c r="A1865" s="3">
        <f>ROW()</f>
        <v>1865</v>
      </c>
      <c r="B1865" s="184">
        <f t="shared" si="213"/>
        <v>1817</v>
      </c>
      <c r="C1865" s="66" t="s">
        <v>2393</v>
      </c>
      <c r="D1865" s="66" t="s">
        <v>3906</v>
      </c>
      <c r="E1865" s="67" t="s">
        <v>4814</v>
      </c>
      <c r="F1865" s="67" t="s">
        <v>4814</v>
      </c>
      <c r="G1865" s="64">
        <v>0</v>
      </c>
      <c r="H1865" s="64">
        <v>0</v>
      </c>
      <c r="I1865" s="16" t="s">
        <v>1</v>
      </c>
      <c r="J1865" s="16" t="s">
        <v>2189</v>
      </c>
      <c r="K1865" s="134" t="s">
        <v>4566</v>
      </c>
      <c r="L1865" s="1"/>
      <c r="M1865" s="21" t="s">
        <v>4123</v>
      </c>
      <c r="N1865" s="21" t="s">
        <v>4124</v>
      </c>
      <c r="O1865"/>
      <c r="P1865" t="str">
        <f t="shared" si="214"/>
        <v/>
      </c>
      <c r="Q1865"/>
      <c r="R1865"/>
      <c r="S1865" s="151">
        <f t="shared" si="215"/>
        <v>272</v>
      </c>
      <c r="T1865" s="3" t="s">
        <v>4612</v>
      </c>
      <c r="U1865" s="114"/>
      <c r="V1865" s="114" t="s">
        <v>4815</v>
      </c>
      <c r="W1865" s="155" t="str">
        <f t="shared" si="216"/>
        <v/>
      </c>
      <c r="X1865" s="105" t="str">
        <f t="shared" si="217"/>
        <v>TEST_45</v>
      </c>
      <c r="Y1865" s="2">
        <f t="shared" si="218"/>
        <v>1817</v>
      </c>
      <c r="Z1865" t="str">
        <f t="shared" si="219"/>
        <v>ITM_PGMTST</v>
      </c>
    </row>
    <row r="1866" spans="1:26">
      <c r="A1866" s="3">
        <f>ROW()</f>
        <v>1866</v>
      </c>
      <c r="B1866" s="184">
        <f t="shared" si="213"/>
        <v>1818</v>
      </c>
      <c r="C1866" s="1" t="s">
        <v>2421</v>
      </c>
      <c r="D1866" s="1" t="s">
        <v>14</v>
      </c>
      <c r="E1866" s="17" t="s">
        <v>1131</v>
      </c>
      <c r="F1866" s="16" t="s">
        <v>1131</v>
      </c>
      <c r="G1866" s="56">
        <v>0</v>
      </c>
      <c r="H1866" s="56" t="s">
        <v>3887</v>
      </c>
      <c r="I1866" s="16" t="s">
        <v>3</v>
      </c>
      <c r="J1866" s="16" t="s">
        <v>2189</v>
      </c>
      <c r="K1866" s="134" t="s">
        <v>4566</v>
      </c>
      <c r="L1866" s="1" t="s">
        <v>1132</v>
      </c>
      <c r="M1866" s="21" t="s">
        <v>3543</v>
      </c>
      <c r="N1866" s="21" t="s">
        <v>1132</v>
      </c>
      <c r="O1866"/>
      <c r="P1866" t="str">
        <f t="shared" si="214"/>
        <v/>
      </c>
      <c r="Q1866"/>
      <c r="R1866"/>
      <c r="S1866" s="151">
        <f t="shared" si="215"/>
        <v>273</v>
      </c>
      <c r="T1866" s="3" t="s">
        <v>4552</v>
      </c>
      <c r="U1866" s="114" t="s">
        <v>4445</v>
      </c>
      <c r="V1866" s="114"/>
      <c r="W1866" s="155" t="str">
        <f t="shared" si="216"/>
        <v>"SIG"</v>
      </c>
      <c r="X1866" s="105" t="str">
        <f t="shared" si="217"/>
        <v>SIG</v>
      </c>
      <c r="Y1866" s="2">
        <f t="shared" si="218"/>
        <v>1818</v>
      </c>
      <c r="Z1866" t="str">
        <f t="shared" si="219"/>
        <v>ITM_SIGFIG</v>
      </c>
    </row>
    <row r="1867" spans="1:26">
      <c r="A1867" s="3">
        <f>ROW()</f>
        <v>1867</v>
      </c>
      <c r="B1867" s="184">
        <f t="shared" si="213"/>
        <v>1819</v>
      </c>
      <c r="C1867" s="1" t="s">
        <v>2422</v>
      </c>
      <c r="D1867" s="1" t="s">
        <v>14</v>
      </c>
      <c r="E1867" s="16" t="s">
        <v>414</v>
      </c>
      <c r="F1867" s="16" t="s">
        <v>414</v>
      </c>
      <c r="G1867" s="56">
        <v>0</v>
      </c>
      <c r="H1867" s="56" t="s">
        <v>3887</v>
      </c>
      <c r="I1867" s="16" t="s">
        <v>3</v>
      </c>
      <c r="J1867" s="16" t="s">
        <v>2189</v>
      </c>
      <c r="K1867" s="134" t="s">
        <v>4566</v>
      </c>
      <c r="L1867" s="1" t="s">
        <v>1139</v>
      </c>
      <c r="M1867" s="21" t="s">
        <v>3554</v>
      </c>
      <c r="N1867" s="21" t="s">
        <v>1139</v>
      </c>
      <c r="O1867"/>
      <c r="P1867" t="str">
        <f t="shared" si="214"/>
        <v/>
      </c>
      <c r="Q1867"/>
      <c r="R1867"/>
      <c r="S1867" s="151">
        <f t="shared" si="215"/>
        <v>274</v>
      </c>
      <c r="T1867" s="3" t="s">
        <v>4552</v>
      </c>
      <c r="U1867" s="114" t="s">
        <v>4445</v>
      </c>
      <c r="V1867" s="114"/>
      <c r="W1867" s="155" t="str">
        <f t="shared" si="216"/>
        <v>"UNIT"</v>
      </c>
      <c r="X1867" s="105" t="str">
        <f t="shared" si="217"/>
        <v>UNIT</v>
      </c>
      <c r="Y1867" s="2">
        <f t="shared" si="218"/>
        <v>1819</v>
      </c>
      <c r="Z1867" t="str">
        <f t="shared" si="219"/>
        <v>ITM_UNIT</v>
      </c>
    </row>
    <row r="1868" spans="1:26">
      <c r="A1868" s="3">
        <f>ROW()</f>
        <v>1868</v>
      </c>
      <c r="B1868" s="184">
        <f t="shared" si="213"/>
        <v>1820</v>
      </c>
      <c r="C1868" s="9" t="s">
        <v>4422</v>
      </c>
      <c r="D1868" s="1" t="s">
        <v>7</v>
      </c>
      <c r="E1868" s="16" t="s">
        <v>2022</v>
      </c>
      <c r="F1868" s="16" t="s">
        <v>2022</v>
      </c>
      <c r="G1868" s="114">
        <v>0</v>
      </c>
      <c r="H1868" s="114">
        <v>0</v>
      </c>
      <c r="I1868" s="16" t="s">
        <v>3</v>
      </c>
      <c r="J1868" s="16" t="s">
        <v>2188</v>
      </c>
      <c r="K1868" s="134" t="s">
        <v>4567</v>
      </c>
      <c r="L1868" s="151"/>
      <c r="M1868" s="21" t="s">
        <v>4430</v>
      </c>
      <c r="N1868" s="21" t="s">
        <v>3782</v>
      </c>
      <c r="O1868" s="151"/>
      <c r="P1868" t="str">
        <f t="shared" si="214"/>
        <v/>
      </c>
      <c r="Q1868" s="151"/>
      <c r="R1868" s="151"/>
      <c r="S1868" s="151">
        <f t="shared" si="215"/>
        <v>275</v>
      </c>
      <c r="T1868" s="3" t="s">
        <v>4552</v>
      </c>
      <c r="U1868" s="114"/>
      <c r="V1868" s="114"/>
      <c r="W1868" s="155" t="str">
        <f t="shared" si="216"/>
        <v>"ROUND"</v>
      </c>
      <c r="X1868" s="105" t="str">
        <f t="shared" si="217"/>
        <v>ROUND</v>
      </c>
      <c r="Y1868" s="2">
        <f t="shared" si="218"/>
        <v>1820</v>
      </c>
      <c r="Z1868" t="str">
        <f t="shared" si="219"/>
        <v>ITM_ROUND2</v>
      </c>
    </row>
    <row r="1869" spans="1:26">
      <c r="A1869" s="3">
        <f>ROW()</f>
        <v>1869</v>
      </c>
      <c r="B1869" s="184">
        <f t="shared" si="213"/>
        <v>1821</v>
      </c>
      <c r="C1869" s="9" t="s">
        <v>4423</v>
      </c>
      <c r="D1869" s="1" t="s">
        <v>7</v>
      </c>
      <c r="E1869" s="16" t="s">
        <v>328</v>
      </c>
      <c r="F1869" s="16" t="s">
        <v>328</v>
      </c>
      <c r="G1869" s="114">
        <v>0</v>
      </c>
      <c r="H1869" s="114">
        <v>0</v>
      </c>
      <c r="I1869" s="16" t="s">
        <v>3</v>
      </c>
      <c r="J1869" s="16" t="s">
        <v>2188</v>
      </c>
      <c r="K1869" s="134" t="s">
        <v>4567</v>
      </c>
      <c r="L1869" s="151"/>
      <c r="M1869" s="21" t="s">
        <v>4429</v>
      </c>
      <c r="N1869" s="21" t="s">
        <v>3782</v>
      </c>
      <c r="O1869" s="151"/>
      <c r="P1869" t="str">
        <f t="shared" si="214"/>
        <v/>
      </c>
      <c r="Q1869" s="151"/>
      <c r="R1869" s="151"/>
      <c r="S1869" s="151">
        <f t="shared" si="215"/>
        <v>276</v>
      </c>
      <c r="T1869" s="3" t="s">
        <v>4552</v>
      </c>
      <c r="U1869" s="114"/>
      <c r="V1869" s="114"/>
      <c r="W1869" s="155" t="str">
        <f t="shared" si="216"/>
        <v>"ROUNDI"</v>
      </c>
      <c r="X1869" s="105" t="str">
        <f t="shared" si="217"/>
        <v>ROUNDI</v>
      </c>
      <c r="Y1869" s="2">
        <f t="shared" si="218"/>
        <v>1821</v>
      </c>
      <c r="Z1869" t="str">
        <f t="shared" si="219"/>
        <v>ITM_ROUNDI2</v>
      </c>
    </row>
    <row r="1870" spans="1:26">
      <c r="A1870" s="3">
        <f>ROW()</f>
        <v>1870</v>
      </c>
      <c r="B1870" s="184">
        <f t="shared" si="213"/>
        <v>1822</v>
      </c>
      <c r="C1870" s="66" t="s">
        <v>4120</v>
      </c>
      <c r="D1870" s="66" t="s">
        <v>7</v>
      </c>
      <c r="E1870" s="16" t="s">
        <v>2172</v>
      </c>
      <c r="F1870" s="16" t="s">
        <v>569</v>
      </c>
      <c r="G1870" s="56">
        <v>0</v>
      </c>
      <c r="H1870" s="56">
        <v>0</v>
      </c>
      <c r="I1870" s="16" t="s">
        <v>3</v>
      </c>
      <c r="J1870" s="16" t="s">
        <v>2188</v>
      </c>
      <c r="K1870" s="134" t="s">
        <v>4567</v>
      </c>
      <c r="L1870" s="1" t="s">
        <v>1153</v>
      </c>
      <c r="M1870" s="21" t="s">
        <v>3592</v>
      </c>
      <c r="N1870" s="21" t="s">
        <v>3773</v>
      </c>
      <c r="O1870"/>
      <c r="P1870" t="str">
        <f t="shared" si="214"/>
        <v>NOT EQUAL</v>
      </c>
      <c r="Q1870"/>
      <c r="R1870"/>
      <c r="S1870" s="151">
        <f t="shared" si="215"/>
        <v>277</v>
      </c>
      <c r="T1870" s="3" t="s">
        <v>4535</v>
      </c>
      <c r="U1870" s="114"/>
      <c r="V1870" s="114"/>
      <c r="W1870" s="155" t="str">
        <f t="shared" si="216"/>
        <v>"OP_A"</v>
      </c>
      <c r="X1870" s="105" t="str">
        <f t="shared" si="217"/>
        <v>OP_A</v>
      </c>
      <c r="Y1870" s="2">
        <f t="shared" si="218"/>
        <v>1822</v>
      </c>
      <c r="Z1870" t="str">
        <f t="shared" si="219"/>
        <v>ITM_op_a</v>
      </c>
    </row>
    <row r="1871" spans="1:26">
      <c r="A1871" s="3">
        <f>ROW()</f>
        <v>1871</v>
      </c>
      <c r="B1871" s="184">
        <f t="shared" si="213"/>
        <v>1823</v>
      </c>
      <c r="C1871" s="66" t="s">
        <v>4121</v>
      </c>
      <c r="D1871" s="66" t="s">
        <v>7</v>
      </c>
      <c r="E1871" s="16" t="s">
        <v>2173</v>
      </c>
      <c r="F1871" s="16" t="s">
        <v>1154</v>
      </c>
      <c r="G1871" s="56">
        <v>0</v>
      </c>
      <c r="H1871" s="56">
        <v>0</v>
      </c>
      <c r="I1871" s="16" t="s">
        <v>3</v>
      </c>
      <c r="J1871" s="16" t="s">
        <v>2188</v>
      </c>
      <c r="K1871" s="134" t="s">
        <v>4567</v>
      </c>
      <c r="L1871" s="1" t="s">
        <v>2194</v>
      </c>
      <c r="M1871" s="21" t="s">
        <v>3593</v>
      </c>
      <c r="N1871" s="21" t="s">
        <v>3773</v>
      </c>
      <c r="O1871"/>
      <c r="P1871" t="str">
        <f t="shared" si="214"/>
        <v>NOT EQUAL</v>
      </c>
      <c r="Q1871"/>
      <c r="R1871"/>
      <c r="S1871" s="151">
        <f t="shared" si="215"/>
        <v>278</v>
      </c>
      <c r="T1871" s="3" t="s">
        <v>4535</v>
      </c>
      <c r="U1871" s="114"/>
      <c r="V1871" s="114"/>
      <c r="W1871" s="155" t="str">
        <f t="shared" si="216"/>
        <v>"OP_A" STD_SUP_2</v>
      </c>
      <c r="X1871" s="105" t="str">
        <f t="shared" si="217"/>
        <v>OP_A^2</v>
      </c>
      <c r="Y1871" s="2">
        <f t="shared" si="218"/>
        <v>1823</v>
      </c>
      <c r="Z1871" t="str">
        <f t="shared" si="219"/>
        <v>ITM_op_a2</v>
      </c>
    </row>
    <row r="1872" spans="1:26">
      <c r="A1872" s="3">
        <f>ROW()</f>
        <v>1872</v>
      </c>
      <c r="B1872" s="184">
        <f t="shared" si="213"/>
        <v>1824</v>
      </c>
      <c r="C1872" s="66" t="s">
        <v>4122</v>
      </c>
      <c r="D1872" s="66" t="s">
        <v>7</v>
      </c>
      <c r="E1872" s="16" t="s">
        <v>2174</v>
      </c>
      <c r="F1872" s="16" t="s">
        <v>578</v>
      </c>
      <c r="G1872" s="56">
        <v>0</v>
      </c>
      <c r="H1872" s="56">
        <v>0</v>
      </c>
      <c r="I1872" s="16" t="s">
        <v>3</v>
      </c>
      <c r="J1872" s="16" t="s">
        <v>2188</v>
      </c>
      <c r="K1872" s="134" t="s">
        <v>4567</v>
      </c>
      <c r="L1872" s="1" t="s">
        <v>2195</v>
      </c>
      <c r="M1872" s="21" t="s">
        <v>3594</v>
      </c>
      <c r="N1872" s="21" t="s">
        <v>3773</v>
      </c>
      <c r="O1872"/>
      <c r="P1872" t="str">
        <f t="shared" si="214"/>
        <v>NOT EQUAL</v>
      </c>
      <c r="Q1872"/>
      <c r="R1872"/>
      <c r="S1872" s="151">
        <f t="shared" si="215"/>
        <v>279</v>
      </c>
      <c r="T1872" s="3" t="s">
        <v>4535</v>
      </c>
      <c r="U1872" s="114"/>
      <c r="V1872" s="114"/>
      <c r="W1872" s="155" t="str">
        <f t="shared" si="216"/>
        <v>"OP_J"</v>
      </c>
      <c r="X1872" s="105" t="str">
        <f t="shared" si="217"/>
        <v>OP_J</v>
      </c>
      <c r="Y1872" s="2">
        <f t="shared" si="218"/>
        <v>1824</v>
      </c>
      <c r="Z1872" t="str">
        <f t="shared" si="219"/>
        <v>ITM_op_j</v>
      </c>
    </row>
    <row r="1873" spans="1:26">
      <c r="A1873" s="3">
        <f>ROW()</f>
        <v>1873</v>
      </c>
      <c r="B1873" s="184">
        <f t="shared" si="213"/>
        <v>1825</v>
      </c>
      <c r="C1873" s="1" t="s">
        <v>2393</v>
      </c>
      <c r="D1873" s="1">
        <v>7</v>
      </c>
      <c r="E1873" s="17" t="s">
        <v>1158</v>
      </c>
      <c r="F1873" s="16" t="s">
        <v>1158</v>
      </c>
      <c r="G1873" s="56">
        <v>0</v>
      </c>
      <c r="H1873" s="56">
        <v>0</v>
      </c>
      <c r="I1873" s="16" t="s">
        <v>3</v>
      </c>
      <c r="J1873" s="16" t="s">
        <v>2188</v>
      </c>
      <c r="K1873" s="134" t="s">
        <v>4566</v>
      </c>
      <c r="L1873" s="1" t="s">
        <v>1159</v>
      </c>
      <c r="M1873" s="21" t="s">
        <v>3597</v>
      </c>
      <c r="N1873" s="21" t="s">
        <v>1159</v>
      </c>
      <c r="O1873"/>
      <c r="P1873" t="str">
        <f t="shared" si="214"/>
        <v/>
      </c>
      <c r="Q1873"/>
      <c r="R1873"/>
      <c r="S1873" s="151">
        <f t="shared" si="215"/>
        <v>280</v>
      </c>
      <c r="T1873" s="3" t="s">
        <v>4535</v>
      </c>
      <c r="U1873" s="114"/>
      <c r="V1873" s="114" t="s">
        <v>4443</v>
      </c>
      <c r="W1873" s="155" t="str">
        <f t="shared" si="216"/>
        <v>"Y" STD_SPACE_3_PER_EM STD_RIGHT_ARROW STD_SPACE_3_PER_EM STD_DELTA</v>
      </c>
      <c r="X1873" s="105" t="str">
        <f t="shared" si="217"/>
        <v>D&gt;Y</v>
      </c>
      <c r="Y1873" s="2">
        <f t="shared" si="218"/>
        <v>1825</v>
      </c>
      <c r="Z1873" t="str">
        <f t="shared" si="219"/>
        <v>ITM_EE_D2Y</v>
      </c>
    </row>
    <row r="1874" spans="1:26">
      <c r="A1874" s="3">
        <f>ROW()</f>
        <v>1874</v>
      </c>
      <c r="B1874" s="184">
        <f t="shared" si="213"/>
        <v>1826</v>
      </c>
      <c r="C1874" s="1" t="s">
        <v>2393</v>
      </c>
      <c r="D1874" s="1">
        <v>6</v>
      </c>
      <c r="E1874" s="17" t="s">
        <v>1160</v>
      </c>
      <c r="F1874" s="16" t="s">
        <v>1160</v>
      </c>
      <c r="G1874" s="56">
        <v>0</v>
      </c>
      <c r="H1874" s="56">
        <v>0</v>
      </c>
      <c r="I1874" s="16" t="s">
        <v>3</v>
      </c>
      <c r="J1874" s="16" t="s">
        <v>2188</v>
      </c>
      <c r="K1874" s="134" t="s">
        <v>4567</v>
      </c>
      <c r="L1874" s="1" t="s">
        <v>1159</v>
      </c>
      <c r="M1874" s="21" t="s">
        <v>3598</v>
      </c>
      <c r="N1874" s="21" t="s">
        <v>1159</v>
      </c>
      <c r="O1874"/>
      <c r="P1874" t="str">
        <f t="shared" si="214"/>
        <v/>
      </c>
      <c r="Q1874"/>
      <c r="R1874"/>
      <c r="S1874" s="151">
        <f t="shared" si="215"/>
        <v>281</v>
      </c>
      <c r="T1874" s="3" t="s">
        <v>4535</v>
      </c>
      <c r="U1874" s="114"/>
      <c r="V1874" s="114" t="s">
        <v>4444</v>
      </c>
      <c r="W1874" s="155" t="str">
        <f t="shared" si="216"/>
        <v>STD_DELTA STD_SPACE_3_PER_EM STD_RIGHT_ARROW STD_SPACE_3_PER_EM "Y"</v>
      </c>
      <c r="X1874" s="105" t="str">
        <f t="shared" si="217"/>
        <v>Y&gt;D</v>
      </c>
      <c r="Y1874" s="2">
        <f t="shared" si="218"/>
        <v>1826</v>
      </c>
      <c r="Z1874" t="str">
        <f t="shared" si="219"/>
        <v>ITM_EE_Y2D</v>
      </c>
    </row>
    <row r="1875" spans="1:26">
      <c r="A1875" s="3">
        <f>ROW()</f>
        <v>1875</v>
      </c>
      <c r="B1875" s="184">
        <f t="shared" si="213"/>
        <v>1827</v>
      </c>
      <c r="C1875" s="1" t="s">
        <v>2393</v>
      </c>
      <c r="D1875" s="1">
        <v>9</v>
      </c>
      <c r="E1875" s="16" t="s">
        <v>2175</v>
      </c>
      <c r="F1875" s="16" t="s">
        <v>1161</v>
      </c>
      <c r="G1875" s="56">
        <v>0</v>
      </c>
      <c r="H1875" s="56">
        <v>0</v>
      </c>
      <c r="I1875" s="16" t="s">
        <v>3</v>
      </c>
      <c r="J1875" s="16" t="s">
        <v>2188</v>
      </c>
      <c r="K1875" s="134" t="s">
        <v>4567</v>
      </c>
      <c r="L1875" s="1" t="s">
        <v>1159</v>
      </c>
      <c r="M1875" s="21" t="s">
        <v>3599</v>
      </c>
      <c r="N1875" s="21" t="s">
        <v>1159</v>
      </c>
      <c r="O1875"/>
      <c r="P1875" t="str">
        <f t="shared" si="214"/>
        <v>NOT EQUAL</v>
      </c>
      <c r="Q1875"/>
      <c r="R1875"/>
      <c r="S1875" s="151">
        <f t="shared" si="215"/>
        <v>282</v>
      </c>
      <c r="T1875" s="3" t="s">
        <v>4535</v>
      </c>
      <c r="U1875" s="114"/>
      <c r="V1875" s="114"/>
      <c r="W1875" s="155" t="str">
        <f t="shared" si="216"/>
        <v>"ATOSYM"</v>
      </c>
      <c r="X1875" s="105" t="str">
        <f t="shared" si="217"/>
        <v>ATOSYM</v>
      </c>
      <c r="Y1875" s="2">
        <f t="shared" si="218"/>
        <v>1827</v>
      </c>
      <c r="Z1875" t="str">
        <f t="shared" si="219"/>
        <v>ITM_EE_A2S</v>
      </c>
    </row>
    <row r="1876" spans="1:26">
      <c r="A1876" s="3">
        <f>ROW()</f>
        <v>1876</v>
      </c>
      <c r="B1876" s="184">
        <f t="shared" si="213"/>
        <v>1828</v>
      </c>
      <c r="C1876" s="1" t="s">
        <v>2393</v>
      </c>
      <c r="D1876" s="1">
        <v>8</v>
      </c>
      <c r="E1876" s="16" t="s">
        <v>2176</v>
      </c>
      <c r="F1876" s="16" t="s">
        <v>1162</v>
      </c>
      <c r="G1876" s="56">
        <v>0</v>
      </c>
      <c r="H1876" s="56">
        <v>0</v>
      </c>
      <c r="I1876" s="16" t="s">
        <v>3</v>
      </c>
      <c r="J1876" s="16" t="s">
        <v>2188</v>
      </c>
      <c r="K1876" s="134" t="s">
        <v>4567</v>
      </c>
      <c r="L1876" s="1" t="s">
        <v>1159</v>
      </c>
      <c r="M1876" s="21" t="s">
        <v>3600</v>
      </c>
      <c r="N1876" s="21" t="s">
        <v>1159</v>
      </c>
      <c r="O1876"/>
      <c r="P1876" t="str">
        <f t="shared" si="214"/>
        <v>NOT EQUAL</v>
      </c>
      <c r="Q1876"/>
      <c r="R1876"/>
      <c r="S1876" s="151">
        <f t="shared" si="215"/>
        <v>283</v>
      </c>
      <c r="T1876" s="3" t="s">
        <v>4535</v>
      </c>
      <c r="U1876" s="114"/>
      <c r="V1876" s="114"/>
      <c r="W1876" s="155" t="str">
        <f t="shared" si="216"/>
        <v>"SYMTOA"</v>
      </c>
      <c r="X1876" s="105" t="str">
        <f t="shared" si="217"/>
        <v>SYMTOA</v>
      </c>
      <c r="Y1876" s="2">
        <f t="shared" si="218"/>
        <v>1828</v>
      </c>
      <c r="Z1876" t="str">
        <f t="shared" si="219"/>
        <v>ITM_EE_S2A</v>
      </c>
    </row>
    <row r="1877" spans="1:26">
      <c r="A1877" s="3">
        <f>ROW()</f>
        <v>1877</v>
      </c>
      <c r="B1877" s="184">
        <f t="shared" si="213"/>
        <v>1829</v>
      </c>
      <c r="C1877" s="1" t="s">
        <v>2393</v>
      </c>
      <c r="D1877" s="1">
        <v>10</v>
      </c>
      <c r="E1877" s="17" t="s">
        <v>2178</v>
      </c>
      <c r="F1877" s="16" t="s">
        <v>2178</v>
      </c>
      <c r="G1877" s="56">
        <v>0</v>
      </c>
      <c r="H1877" s="56">
        <v>0</v>
      </c>
      <c r="I1877" s="16" t="s">
        <v>3</v>
      </c>
      <c r="J1877" s="16" t="s">
        <v>2188</v>
      </c>
      <c r="K1877" s="134" t="s">
        <v>4567</v>
      </c>
      <c r="L1877" s="9" t="s">
        <v>1159</v>
      </c>
      <c r="M1877" s="21" t="s">
        <v>3602</v>
      </c>
      <c r="N1877" s="21" t="s">
        <v>1159</v>
      </c>
      <c r="O1877"/>
      <c r="P1877" t="str">
        <f t="shared" si="214"/>
        <v/>
      </c>
      <c r="Q1877"/>
      <c r="R1877"/>
      <c r="S1877" s="151">
        <f t="shared" si="215"/>
        <v>284</v>
      </c>
      <c r="T1877" s="3" t="s">
        <v>4535</v>
      </c>
      <c r="U1877" s="114"/>
      <c r="V1877" s="114"/>
      <c r="W1877" s="155" t="str">
        <f t="shared" si="216"/>
        <v>"E^" STD_THETA "J"</v>
      </c>
      <c r="X1877" s="105" t="str">
        <f t="shared" si="217"/>
        <v>E^THETAJ</v>
      </c>
      <c r="Y1877" s="2">
        <f t="shared" si="218"/>
        <v>1829</v>
      </c>
      <c r="Z1877" t="str">
        <f t="shared" si="219"/>
        <v>ITM_EE_EXP_TH</v>
      </c>
    </row>
    <row r="1878" spans="1:26">
      <c r="A1878" s="3">
        <f>ROW()</f>
        <v>1878</v>
      </c>
      <c r="B1878" s="184">
        <f t="shared" si="213"/>
        <v>1830</v>
      </c>
      <c r="C1878" s="1" t="s">
        <v>2393</v>
      </c>
      <c r="D1878" s="1">
        <v>11</v>
      </c>
      <c r="E1878" s="17" t="s">
        <v>1164</v>
      </c>
      <c r="F1878" s="25" t="s">
        <v>1164</v>
      </c>
      <c r="G1878" s="57">
        <v>0</v>
      </c>
      <c r="H1878" s="57">
        <v>0</v>
      </c>
      <c r="I1878" s="16" t="s">
        <v>3</v>
      </c>
      <c r="J1878" s="16" t="s">
        <v>2188</v>
      </c>
      <c r="K1878" s="134" t="s">
        <v>4567</v>
      </c>
      <c r="L1878" s="9" t="s">
        <v>1159</v>
      </c>
      <c r="M1878" s="21" t="s">
        <v>3603</v>
      </c>
      <c r="N1878" s="21" t="s">
        <v>1159</v>
      </c>
      <c r="O1878"/>
      <c r="P1878" t="str">
        <f t="shared" si="214"/>
        <v/>
      </c>
      <c r="Q1878"/>
      <c r="R1878"/>
      <c r="S1878" s="151">
        <f t="shared" si="215"/>
        <v>285</v>
      </c>
      <c r="T1878" s="3" t="s">
        <v>4535</v>
      </c>
      <c r="U1878" s="114"/>
      <c r="V1878" s="114"/>
      <c r="W1878" s="155" t="str">
        <f t="shared" si="216"/>
        <v>"STO" STD_SPACE_3_PER_EM "3Z"</v>
      </c>
      <c r="X1878" s="105" t="str">
        <f t="shared" si="217"/>
        <v>STO3Z</v>
      </c>
      <c r="Y1878" s="2">
        <f t="shared" si="218"/>
        <v>1830</v>
      </c>
      <c r="Z1878" t="str">
        <f t="shared" si="219"/>
        <v>ITM_EE_STO_Z</v>
      </c>
    </row>
    <row r="1879" spans="1:26">
      <c r="A1879" s="3">
        <f>ROW()</f>
        <v>1879</v>
      </c>
      <c r="B1879" s="184">
        <f t="shared" si="213"/>
        <v>1831</v>
      </c>
      <c r="C1879" s="1" t="s">
        <v>2393</v>
      </c>
      <c r="D1879" s="1">
        <v>12</v>
      </c>
      <c r="E1879" s="17" t="s">
        <v>1165</v>
      </c>
      <c r="F1879" s="25" t="s">
        <v>1165</v>
      </c>
      <c r="G1879" s="57">
        <v>0</v>
      </c>
      <c r="H1879" s="57">
        <v>0</v>
      </c>
      <c r="I1879" s="16" t="s">
        <v>3</v>
      </c>
      <c r="J1879" s="16" t="s">
        <v>2188</v>
      </c>
      <c r="K1879" s="134" t="s">
        <v>4567</v>
      </c>
      <c r="L1879" s="9" t="s">
        <v>1159</v>
      </c>
      <c r="M1879" s="21" t="s">
        <v>3604</v>
      </c>
      <c r="N1879" s="21" t="s">
        <v>1159</v>
      </c>
      <c r="O1879"/>
      <c r="P1879" t="str">
        <f t="shared" si="214"/>
        <v/>
      </c>
      <c r="Q1879"/>
      <c r="R1879"/>
      <c r="S1879" s="151">
        <f t="shared" si="215"/>
        <v>286</v>
      </c>
      <c r="T1879" s="3" t="s">
        <v>4535</v>
      </c>
      <c r="U1879" s="114"/>
      <c r="V1879" s="114"/>
      <c r="W1879" s="155" t="str">
        <f t="shared" si="216"/>
        <v>"RCL" STD_SPACE_3_PER_EM "3Z"</v>
      </c>
      <c r="X1879" s="105" t="str">
        <f t="shared" si="217"/>
        <v>RCL3Z</v>
      </c>
      <c r="Y1879" s="2">
        <f t="shared" si="218"/>
        <v>1831</v>
      </c>
      <c r="Z1879" t="str">
        <f t="shared" si="219"/>
        <v>ITM_EE_RCL_Z</v>
      </c>
    </row>
    <row r="1880" spans="1:26">
      <c r="A1880" s="3">
        <f>ROW()</f>
        <v>1880</v>
      </c>
      <c r="B1880" s="184">
        <f t="shared" si="213"/>
        <v>1832</v>
      </c>
      <c r="C1880" s="1" t="s">
        <v>2393</v>
      </c>
      <c r="D1880" s="1">
        <v>13</v>
      </c>
      <c r="E1880" s="17" t="s">
        <v>1166</v>
      </c>
      <c r="F1880" s="25" t="s">
        <v>1166</v>
      </c>
      <c r="G1880" s="57">
        <v>0</v>
      </c>
      <c r="H1880" s="57">
        <v>0</v>
      </c>
      <c r="I1880" s="16" t="s">
        <v>3</v>
      </c>
      <c r="J1880" s="16" t="s">
        <v>2188</v>
      </c>
      <c r="K1880" s="134" t="s">
        <v>4567</v>
      </c>
      <c r="L1880" s="9" t="s">
        <v>1159</v>
      </c>
      <c r="M1880" s="21" t="s">
        <v>3605</v>
      </c>
      <c r="N1880" s="21" t="s">
        <v>1159</v>
      </c>
      <c r="O1880"/>
      <c r="P1880" t="str">
        <f t="shared" si="214"/>
        <v/>
      </c>
      <c r="Q1880"/>
      <c r="R1880"/>
      <c r="S1880" s="151">
        <f t="shared" si="215"/>
        <v>287</v>
      </c>
      <c r="T1880" s="3" t="s">
        <v>4535</v>
      </c>
      <c r="U1880" s="114"/>
      <c r="V1880" s="114"/>
      <c r="W1880" s="155" t="str">
        <f t="shared" si="216"/>
        <v>"STO" STD_SPACE_3_PER_EM "3V"</v>
      </c>
      <c r="X1880" s="105" t="str">
        <f t="shared" si="217"/>
        <v>STO3V</v>
      </c>
      <c r="Y1880" s="2">
        <f t="shared" si="218"/>
        <v>1832</v>
      </c>
      <c r="Z1880" t="str">
        <f t="shared" si="219"/>
        <v>ITM_EE_STO_V</v>
      </c>
    </row>
    <row r="1881" spans="1:26">
      <c r="A1881" s="3">
        <f>ROW()</f>
        <v>1881</v>
      </c>
      <c r="B1881" s="184">
        <f t="shared" si="213"/>
        <v>1833</v>
      </c>
      <c r="C1881" s="1" t="s">
        <v>2393</v>
      </c>
      <c r="D1881" s="1">
        <v>14</v>
      </c>
      <c r="E1881" s="17" t="s">
        <v>1167</v>
      </c>
      <c r="F1881" s="25" t="s">
        <v>1167</v>
      </c>
      <c r="G1881" s="57">
        <v>0</v>
      </c>
      <c r="H1881" s="57">
        <v>0</v>
      </c>
      <c r="I1881" s="16" t="s">
        <v>3</v>
      </c>
      <c r="J1881" s="16" t="s">
        <v>2188</v>
      </c>
      <c r="K1881" s="134" t="s">
        <v>4567</v>
      </c>
      <c r="L1881" s="1" t="s">
        <v>1159</v>
      </c>
      <c r="M1881" s="21" t="s">
        <v>3606</v>
      </c>
      <c r="N1881" s="21" t="s">
        <v>1159</v>
      </c>
      <c r="O1881"/>
      <c r="P1881" t="str">
        <f t="shared" si="214"/>
        <v/>
      </c>
      <c r="Q1881"/>
      <c r="R1881"/>
      <c r="S1881" s="151">
        <f t="shared" si="215"/>
        <v>288</v>
      </c>
      <c r="T1881" s="3" t="s">
        <v>4535</v>
      </c>
      <c r="U1881" s="114"/>
      <c r="V1881" s="114"/>
      <c r="W1881" s="155" t="str">
        <f t="shared" si="216"/>
        <v>"RCL" STD_SPACE_3_PER_EM "3V"</v>
      </c>
      <c r="X1881" s="105" t="str">
        <f t="shared" si="217"/>
        <v>RCL3V</v>
      </c>
      <c r="Y1881" s="2">
        <f t="shared" si="218"/>
        <v>1833</v>
      </c>
      <c r="Z1881" t="str">
        <f t="shared" si="219"/>
        <v>ITM_EE_RCL_V</v>
      </c>
    </row>
    <row r="1882" spans="1:26">
      <c r="A1882" s="3">
        <f>ROW()</f>
        <v>1882</v>
      </c>
      <c r="B1882" s="184">
        <f t="shared" si="213"/>
        <v>1834</v>
      </c>
      <c r="C1882" s="1" t="s">
        <v>2393</v>
      </c>
      <c r="D1882" s="1">
        <v>15</v>
      </c>
      <c r="E1882" s="17" t="s">
        <v>1168</v>
      </c>
      <c r="F1882" s="25" t="s">
        <v>1168</v>
      </c>
      <c r="G1882" s="57">
        <v>0</v>
      </c>
      <c r="H1882" s="57">
        <v>0</v>
      </c>
      <c r="I1882" s="16" t="s">
        <v>3</v>
      </c>
      <c r="J1882" s="16" t="s">
        <v>2188</v>
      </c>
      <c r="K1882" s="134" t="s">
        <v>4567</v>
      </c>
      <c r="L1882" s="1" t="s">
        <v>1159</v>
      </c>
      <c r="M1882" s="21" t="s">
        <v>3607</v>
      </c>
      <c r="N1882" s="21" t="s">
        <v>1159</v>
      </c>
      <c r="O1882"/>
      <c r="P1882" t="str">
        <f t="shared" si="214"/>
        <v/>
      </c>
      <c r="Q1882"/>
      <c r="R1882"/>
      <c r="S1882" s="151">
        <f t="shared" si="215"/>
        <v>289</v>
      </c>
      <c r="T1882" s="3" t="s">
        <v>4535</v>
      </c>
      <c r="U1882" s="114"/>
      <c r="V1882" s="114"/>
      <c r="W1882" s="155" t="str">
        <f t="shared" si="216"/>
        <v>"STO" STD_SPACE_3_PER_EM "3I"</v>
      </c>
      <c r="X1882" s="105" t="str">
        <f t="shared" si="217"/>
        <v>STO3I</v>
      </c>
      <c r="Y1882" s="2">
        <f t="shared" si="218"/>
        <v>1834</v>
      </c>
      <c r="Z1882" t="str">
        <f t="shared" si="219"/>
        <v>ITM_EE_STO_I</v>
      </c>
    </row>
    <row r="1883" spans="1:26">
      <c r="A1883" s="3">
        <f>ROW()</f>
        <v>1883</v>
      </c>
      <c r="B1883" s="184">
        <f t="shared" si="213"/>
        <v>1835</v>
      </c>
      <c r="C1883" s="1" t="s">
        <v>2393</v>
      </c>
      <c r="D1883" s="1">
        <v>16</v>
      </c>
      <c r="E1883" s="17" t="s">
        <v>1169</v>
      </c>
      <c r="F1883" s="25" t="s">
        <v>1169</v>
      </c>
      <c r="G1883" s="57">
        <v>0</v>
      </c>
      <c r="H1883" s="57">
        <v>0</v>
      </c>
      <c r="I1883" s="16" t="s">
        <v>3</v>
      </c>
      <c r="J1883" s="16" t="s">
        <v>2188</v>
      </c>
      <c r="K1883" s="134" t="s">
        <v>4567</v>
      </c>
      <c r="L1883" s="1" t="s">
        <v>1159</v>
      </c>
      <c r="M1883" s="21" t="s">
        <v>3608</v>
      </c>
      <c r="N1883" s="21" t="s">
        <v>1159</v>
      </c>
      <c r="O1883"/>
      <c r="P1883" t="str">
        <f t="shared" si="214"/>
        <v/>
      </c>
      <c r="Q1883"/>
      <c r="R1883"/>
      <c r="S1883" s="151">
        <f t="shared" si="215"/>
        <v>290</v>
      </c>
      <c r="T1883" s="3" t="s">
        <v>4535</v>
      </c>
      <c r="U1883" s="114"/>
      <c r="V1883" s="114"/>
      <c r="W1883" s="155" t="str">
        <f t="shared" si="216"/>
        <v>"RCL" STD_SPACE_3_PER_EM "3I"</v>
      </c>
      <c r="X1883" s="105" t="str">
        <f t="shared" si="217"/>
        <v>RCL3I</v>
      </c>
      <c r="Y1883" s="2">
        <f t="shared" si="218"/>
        <v>1835</v>
      </c>
      <c r="Z1883" t="str">
        <f t="shared" si="219"/>
        <v>ITM_EE_RCL_I</v>
      </c>
    </row>
    <row r="1884" spans="1:26">
      <c r="A1884" s="3">
        <f>ROW()</f>
        <v>1884</v>
      </c>
      <c r="B1884" s="184">
        <f t="shared" si="213"/>
        <v>1836</v>
      </c>
      <c r="C1884" s="1" t="s">
        <v>2393</v>
      </c>
      <c r="D1884" s="1">
        <v>17</v>
      </c>
      <c r="E1884" s="17" t="s">
        <v>3795</v>
      </c>
      <c r="F1884" s="16" t="s">
        <v>2179</v>
      </c>
      <c r="G1884" s="56">
        <v>0</v>
      </c>
      <c r="H1884" s="56">
        <v>0</v>
      </c>
      <c r="I1884" s="16" t="s">
        <v>3</v>
      </c>
      <c r="J1884" s="16" t="s">
        <v>2188</v>
      </c>
      <c r="K1884" s="134" t="s">
        <v>4567</v>
      </c>
      <c r="L1884" s="1" t="s">
        <v>1159</v>
      </c>
      <c r="M1884" s="21" t="s">
        <v>3609</v>
      </c>
      <c r="N1884" s="21" t="s">
        <v>1159</v>
      </c>
      <c r="O1884"/>
      <c r="P1884" t="str">
        <f t="shared" si="214"/>
        <v>NOT EQUAL</v>
      </c>
      <c r="Q1884"/>
      <c r="R1884"/>
      <c r="S1884" s="151">
        <f t="shared" si="215"/>
        <v>291</v>
      </c>
      <c r="T1884" s="3" t="s">
        <v>4535</v>
      </c>
      <c r="U1884" s="114"/>
      <c r="V1884" s="114"/>
      <c r="W1884" s="155" t="str">
        <f t="shared" si="216"/>
        <v>"3V" STD_DIVIDE "3I"</v>
      </c>
      <c r="X1884" s="105" t="str">
        <f t="shared" si="217"/>
        <v>3V/3I</v>
      </c>
      <c r="Y1884" s="2">
        <f t="shared" si="218"/>
        <v>1836</v>
      </c>
      <c r="Z1884" t="str">
        <f t="shared" si="219"/>
        <v>ITM_EE_STO_V_I</v>
      </c>
    </row>
    <row r="1885" spans="1:26">
      <c r="A1885" s="3">
        <f>ROW()</f>
        <v>1885</v>
      </c>
      <c r="B1885" s="184">
        <f t="shared" si="213"/>
        <v>1837</v>
      </c>
      <c r="C1885" s="1" t="s">
        <v>2393</v>
      </c>
      <c r="D1885" s="1">
        <v>18</v>
      </c>
      <c r="E1885" s="17" t="s">
        <v>3796</v>
      </c>
      <c r="F1885" s="16" t="s">
        <v>2180</v>
      </c>
      <c r="G1885" s="56">
        <v>0</v>
      </c>
      <c r="H1885" s="56">
        <v>0</v>
      </c>
      <c r="I1885" s="16" t="s">
        <v>3</v>
      </c>
      <c r="J1885" s="16" t="s">
        <v>2188</v>
      </c>
      <c r="K1885" s="134" t="s">
        <v>4567</v>
      </c>
      <c r="L1885" s="1" t="s">
        <v>1159</v>
      </c>
      <c r="M1885" s="21" t="s">
        <v>3610</v>
      </c>
      <c r="N1885" s="21" t="s">
        <v>1159</v>
      </c>
      <c r="O1885"/>
      <c r="P1885" t="str">
        <f t="shared" si="214"/>
        <v>NOT EQUAL</v>
      </c>
      <c r="Q1885"/>
      <c r="R1885"/>
      <c r="S1885" s="151">
        <f t="shared" si="215"/>
        <v>292</v>
      </c>
      <c r="T1885" s="3" t="s">
        <v>4535</v>
      </c>
      <c r="U1885" s="114"/>
      <c r="V1885" s="114" t="s">
        <v>4455</v>
      </c>
      <c r="W1885" s="155" t="str">
        <f t="shared" si="216"/>
        <v>"3I" STD_CROSS "3Z"</v>
      </c>
      <c r="X1885" s="105" t="str">
        <f t="shared" si="217"/>
        <v>3Ix3Z</v>
      </c>
      <c r="Y1885" s="2">
        <f t="shared" si="218"/>
        <v>1837</v>
      </c>
      <c r="Z1885" t="str">
        <f t="shared" si="219"/>
        <v>ITM_EE_STO_IR</v>
      </c>
    </row>
    <row r="1886" spans="1:26">
      <c r="A1886" s="3">
        <f>ROW()</f>
        <v>1886</v>
      </c>
      <c r="B1886" s="184">
        <f t="shared" si="213"/>
        <v>1838</v>
      </c>
      <c r="C1886" s="1" t="s">
        <v>2393</v>
      </c>
      <c r="D1886" s="1">
        <v>19</v>
      </c>
      <c r="E1886" s="17" t="s">
        <v>3797</v>
      </c>
      <c r="F1886" s="16" t="s">
        <v>2181</v>
      </c>
      <c r="G1886" s="56">
        <v>0</v>
      </c>
      <c r="H1886" s="56">
        <v>0</v>
      </c>
      <c r="I1886" s="16" t="s">
        <v>3</v>
      </c>
      <c r="J1886" s="16" t="s">
        <v>2188</v>
      </c>
      <c r="K1886" s="134" t="s">
        <v>4567</v>
      </c>
      <c r="L1886" s="1" t="s">
        <v>1159</v>
      </c>
      <c r="M1886" s="21" t="s">
        <v>3611</v>
      </c>
      <c r="N1886" s="21" t="s">
        <v>1159</v>
      </c>
      <c r="O1886"/>
      <c r="P1886" t="str">
        <f t="shared" si="214"/>
        <v>NOT EQUAL</v>
      </c>
      <c r="Q1886"/>
      <c r="R1886"/>
      <c r="S1886" s="151">
        <f t="shared" si="215"/>
        <v>293</v>
      </c>
      <c r="T1886" s="3" t="s">
        <v>4535</v>
      </c>
      <c r="U1886" s="114"/>
      <c r="V1886" s="114"/>
      <c r="W1886" s="155" t="str">
        <f t="shared" si="216"/>
        <v>"3V" STD_DIVIDE "3Z"</v>
      </c>
      <c r="X1886" s="105" t="str">
        <f t="shared" si="217"/>
        <v>3V/3Z</v>
      </c>
      <c r="Y1886" s="2">
        <f t="shared" si="218"/>
        <v>1838</v>
      </c>
      <c r="Z1886" t="str">
        <f t="shared" si="219"/>
        <v>ITM_EE_STO_V_Z</v>
      </c>
    </row>
    <row r="1887" spans="1:26">
      <c r="A1887" s="3">
        <f>ROW()</f>
        <v>1887</v>
      </c>
      <c r="B1887" s="184">
        <f t="shared" si="213"/>
        <v>1839</v>
      </c>
      <c r="C1887" s="1" t="s">
        <v>2393</v>
      </c>
      <c r="D1887" s="1">
        <v>20</v>
      </c>
      <c r="E1887" s="17" t="s">
        <v>2182</v>
      </c>
      <c r="F1887" s="16" t="s">
        <v>2182</v>
      </c>
      <c r="G1887" s="56">
        <v>0</v>
      </c>
      <c r="H1887" s="56">
        <v>0</v>
      </c>
      <c r="I1887" s="16" t="s">
        <v>3</v>
      </c>
      <c r="J1887" s="16" t="s">
        <v>2188</v>
      </c>
      <c r="K1887" s="134" t="s">
        <v>4567</v>
      </c>
      <c r="L1887" s="1" t="s">
        <v>1159</v>
      </c>
      <c r="M1887" s="21" t="s">
        <v>3612</v>
      </c>
      <c r="N1887" s="21" t="s">
        <v>1159</v>
      </c>
      <c r="O1887"/>
      <c r="P1887" t="str">
        <f t="shared" si="214"/>
        <v/>
      </c>
      <c r="Q1887"/>
      <c r="R1887"/>
      <c r="S1887" s="151">
        <f t="shared" si="215"/>
        <v>294</v>
      </c>
      <c r="T1887" s="3" t="s">
        <v>4535</v>
      </c>
      <c r="U1887" s="114"/>
      <c r="V1887" s="114"/>
      <c r="W1887" s="155" t="str">
        <f t="shared" si="216"/>
        <v>"X" STD_SPACE_3_PER_EM STD_RIGHT_ARROW STD_SPACE_3_PER_EM "BAL"</v>
      </c>
      <c r="X1887" s="105" t="str">
        <f t="shared" si="217"/>
        <v>X&gt;BAL</v>
      </c>
      <c r="Y1887" s="2">
        <f t="shared" si="218"/>
        <v>1839</v>
      </c>
      <c r="Z1887" t="str">
        <f t="shared" si="219"/>
        <v>ITM_EE_X2BAL</v>
      </c>
    </row>
    <row r="1888" spans="1:26">
      <c r="A1888" s="3">
        <f>ROW()</f>
        <v>1888</v>
      </c>
      <c r="B1888" s="184">
        <f t="shared" si="213"/>
        <v>1840</v>
      </c>
      <c r="C1888" s="1" t="s">
        <v>4817</v>
      </c>
      <c r="D1888" s="1" t="s">
        <v>7</v>
      </c>
      <c r="E1888" s="18" t="s">
        <v>4559</v>
      </c>
      <c r="F1888" s="18" t="s">
        <v>4559</v>
      </c>
      <c r="G1888" s="62">
        <v>0</v>
      </c>
      <c r="H1888" s="62">
        <v>0</v>
      </c>
      <c r="I1888" s="40" t="s">
        <v>1</v>
      </c>
      <c r="J1888" s="16" t="s">
        <v>2189</v>
      </c>
      <c r="K1888" s="134" t="s">
        <v>4566</v>
      </c>
      <c r="L1888" s="9"/>
      <c r="M1888" s="21" t="s">
        <v>4560</v>
      </c>
      <c r="N1888" s="21" t="s">
        <v>3782</v>
      </c>
      <c r="O1888"/>
      <c r="P1888" t="str">
        <f t="shared" si="214"/>
        <v/>
      </c>
      <c r="Q1888"/>
      <c r="R1888"/>
      <c r="S1888" s="151">
        <f t="shared" si="215"/>
        <v>294</v>
      </c>
      <c r="T1888" s="3" t="s">
        <v>4632</v>
      </c>
      <c r="U1888" s="114"/>
      <c r="V1888" s="114"/>
      <c r="W1888" s="155" t="str">
        <f t="shared" si="216"/>
        <v/>
      </c>
      <c r="X1888" s="105" t="str">
        <f t="shared" si="217"/>
        <v/>
      </c>
      <c r="Y1888" s="2">
        <f t="shared" si="218"/>
        <v>1840</v>
      </c>
      <c r="Z1888" t="str">
        <f t="shared" si="219"/>
        <v>ITM_DMPMNU</v>
      </c>
    </row>
    <row r="1889" spans="1:26">
      <c r="A1889" s="3">
        <f>ROW()</f>
        <v>1889</v>
      </c>
      <c r="B1889" s="184">
        <f t="shared" si="213"/>
        <v>1841</v>
      </c>
      <c r="C1889" s="1" t="s">
        <v>4575</v>
      </c>
      <c r="D1889" s="1" t="s">
        <v>7</v>
      </c>
      <c r="E1889" s="18" t="s">
        <v>4576</v>
      </c>
      <c r="F1889" s="18" t="s">
        <v>4576</v>
      </c>
      <c r="G1889" s="62">
        <v>0</v>
      </c>
      <c r="H1889" s="62">
        <v>0</v>
      </c>
      <c r="I1889" s="16" t="s">
        <v>3</v>
      </c>
      <c r="J1889" s="16" t="s">
        <v>2188</v>
      </c>
      <c r="K1889" s="134" t="s">
        <v>4567</v>
      </c>
      <c r="L1889" s="9"/>
      <c r="M1889" s="21" t="s">
        <v>4577</v>
      </c>
      <c r="N1889" s="21" t="s">
        <v>3782</v>
      </c>
      <c r="O1889"/>
      <c r="P1889" t="str">
        <f t="shared" si="214"/>
        <v/>
      </c>
      <c r="Q1889"/>
      <c r="R1889"/>
      <c r="S1889" s="151">
        <f t="shared" si="215"/>
        <v>295</v>
      </c>
      <c r="T1889" s="3" t="s">
        <v>4622</v>
      </c>
      <c r="U1889" s="114"/>
      <c r="V1889" s="114"/>
      <c r="W1889" s="155" t="str">
        <f t="shared" si="216"/>
        <v>"LNGINT"</v>
      </c>
      <c r="X1889" s="105" t="str">
        <f t="shared" si="217"/>
        <v>LNGINT</v>
      </c>
      <c r="Y1889" s="2">
        <f t="shared" si="218"/>
        <v>1841</v>
      </c>
      <c r="Z1889" t="str">
        <f t="shared" si="219"/>
        <v>ITM_LI</v>
      </c>
    </row>
    <row r="1890" spans="1:26">
      <c r="A1890" s="3">
        <f>ROW()</f>
        <v>1890</v>
      </c>
      <c r="B1890" s="184">
        <f t="shared" si="213"/>
        <v>1842</v>
      </c>
      <c r="C1890" s="1" t="s">
        <v>4519</v>
      </c>
      <c r="D1890" s="1">
        <v>2</v>
      </c>
      <c r="E1890" s="16" t="s">
        <v>4520</v>
      </c>
      <c r="F1890" s="16" t="s">
        <v>4520</v>
      </c>
      <c r="G1890" s="56">
        <v>0</v>
      </c>
      <c r="H1890" s="56">
        <v>0</v>
      </c>
      <c r="I1890" s="16" t="s">
        <v>3</v>
      </c>
      <c r="J1890" s="16" t="s">
        <v>2188</v>
      </c>
      <c r="K1890" s="134" t="s">
        <v>4567</v>
      </c>
      <c r="L1890" s="1" t="s">
        <v>1135</v>
      </c>
      <c r="M1890" s="21" t="s">
        <v>3546</v>
      </c>
      <c r="N1890" s="21" t="s">
        <v>1134</v>
      </c>
      <c r="O1890"/>
      <c r="P1890" t="str">
        <f t="shared" si="214"/>
        <v/>
      </c>
      <c r="Q1890"/>
      <c r="R1890"/>
      <c r="S1890" s="151">
        <f t="shared" si="215"/>
        <v>296</v>
      </c>
      <c r="T1890" s="3" t="s">
        <v>4610</v>
      </c>
      <c r="U1890" s="114"/>
      <c r="V1890" s="114" t="s">
        <v>4627</v>
      </c>
      <c r="W1890" s="155" t="str">
        <f t="shared" si="216"/>
        <v>"BIN"</v>
      </c>
      <c r="X1890" s="105" t="str">
        <f t="shared" si="217"/>
        <v>&gt;BIN</v>
      </c>
      <c r="Y1890" s="2">
        <f t="shared" si="218"/>
        <v>1842</v>
      </c>
      <c r="Z1890" t="str">
        <f t="shared" si="219"/>
        <v>ITM_2BIN</v>
      </c>
    </row>
    <row r="1891" spans="1:26">
      <c r="A1891" s="3">
        <f>ROW()</f>
        <v>1891</v>
      </c>
      <c r="B1891" s="184">
        <f t="shared" si="213"/>
        <v>1843</v>
      </c>
      <c r="C1891" s="1" t="s">
        <v>4519</v>
      </c>
      <c r="D1891" s="1">
        <v>8</v>
      </c>
      <c r="E1891" s="16" t="s">
        <v>4521</v>
      </c>
      <c r="F1891" s="16" t="s">
        <v>4521</v>
      </c>
      <c r="G1891" s="56">
        <v>0</v>
      </c>
      <c r="H1891" s="56">
        <v>0</v>
      </c>
      <c r="I1891" s="16" t="s">
        <v>3</v>
      </c>
      <c r="J1891" s="16" t="s">
        <v>2188</v>
      </c>
      <c r="K1891" s="134" t="s">
        <v>4567</v>
      </c>
      <c r="L1891" s="1" t="s">
        <v>1135</v>
      </c>
      <c r="M1891" s="21" t="s">
        <v>3547</v>
      </c>
      <c r="N1891" s="21" t="s">
        <v>1134</v>
      </c>
      <c r="O1891"/>
      <c r="P1891" t="str">
        <f t="shared" si="214"/>
        <v/>
      </c>
      <c r="Q1891"/>
      <c r="R1891"/>
      <c r="S1891" s="151">
        <f t="shared" si="215"/>
        <v>297</v>
      </c>
      <c r="T1891" s="3" t="s">
        <v>4610</v>
      </c>
      <c r="U1891" s="114"/>
      <c r="V1891" s="185" t="s">
        <v>4628</v>
      </c>
      <c r="W1891" s="155" t="str">
        <f t="shared" si="216"/>
        <v>"OCT"</v>
      </c>
      <c r="X1891" s="105" t="str">
        <f t="shared" si="217"/>
        <v>&gt;OCT</v>
      </c>
      <c r="Y1891" s="2">
        <f t="shared" si="218"/>
        <v>1843</v>
      </c>
      <c r="Z1891" t="str">
        <f t="shared" si="219"/>
        <v>ITM_2OCT</v>
      </c>
    </row>
    <row r="1892" spans="1:26">
      <c r="A1892" s="3">
        <f>ROW()</f>
        <v>1892</v>
      </c>
      <c r="B1892" s="184">
        <f t="shared" si="213"/>
        <v>1844</v>
      </c>
      <c r="C1892" s="1" t="s">
        <v>4519</v>
      </c>
      <c r="D1892" s="1">
        <v>10</v>
      </c>
      <c r="E1892" s="16" t="s">
        <v>1847</v>
      </c>
      <c r="F1892" s="16" t="s">
        <v>1847</v>
      </c>
      <c r="G1892" s="56">
        <v>0</v>
      </c>
      <c r="H1892" s="56">
        <v>0</v>
      </c>
      <c r="I1892" s="16" t="s">
        <v>3</v>
      </c>
      <c r="J1892" s="16" t="s">
        <v>2188</v>
      </c>
      <c r="K1892" s="134" t="s">
        <v>4567</v>
      </c>
      <c r="L1892" s="1" t="s">
        <v>1135</v>
      </c>
      <c r="M1892" s="21" t="s">
        <v>3548</v>
      </c>
      <c r="N1892" s="21" t="s">
        <v>1134</v>
      </c>
      <c r="O1892"/>
      <c r="P1892" t="str">
        <f t="shared" si="214"/>
        <v/>
      </c>
      <c r="Q1892"/>
      <c r="R1892"/>
      <c r="S1892" s="151">
        <f t="shared" si="215"/>
        <v>298</v>
      </c>
      <c r="T1892" s="3" t="s">
        <v>4610</v>
      </c>
      <c r="U1892" s="114"/>
      <c r="V1892" s="185" t="s">
        <v>4629</v>
      </c>
      <c r="W1892" s="155" t="str">
        <f t="shared" si="216"/>
        <v>"DEC"</v>
      </c>
      <c r="X1892" s="105" t="str">
        <f t="shared" si="217"/>
        <v>&gt;DEC</v>
      </c>
      <c r="Y1892" s="2">
        <f t="shared" si="218"/>
        <v>1844</v>
      </c>
      <c r="Z1892" t="str">
        <f t="shared" si="219"/>
        <v>ITM_2DEC</v>
      </c>
    </row>
    <row r="1893" spans="1:26">
      <c r="A1893" s="3">
        <f>ROW()</f>
        <v>1893</v>
      </c>
      <c r="B1893" s="184">
        <f t="shared" si="213"/>
        <v>1845</v>
      </c>
      <c r="C1893" s="1" t="s">
        <v>4519</v>
      </c>
      <c r="D1893" s="1">
        <v>16</v>
      </c>
      <c r="E1893" s="16" t="s">
        <v>2161</v>
      </c>
      <c r="F1893" s="16" t="s">
        <v>2161</v>
      </c>
      <c r="G1893" s="56">
        <v>0</v>
      </c>
      <c r="H1893" s="56">
        <v>0</v>
      </c>
      <c r="I1893" s="16" t="s">
        <v>3</v>
      </c>
      <c r="J1893" s="16" t="s">
        <v>2188</v>
      </c>
      <c r="K1893" s="134" t="s">
        <v>4567</v>
      </c>
      <c r="L1893" s="1" t="s">
        <v>1135</v>
      </c>
      <c r="M1893" s="21" t="s">
        <v>3549</v>
      </c>
      <c r="N1893" s="21" t="s">
        <v>1134</v>
      </c>
      <c r="O1893"/>
      <c r="P1893" t="str">
        <f t="shared" si="214"/>
        <v/>
      </c>
      <c r="Q1893"/>
      <c r="R1893"/>
      <c r="S1893" s="151">
        <f t="shared" si="215"/>
        <v>299</v>
      </c>
      <c r="T1893" s="3" t="s">
        <v>4610</v>
      </c>
      <c r="U1893" s="114"/>
      <c r="V1893" s="185" t="s">
        <v>4630</v>
      </c>
      <c r="W1893" s="155" t="str">
        <f t="shared" si="216"/>
        <v>"HEX"</v>
      </c>
      <c r="X1893" s="105" t="str">
        <f t="shared" si="217"/>
        <v>&gt;HEX</v>
      </c>
      <c r="Y1893" s="2">
        <f t="shared" si="218"/>
        <v>1845</v>
      </c>
      <c r="Z1893" t="str">
        <f t="shared" si="219"/>
        <v>ITM_2HEX</v>
      </c>
    </row>
    <row r="1894" spans="1:26">
      <c r="A1894" s="3">
        <f>ROW()</f>
        <v>1894</v>
      </c>
      <c r="B1894" s="184">
        <f t="shared" si="213"/>
        <v>1846</v>
      </c>
      <c r="C1894" s="1" t="s">
        <v>2387</v>
      </c>
      <c r="D1894" s="1">
        <v>8</v>
      </c>
      <c r="E1894" s="16" t="s">
        <v>2170</v>
      </c>
      <c r="F1894" s="16" t="s">
        <v>2170</v>
      </c>
      <c r="G1894" s="56">
        <v>0</v>
      </c>
      <c r="H1894" s="56">
        <v>0</v>
      </c>
      <c r="I1894" s="16" t="s">
        <v>3</v>
      </c>
      <c r="J1894" s="16" t="s">
        <v>2189</v>
      </c>
      <c r="K1894" s="134" t="s">
        <v>4566</v>
      </c>
      <c r="L1894" s="1" t="s">
        <v>1135</v>
      </c>
      <c r="M1894" s="21" t="s">
        <v>3550</v>
      </c>
      <c r="N1894" s="21" t="s">
        <v>1134</v>
      </c>
      <c r="O1894"/>
      <c r="P1894" t="str">
        <f t="shared" si="214"/>
        <v/>
      </c>
      <c r="Q1894"/>
      <c r="R1894"/>
      <c r="S1894" s="151">
        <f t="shared" si="215"/>
        <v>299</v>
      </c>
      <c r="T1894" s="3" t="s">
        <v>4610</v>
      </c>
      <c r="U1894" s="114"/>
      <c r="V1894" s="114"/>
      <c r="W1894" s="155" t="str">
        <f t="shared" si="216"/>
        <v/>
      </c>
      <c r="X1894" s="105" t="str">
        <f t="shared" si="217"/>
        <v/>
      </c>
      <c r="Y1894" s="2">
        <f t="shared" si="218"/>
        <v>1846</v>
      </c>
      <c r="Z1894" t="str">
        <f t="shared" si="219"/>
        <v>ITM_WS8</v>
      </c>
    </row>
    <row r="1895" spans="1:26">
      <c r="A1895" s="3">
        <f>ROW()</f>
        <v>1895</v>
      </c>
      <c r="B1895" s="184">
        <f t="shared" si="213"/>
        <v>1847</v>
      </c>
      <c r="C1895" s="1" t="s">
        <v>2387</v>
      </c>
      <c r="D1895" s="1">
        <v>16</v>
      </c>
      <c r="E1895" s="16" t="s">
        <v>1136</v>
      </c>
      <c r="F1895" s="16" t="s">
        <v>1136</v>
      </c>
      <c r="G1895" s="56">
        <v>0</v>
      </c>
      <c r="H1895" s="56">
        <v>0</v>
      </c>
      <c r="I1895" s="16" t="s">
        <v>3</v>
      </c>
      <c r="J1895" s="16" t="s">
        <v>2189</v>
      </c>
      <c r="K1895" s="134" t="s">
        <v>4566</v>
      </c>
      <c r="L1895" s="1" t="s">
        <v>1135</v>
      </c>
      <c r="M1895" s="21" t="s">
        <v>3551</v>
      </c>
      <c r="N1895" s="21" t="s">
        <v>1134</v>
      </c>
      <c r="O1895"/>
      <c r="P1895" t="str">
        <f t="shared" si="214"/>
        <v/>
      </c>
      <c r="Q1895"/>
      <c r="R1895"/>
      <c r="S1895" s="151">
        <f t="shared" si="215"/>
        <v>299</v>
      </c>
      <c r="T1895" s="3" t="s">
        <v>4610</v>
      </c>
      <c r="U1895" s="114"/>
      <c r="V1895" s="114"/>
      <c r="W1895" s="155" t="str">
        <f t="shared" si="216"/>
        <v/>
      </c>
      <c r="X1895" s="105" t="str">
        <f t="shared" si="217"/>
        <v/>
      </c>
      <c r="Y1895" s="2">
        <f t="shared" si="218"/>
        <v>1847</v>
      </c>
      <c r="Z1895" t="str">
        <f t="shared" si="219"/>
        <v>ITM_WS16</v>
      </c>
    </row>
    <row r="1896" spans="1:26">
      <c r="A1896" s="3">
        <f>ROW()</f>
        <v>1896</v>
      </c>
      <c r="B1896" s="184">
        <f t="shared" si="213"/>
        <v>1848</v>
      </c>
      <c r="C1896" s="1" t="s">
        <v>2387</v>
      </c>
      <c r="D1896" s="1">
        <v>32</v>
      </c>
      <c r="E1896" s="16" t="s">
        <v>1137</v>
      </c>
      <c r="F1896" s="16" t="s">
        <v>1137</v>
      </c>
      <c r="G1896" s="56">
        <v>0</v>
      </c>
      <c r="H1896" s="56">
        <v>0</v>
      </c>
      <c r="I1896" s="16" t="s">
        <v>3</v>
      </c>
      <c r="J1896" s="16" t="s">
        <v>2189</v>
      </c>
      <c r="K1896" s="134" t="s">
        <v>4566</v>
      </c>
      <c r="L1896" s="1" t="s">
        <v>1135</v>
      </c>
      <c r="M1896" s="21" t="s">
        <v>3552</v>
      </c>
      <c r="N1896" s="21" t="s">
        <v>1134</v>
      </c>
      <c r="O1896"/>
      <c r="P1896" t="str">
        <f t="shared" si="214"/>
        <v/>
      </c>
      <c r="Q1896"/>
      <c r="R1896"/>
      <c r="S1896" s="151">
        <f t="shared" si="215"/>
        <v>299</v>
      </c>
      <c r="T1896" s="3" t="s">
        <v>4610</v>
      </c>
      <c r="U1896" s="114"/>
      <c r="V1896" s="114"/>
      <c r="W1896" s="155" t="str">
        <f t="shared" si="216"/>
        <v/>
      </c>
      <c r="X1896" s="105" t="str">
        <f t="shared" si="217"/>
        <v/>
      </c>
      <c r="Y1896" s="2">
        <f t="shared" si="218"/>
        <v>1848</v>
      </c>
      <c r="Z1896" t="str">
        <f t="shared" si="219"/>
        <v>ITM_WS32</v>
      </c>
    </row>
    <row r="1897" spans="1:26">
      <c r="A1897" s="3">
        <f>ROW()</f>
        <v>1897</v>
      </c>
      <c r="B1897" s="184">
        <f t="shared" si="213"/>
        <v>1849</v>
      </c>
      <c r="C1897" s="1" t="s">
        <v>2387</v>
      </c>
      <c r="D1897" s="1">
        <v>64</v>
      </c>
      <c r="E1897" s="16" t="s">
        <v>1138</v>
      </c>
      <c r="F1897" s="16" t="s">
        <v>1138</v>
      </c>
      <c r="G1897" s="56">
        <v>0</v>
      </c>
      <c r="H1897" s="56">
        <v>0</v>
      </c>
      <c r="I1897" s="16" t="s">
        <v>3</v>
      </c>
      <c r="J1897" s="16" t="s">
        <v>2189</v>
      </c>
      <c r="K1897" s="134" t="s">
        <v>4566</v>
      </c>
      <c r="L1897" s="1" t="s">
        <v>1135</v>
      </c>
      <c r="M1897" s="21" t="s">
        <v>3553</v>
      </c>
      <c r="N1897" s="21" t="s">
        <v>1134</v>
      </c>
      <c r="O1897"/>
      <c r="P1897" t="str">
        <f t="shared" si="214"/>
        <v/>
      </c>
      <c r="Q1897"/>
      <c r="R1897"/>
      <c r="S1897" s="151">
        <f t="shared" si="215"/>
        <v>299</v>
      </c>
      <c r="T1897" s="3" t="s">
        <v>4610</v>
      </c>
      <c r="U1897" s="114"/>
      <c r="V1897" s="114"/>
      <c r="W1897" s="155" t="str">
        <f t="shared" si="216"/>
        <v/>
      </c>
      <c r="X1897" s="105" t="str">
        <f t="shared" si="217"/>
        <v/>
      </c>
      <c r="Y1897" s="2">
        <f t="shared" si="218"/>
        <v>1849</v>
      </c>
      <c r="Z1897" t="str">
        <f t="shared" si="219"/>
        <v>ITM_WS64</v>
      </c>
    </row>
    <row r="1898" spans="1:26">
      <c r="A1898" s="3">
        <f>ROW()</f>
        <v>1898</v>
      </c>
      <c r="B1898" s="184">
        <f t="shared" si="213"/>
        <v>1850</v>
      </c>
      <c r="C1898" s="68" t="s">
        <v>2433</v>
      </c>
      <c r="D1898" s="68" t="s">
        <v>7</v>
      </c>
      <c r="E1898" s="69" t="s">
        <v>4130</v>
      </c>
      <c r="F1898" s="69" t="s">
        <v>4130</v>
      </c>
      <c r="G1898" s="70">
        <v>0</v>
      </c>
      <c r="H1898" s="70">
        <v>0</v>
      </c>
      <c r="I1898" s="16" t="s">
        <v>1</v>
      </c>
      <c r="J1898" s="16" t="s">
        <v>2188</v>
      </c>
      <c r="K1898" s="134" t="s">
        <v>4567</v>
      </c>
      <c r="L1898" s="30" t="s">
        <v>4131</v>
      </c>
      <c r="M1898" s="21" t="s">
        <v>4129</v>
      </c>
      <c r="N1898" s="21" t="s">
        <v>3816</v>
      </c>
      <c r="O1898"/>
      <c r="P1898" t="str">
        <f t="shared" si="214"/>
        <v/>
      </c>
      <c r="Q1898"/>
      <c r="R1898"/>
      <c r="S1898" s="151">
        <f t="shared" si="215"/>
        <v>300</v>
      </c>
      <c r="T1898" s="3" t="s">
        <v>4610</v>
      </c>
      <c r="U1898" s="114" t="s">
        <v>4445</v>
      </c>
      <c r="V1898" s="114"/>
      <c r="W1898" s="155" t="str">
        <f t="shared" si="216"/>
        <v>STD_RIGHT_ARROW "I"</v>
      </c>
      <c r="X1898" s="105" t="str">
        <f t="shared" si="217"/>
        <v>&gt;I</v>
      </c>
      <c r="Y1898" s="2">
        <f t="shared" si="218"/>
        <v>1850</v>
      </c>
      <c r="Z1898" t="str">
        <f t="shared" si="219"/>
        <v>ITM_RI</v>
      </c>
    </row>
    <row r="1899" spans="1:26">
      <c r="A1899" s="3">
        <f>ROW()</f>
        <v>1899</v>
      </c>
      <c r="B1899" s="184">
        <f t="shared" si="213"/>
        <v>1851</v>
      </c>
      <c r="C1899" s="1" t="s">
        <v>4563</v>
      </c>
      <c r="D1899" s="1" t="s">
        <v>7</v>
      </c>
      <c r="E1899" s="18" t="s">
        <v>4565</v>
      </c>
      <c r="F1899" s="18" t="s">
        <v>4565</v>
      </c>
      <c r="G1899" s="62">
        <v>0</v>
      </c>
      <c r="H1899" s="62">
        <v>0</v>
      </c>
      <c r="I1899" s="16" t="s">
        <v>1</v>
      </c>
      <c r="J1899" s="16" t="s">
        <v>2189</v>
      </c>
      <c r="K1899" s="134" t="s">
        <v>4567</v>
      </c>
      <c r="L1899" s="9"/>
      <c r="M1899" s="21" t="s">
        <v>4564</v>
      </c>
      <c r="N1899" s="21" t="s">
        <v>3782</v>
      </c>
      <c r="O1899"/>
      <c r="P1899" t="str">
        <f t="shared" si="214"/>
        <v/>
      </c>
      <c r="Q1899"/>
      <c r="R1899"/>
      <c r="S1899" s="151">
        <f t="shared" si="215"/>
        <v>300</v>
      </c>
      <c r="T1899" s="3" t="s">
        <v>4610</v>
      </c>
      <c r="U1899" s="114"/>
      <c r="V1899" s="114"/>
      <c r="W1899" s="155" t="str">
        <f t="shared" si="216"/>
        <v/>
      </c>
      <c r="X1899" s="105" t="str">
        <f t="shared" si="217"/>
        <v/>
      </c>
      <c r="Y1899" s="2">
        <f t="shared" si="218"/>
        <v>1851</v>
      </c>
      <c r="Z1899" t="str">
        <f t="shared" si="219"/>
        <v>ITM_HASH_JM</v>
      </c>
    </row>
    <row r="1900" spans="1:26">
      <c r="A1900" s="3">
        <f>ROW()</f>
        <v>1900</v>
      </c>
      <c r="B1900" s="184">
        <f t="shared" si="213"/>
        <v>1852</v>
      </c>
      <c r="C1900" s="1" t="s">
        <v>2393</v>
      </c>
      <c r="D1900" s="1">
        <v>21</v>
      </c>
      <c r="E1900" s="17" t="s">
        <v>3784</v>
      </c>
      <c r="F1900" s="16" t="s">
        <v>1322</v>
      </c>
      <c r="G1900" s="56">
        <v>0</v>
      </c>
      <c r="H1900" s="56">
        <v>0</v>
      </c>
      <c r="I1900" s="16" t="s">
        <v>1</v>
      </c>
      <c r="J1900" s="16" t="s">
        <v>2189</v>
      </c>
      <c r="K1900" s="134" t="s">
        <v>4566</v>
      </c>
      <c r="L1900" s="10" t="s">
        <v>1321</v>
      </c>
      <c r="M1900" s="21" t="s">
        <v>3757</v>
      </c>
      <c r="N1900" s="21" t="s">
        <v>1321</v>
      </c>
      <c r="O1900"/>
      <c r="P1900" t="str">
        <f t="shared" si="214"/>
        <v>NOT EQUAL</v>
      </c>
      <c r="Q1900"/>
      <c r="R1900"/>
      <c r="S1900" s="151">
        <f t="shared" si="215"/>
        <v>300</v>
      </c>
      <c r="T1900" s="3" t="s">
        <v>4621</v>
      </c>
      <c r="U1900" s="114"/>
      <c r="V1900" s="114"/>
      <c r="W1900" s="155" t="str">
        <f t="shared" si="216"/>
        <v/>
      </c>
      <c r="X1900" s="105" t="str">
        <f t="shared" si="217"/>
        <v/>
      </c>
      <c r="Y1900" s="2">
        <f t="shared" si="218"/>
        <v>1852</v>
      </c>
      <c r="Z1900" t="str">
        <f t="shared" si="219"/>
        <v>ITM_GRF_X0</v>
      </c>
    </row>
    <row r="1901" spans="1:26">
      <c r="A1901" s="3">
        <f>ROW()</f>
        <v>1901</v>
      </c>
      <c r="B1901" s="184">
        <f t="shared" si="213"/>
        <v>1853</v>
      </c>
      <c r="C1901" s="1" t="s">
        <v>2393</v>
      </c>
      <c r="D1901" s="1">
        <v>22</v>
      </c>
      <c r="E1901" s="17" t="s">
        <v>3783</v>
      </c>
      <c r="F1901" s="16" t="s">
        <v>1323</v>
      </c>
      <c r="G1901" s="56">
        <v>0</v>
      </c>
      <c r="H1901" s="56">
        <v>0</v>
      </c>
      <c r="I1901" s="16" t="s">
        <v>1</v>
      </c>
      <c r="J1901" s="16" t="s">
        <v>2189</v>
      </c>
      <c r="K1901" s="134" t="s">
        <v>4566</v>
      </c>
      <c r="L1901" s="10" t="s">
        <v>1321</v>
      </c>
      <c r="M1901" s="21" t="s">
        <v>3758</v>
      </c>
      <c r="N1901" s="21" t="s">
        <v>1321</v>
      </c>
      <c r="O1901"/>
      <c r="P1901" t="str">
        <f t="shared" si="214"/>
        <v>NOT EQUAL</v>
      </c>
      <c r="Q1901"/>
      <c r="R1901"/>
      <c r="S1901" s="151">
        <f t="shared" si="215"/>
        <v>300</v>
      </c>
      <c r="T1901" s="3" t="s">
        <v>4621</v>
      </c>
      <c r="U1901" s="114"/>
      <c r="V1901" s="114"/>
      <c r="W1901" s="155" t="str">
        <f t="shared" si="216"/>
        <v/>
      </c>
      <c r="X1901" s="105" t="str">
        <f t="shared" si="217"/>
        <v/>
      </c>
      <c r="Y1901" s="2">
        <f t="shared" si="218"/>
        <v>1853</v>
      </c>
      <c r="Z1901" t="str">
        <f t="shared" si="219"/>
        <v>ITM_GRF_X1</v>
      </c>
    </row>
    <row r="1902" spans="1:26">
      <c r="A1902" s="3">
        <f>ROW()</f>
        <v>1902</v>
      </c>
      <c r="B1902" s="184">
        <f t="shared" si="213"/>
        <v>1854</v>
      </c>
      <c r="C1902" s="1" t="s">
        <v>2393</v>
      </c>
      <c r="D1902" s="1">
        <v>23</v>
      </c>
      <c r="E1902" s="17" t="s">
        <v>3785</v>
      </c>
      <c r="F1902" s="16" t="s">
        <v>1324</v>
      </c>
      <c r="G1902" s="56">
        <v>0</v>
      </c>
      <c r="H1902" s="56">
        <v>0</v>
      </c>
      <c r="I1902" s="16" t="s">
        <v>1</v>
      </c>
      <c r="J1902" s="16" t="s">
        <v>2189</v>
      </c>
      <c r="K1902" s="134" t="s">
        <v>4566</v>
      </c>
      <c r="L1902" s="10" t="s">
        <v>1321</v>
      </c>
      <c r="M1902" s="21" t="s">
        <v>3759</v>
      </c>
      <c r="N1902" s="21" t="s">
        <v>1321</v>
      </c>
      <c r="O1902"/>
      <c r="P1902" t="str">
        <f t="shared" si="214"/>
        <v>NOT EQUAL</v>
      </c>
      <c r="Q1902"/>
      <c r="R1902"/>
      <c r="S1902" s="151">
        <f t="shared" si="215"/>
        <v>300</v>
      </c>
      <c r="T1902" s="3" t="s">
        <v>4621</v>
      </c>
      <c r="U1902" s="114"/>
      <c r="V1902" s="114"/>
      <c r="W1902" s="155" t="str">
        <f t="shared" si="216"/>
        <v/>
      </c>
      <c r="X1902" s="105" t="str">
        <f t="shared" si="217"/>
        <v/>
      </c>
      <c r="Y1902" s="2">
        <f t="shared" si="218"/>
        <v>1854</v>
      </c>
      <c r="Z1902" t="str">
        <f t="shared" si="219"/>
        <v>ITM_GRF_Y0</v>
      </c>
    </row>
    <row r="1903" spans="1:26">
      <c r="A1903" s="3">
        <f>ROW()</f>
        <v>1903</v>
      </c>
      <c r="B1903" s="184">
        <f t="shared" si="213"/>
        <v>1855</v>
      </c>
      <c r="C1903" s="1" t="s">
        <v>2393</v>
      </c>
      <c r="D1903" s="1">
        <v>24</v>
      </c>
      <c r="E1903" s="17" t="s">
        <v>3786</v>
      </c>
      <c r="F1903" s="16" t="s">
        <v>1325</v>
      </c>
      <c r="G1903" s="56">
        <v>0</v>
      </c>
      <c r="H1903" s="56">
        <v>0</v>
      </c>
      <c r="I1903" s="16" t="s">
        <v>1</v>
      </c>
      <c r="J1903" s="16" t="s">
        <v>2189</v>
      </c>
      <c r="K1903" s="134" t="s">
        <v>4566</v>
      </c>
      <c r="L1903" s="10" t="s">
        <v>1321</v>
      </c>
      <c r="M1903" s="21" t="s">
        <v>3760</v>
      </c>
      <c r="N1903" s="21" t="s">
        <v>1321</v>
      </c>
      <c r="O1903"/>
      <c r="P1903" t="str">
        <f t="shared" si="214"/>
        <v>NOT EQUAL</v>
      </c>
      <c r="Q1903"/>
      <c r="R1903"/>
      <c r="S1903" s="151">
        <f t="shared" si="215"/>
        <v>300</v>
      </c>
      <c r="T1903" s="3" t="s">
        <v>4621</v>
      </c>
      <c r="U1903" s="114"/>
      <c r="V1903" s="114"/>
      <c r="W1903" s="155" t="str">
        <f t="shared" si="216"/>
        <v/>
      </c>
      <c r="X1903" s="105" t="str">
        <f t="shared" si="217"/>
        <v/>
      </c>
      <c r="Y1903" s="2">
        <f t="shared" si="218"/>
        <v>1855</v>
      </c>
      <c r="Z1903" t="str">
        <f t="shared" si="219"/>
        <v>ITM_GRF_Y1</v>
      </c>
    </row>
    <row r="1904" spans="1:26">
      <c r="A1904" s="3">
        <f>ROW()</f>
        <v>1904</v>
      </c>
      <c r="B1904" s="184">
        <f t="shared" si="213"/>
        <v>1856</v>
      </c>
      <c r="C1904" s="1" t="s">
        <v>2393</v>
      </c>
      <c r="D1904" s="1">
        <v>25</v>
      </c>
      <c r="E1904" s="17" t="s">
        <v>3787</v>
      </c>
      <c r="F1904" s="16" t="s">
        <v>1326</v>
      </c>
      <c r="G1904" s="56">
        <v>0</v>
      </c>
      <c r="H1904" s="56">
        <v>0</v>
      </c>
      <c r="I1904" s="16" t="s">
        <v>1</v>
      </c>
      <c r="J1904" s="16" t="s">
        <v>2189</v>
      </c>
      <c r="K1904" s="134" t="s">
        <v>4566</v>
      </c>
      <c r="L1904" s="10" t="s">
        <v>1321</v>
      </c>
      <c r="M1904" s="21" t="s">
        <v>3761</v>
      </c>
      <c r="N1904" s="21" t="s">
        <v>1321</v>
      </c>
      <c r="O1904"/>
      <c r="P1904" t="str">
        <f t="shared" si="214"/>
        <v>NOT EQUAL</v>
      </c>
      <c r="Q1904"/>
      <c r="R1904"/>
      <c r="S1904" s="151">
        <f t="shared" si="215"/>
        <v>300</v>
      </c>
      <c r="T1904" s="3" t="s">
        <v>4621</v>
      </c>
      <c r="U1904" s="114"/>
      <c r="V1904" s="114"/>
      <c r="W1904" s="155" t="str">
        <f t="shared" si="216"/>
        <v/>
      </c>
      <c r="X1904" s="105" t="str">
        <f t="shared" si="217"/>
        <v/>
      </c>
      <c r="Y1904" s="2">
        <f t="shared" si="218"/>
        <v>1856</v>
      </c>
      <c r="Z1904" t="str">
        <f t="shared" si="219"/>
        <v>ITM_GRF_DX</v>
      </c>
    </row>
    <row r="1905" spans="1:26">
      <c r="A1905" s="3">
        <f>ROW()</f>
        <v>1905</v>
      </c>
      <c r="B1905" s="184">
        <f t="shared" si="213"/>
        <v>1857</v>
      </c>
      <c r="C1905" s="1" t="s">
        <v>2393</v>
      </c>
      <c r="D1905" s="1">
        <v>26</v>
      </c>
      <c r="E1905" s="17" t="s">
        <v>3788</v>
      </c>
      <c r="F1905" s="16" t="s">
        <v>1327</v>
      </c>
      <c r="G1905" s="56">
        <v>0</v>
      </c>
      <c r="H1905" s="56">
        <v>0</v>
      </c>
      <c r="I1905" s="16" t="s">
        <v>1</v>
      </c>
      <c r="J1905" s="16" t="s">
        <v>2189</v>
      </c>
      <c r="K1905" s="134" t="s">
        <v>4566</v>
      </c>
      <c r="L1905" s="10" t="s">
        <v>1321</v>
      </c>
      <c r="M1905" s="21" t="s">
        <v>3762</v>
      </c>
      <c r="N1905" s="21" t="s">
        <v>1321</v>
      </c>
      <c r="O1905"/>
      <c r="P1905" t="str">
        <f t="shared" si="214"/>
        <v>NOT EQUAL</v>
      </c>
      <c r="Q1905"/>
      <c r="R1905"/>
      <c r="S1905" s="151">
        <f t="shared" si="215"/>
        <v>300</v>
      </c>
      <c r="T1905" s="3" t="s">
        <v>4621</v>
      </c>
      <c r="U1905" s="114"/>
      <c r="V1905" s="114"/>
      <c r="W1905" s="155" t="str">
        <f t="shared" si="216"/>
        <v/>
      </c>
      <c r="X1905" s="105" t="str">
        <f t="shared" si="217"/>
        <v/>
      </c>
      <c r="Y1905" s="2">
        <f t="shared" si="218"/>
        <v>1857</v>
      </c>
      <c r="Z1905" t="str">
        <f t="shared" si="219"/>
        <v>ITM_GRF_DY</v>
      </c>
    </row>
    <row r="1906" spans="1:26">
      <c r="A1906" s="3">
        <f>ROW()</f>
        <v>1906</v>
      </c>
      <c r="B1906" s="184">
        <f t="shared" si="213"/>
        <v>1858</v>
      </c>
      <c r="C1906" s="1" t="s">
        <v>2393</v>
      </c>
      <c r="D1906" s="1">
        <v>27</v>
      </c>
      <c r="E1906" s="17" t="s">
        <v>3821</v>
      </c>
      <c r="F1906" s="17" t="s">
        <v>3821</v>
      </c>
      <c r="G1906" s="58">
        <v>0</v>
      </c>
      <c r="H1906" s="58">
        <v>0</v>
      </c>
      <c r="I1906" s="16" t="s">
        <v>1</v>
      </c>
      <c r="J1906" s="16" t="s">
        <v>2189</v>
      </c>
      <c r="K1906" s="134" t="s">
        <v>4566</v>
      </c>
      <c r="L1906" s="10" t="s">
        <v>1321</v>
      </c>
      <c r="M1906" s="21" t="s">
        <v>3763</v>
      </c>
      <c r="N1906" s="21" t="s">
        <v>1321</v>
      </c>
      <c r="O1906"/>
      <c r="P1906" t="str">
        <f t="shared" si="214"/>
        <v/>
      </c>
      <c r="Q1906"/>
      <c r="R1906"/>
      <c r="S1906" s="151">
        <f t="shared" si="215"/>
        <v>300</v>
      </c>
      <c r="T1906" s="3" t="s">
        <v>4621</v>
      </c>
      <c r="U1906" s="114"/>
      <c r="V1906" s="114"/>
      <c r="W1906" s="155" t="str">
        <f t="shared" si="216"/>
        <v/>
      </c>
      <c r="X1906" s="105" t="str">
        <f t="shared" si="217"/>
        <v/>
      </c>
      <c r="Y1906" s="2">
        <f t="shared" si="218"/>
        <v>1858</v>
      </c>
      <c r="Z1906" t="str">
        <f t="shared" si="219"/>
        <v>ITM_GRF_HLP</v>
      </c>
    </row>
    <row r="1907" spans="1:26">
      <c r="A1907" s="3">
        <f>ROW()</f>
        <v>1907</v>
      </c>
      <c r="B1907" s="184">
        <f t="shared" si="213"/>
        <v>1859</v>
      </c>
      <c r="C1907" s="97" t="s">
        <v>2217</v>
      </c>
      <c r="D1907" s="97" t="s">
        <v>7</v>
      </c>
      <c r="E1907" s="157" t="str">
        <f t="shared" ref="E1907:F1912" si="220">""""&amp;TEXT($B1907,"0000")&amp;""""</f>
        <v>"1859"</v>
      </c>
      <c r="F1907" s="157" t="str">
        <f t="shared" si="220"/>
        <v>"1859"</v>
      </c>
      <c r="G1907" s="160">
        <v>0</v>
      </c>
      <c r="H1907" s="160">
        <v>0</v>
      </c>
      <c r="I1907" s="98" t="s">
        <v>30</v>
      </c>
      <c r="J1907" s="98" t="s">
        <v>2189</v>
      </c>
      <c r="K1907" s="159" t="s">
        <v>4566</v>
      </c>
      <c r="L1907" s="99"/>
      <c r="M1907" s="21" t="str">
        <f t="shared" ref="M1907:M1912" si="221">"ITM_"&amp;TEXT($B1907,"0000")</f>
        <v>ITM_1859</v>
      </c>
      <c r="N1907" s="21"/>
      <c r="O1907"/>
      <c r="P1907" t="str">
        <f t="shared" si="214"/>
        <v/>
      </c>
      <c r="Q1907"/>
      <c r="R1907"/>
      <c r="S1907" s="151">
        <f t="shared" si="215"/>
        <v>300</v>
      </c>
      <c r="T1907" s="3"/>
      <c r="U1907" s="114"/>
      <c r="V1907" s="114"/>
      <c r="W1907" s="155" t="str">
        <f t="shared" si="216"/>
        <v/>
      </c>
      <c r="X1907" s="105" t="str">
        <f t="shared" si="217"/>
        <v/>
      </c>
      <c r="Y1907" s="2">
        <f t="shared" si="218"/>
        <v>1859</v>
      </c>
      <c r="Z1907" t="str">
        <f t="shared" si="219"/>
        <v>ITM_1859</v>
      </c>
    </row>
    <row r="1908" spans="1:26">
      <c r="A1908" s="3">
        <f>ROW()</f>
        <v>1908</v>
      </c>
      <c r="B1908" s="184">
        <f t="shared" si="213"/>
        <v>1860</v>
      </c>
      <c r="C1908" s="97" t="s">
        <v>2217</v>
      </c>
      <c r="D1908" s="97" t="s">
        <v>7</v>
      </c>
      <c r="E1908" s="157" t="str">
        <f t="shared" si="220"/>
        <v>"1860"</v>
      </c>
      <c r="F1908" s="157" t="str">
        <f t="shared" si="220"/>
        <v>"1860"</v>
      </c>
      <c r="G1908" s="160">
        <v>0</v>
      </c>
      <c r="H1908" s="160">
        <v>0</v>
      </c>
      <c r="I1908" s="98" t="s">
        <v>30</v>
      </c>
      <c r="J1908" s="98" t="s">
        <v>2189</v>
      </c>
      <c r="K1908" s="159" t="s">
        <v>4566</v>
      </c>
      <c r="L1908" s="99"/>
      <c r="M1908" s="21" t="str">
        <f t="shared" si="221"/>
        <v>ITM_1860</v>
      </c>
      <c r="N1908" s="21"/>
      <c r="O1908"/>
      <c r="P1908" t="str">
        <f t="shared" si="214"/>
        <v/>
      </c>
      <c r="Q1908"/>
      <c r="R1908"/>
      <c r="S1908" s="151">
        <f t="shared" si="215"/>
        <v>300</v>
      </c>
      <c r="T1908" s="3"/>
      <c r="U1908" s="114"/>
      <c r="V1908" s="114"/>
      <c r="W1908" s="155" t="str">
        <f t="shared" si="216"/>
        <v/>
      </c>
      <c r="X1908" s="105" t="str">
        <f t="shared" si="217"/>
        <v/>
      </c>
      <c r="Y1908" s="2">
        <f t="shared" si="218"/>
        <v>1860</v>
      </c>
      <c r="Z1908" t="str">
        <f t="shared" si="219"/>
        <v>ITM_1860</v>
      </c>
    </row>
    <row r="1909" spans="1:26">
      <c r="A1909" s="3">
        <f>ROW()</f>
        <v>1909</v>
      </c>
      <c r="B1909" s="184">
        <f t="shared" si="213"/>
        <v>1861</v>
      </c>
      <c r="C1909" s="97" t="s">
        <v>2217</v>
      </c>
      <c r="D1909" s="97" t="s">
        <v>7</v>
      </c>
      <c r="E1909" s="157" t="str">
        <f t="shared" si="220"/>
        <v>"1861"</v>
      </c>
      <c r="F1909" s="157" t="str">
        <f t="shared" si="220"/>
        <v>"1861"</v>
      </c>
      <c r="G1909" s="160">
        <v>0</v>
      </c>
      <c r="H1909" s="160">
        <v>0</v>
      </c>
      <c r="I1909" s="98" t="s">
        <v>30</v>
      </c>
      <c r="J1909" s="98" t="s">
        <v>2189</v>
      </c>
      <c r="K1909" s="159" t="s">
        <v>4566</v>
      </c>
      <c r="L1909" s="99"/>
      <c r="M1909" s="21" t="str">
        <f t="shared" si="221"/>
        <v>ITM_1861</v>
      </c>
      <c r="N1909" s="21"/>
      <c r="O1909"/>
      <c r="P1909" t="str">
        <f t="shared" si="214"/>
        <v/>
      </c>
      <c r="Q1909"/>
      <c r="R1909"/>
      <c r="S1909" s="151">
        <f t="shared" si="215"/>
        <v>300</v>
      </c>
      <c r="T1909" s="3"/>
      <c r="U1909" s="114"/>
      <c r="V1909" s="114"/>
      <c r="W1909" s="155" t="str">
        <f t="shared" si="216"/>
        <v/>
      </c>
      <c r="X1909" s="105" t="str">
        <f t="shared" si="217"/>
        <v/>
      </c>
      <c r="Y1909" s="2">
        <f t="shared" si="218"/>
        <v>1861</v>
      </c>
      <c r="Z1909" t="str">
        <f t="shared" si="219"/>
        <v>ITM_1861</v>
      </c>
    </row>
    <row r="1910" spans="1:26">
      <c r="A1910" s="3">
        <f>ROW()</f>
        <v>1910</v>
      </c>
      <c r="B1910" s="184">
        <f t="shared" si="213"/>
        <v>1862</v>
      </c>
      <c r="C1910" s="97" t="s">
        <v>2217</v>
      </c>
      <c r="D1910" s="97" t="s">
        <v>7</v>
      </c>
      <c r="E1910" s="157" t="str">
        <f t="shared" si="220"/>
        <v>"1862"</v>
      </c>
      <c r="F1910" s="157" t="str">
        <f t="shared" si="220"/>
        <v>"1862"</v>
      </c>
      <c r="G1910" s="160">
        <v>0</v>
      </c>
      <c r="H1910" s="160">
        <v>0</v>
      </c>
      <c r="I1910" s="98" t="s">
        <v>30</v>
      </c>
      <c r="J1910" s="98" t="s">
        <v>2189</v>
      </c>
      <c r="K1910" s="159" t="s">
        <v>4566</v>
      </c>
      <c r="L1910" s="99"/>
      <c r="M1910" s="21" t="str">
        <f t="shared" si="221"/>
        <v>ITM_1862</v>
      </c>
      <c r="N1910" s="21"/>
      <c r="O1910"/>
      <c r="P1910" t="str">
        <f t="shared" si="214"/>
        <v/>
      </c>
      <c r="Q1910"/>
      <c r="R1910"/>
      <c r="S1910" s="151">
        <f t="shared" si="215"/>
        <v>300</v>
      </c>
      <c r="T1910" s="3"/>
      <c r="U1910" s="114"/>
      <c r="V1910" s="114"/>
      <c r="W1910" s="155" t="str">
        <f t="shared" si="216"/>
        <v/>
      </c>
      <c r="X1910" s="105" t="str">
        <f t="shared" si="217"/>
        <v/>
      </c>
      <c r="Y1910" s="2">
        <f t="shared" si="218"/>
        <v>1862</v>
      </c>
      <c r="Z1910" t="str">
        <f t="shared" si="219"/>
        <v>ITM_1862</v>
      </c>
    </row>
    <row r="1911" spans="1:26">
      <c r="A1911" s="3">
        <f>ROW()</f>
        <v>1911</v>
      </c>
      <c r="B1911" s="184">
        <f t="shared" si="213"/>
        <v>1863</v>
      </c>
      <c r="C1911" s="97" t="s">
        <v>2217</v>
      </c>
      <c r="D1911" s="97" t="s">
        <v>7</v>
      </c>
      <c r="E1911" s="157" t="str">
        <f t="shared" si="220"/>
        <v>"1863"</v>
      </c>
      <c r="F1911" s="157" t="str">
        <f t="shared" si="220"/>
        <v>"1863"</v>
      </c>
      <c r="G1911" s="160">
        <v>0</v>
      </c>
      <c r="H1911" s="160">
        <v>0</v>
      </c>
      <c r="I1911" s="98" t="s">
        <v>30</v>
      </c>
      <c r="J1911" s="98" t="s">
        <v>2189</v>
      </c>
      <c r="K1911" s="159" t="s">
        <v>4566</v>
      </c>
      <c r="L1911" s="99"/>
      <c r="M1911" s="21" t="str">
        <f t="shared" si="221"/>
        <v>ITM_1863</v>
      </c>
      <c r="N1911" s="21"/>
      <c r="O1911"/>
      <c r="P1911" t="str">
        <f t="shared" si="214"/>
        <v/>
      </c>
      <c r="Q1911"/>
      <c r="R1911"/>
      <c r="S1911" s="151">
        <f t="shared" si="215"/>
        <v>300</v>
      </c>
      <c r="T1911" s="3"/>
      <c r="U1911" s="114"/>
      <c r="V1911" s="114"/>
      <c r="W1911" s="155" t="str">
        <f t="shared" si="216"/>
        <v/>
      </c>
      <c r="X1911" s="105" t="str">
        <f t="shared" si="217"/>
        <v/>
      </c>
      <c r="Y1911" s="2">
        <f t="shared" si="218"/>
        <v>1863</v>
      </c>
      <c r="Z1911" t="str">
        <f t="shared" si="219"/>
        <v>ITM_1863</v>
      </c>
    </row>
    <row r="1912" spans="1:26">
      <c r="A1912" s="3">
        <f>ROW()</f>
        <v>1912</v>
      </c>
      <c r="B1912" s="184">
        <f t="shared" si="213"/>
        <v>1864</v>
      </c>
      <c r="C1912" s="97" t="s">
        <v>2217</v>
      </c>
      <c r="D1912" s="97" t="s">
        <v>7</v>
      </c>
      <c r="E1912" s="157" t="str">
        <f t="shared" si="220"/>
        <v>"1864"</v>
      </c>
      <c r="F1912" s="157" t="str">
        <f t="shared" si="220"/>
        <v>"1864"</v>
      </c>
      <c r="G1912" s="160">
        <v>0</v>
      </c>
      <c r="H1912" s="160">
        <v>0</v>
      </c>
      <c r="I1912" s="98" t="s">
        <v>30</v>
      </c>
      <c r="J1912" s="98" t="s">
        <v>2189</v>
      </c>
      <c r="K1912" s="159" t="s">
        <v>4566</v>
      </c>
      <c r="L1912" s="99"/>
      <c r="M1912" s="21" t="str">
        <f t="shared" si="221"/>
        <v>ITM_1864</v>
      </c>
      <c r="N1912" s="21"/>
      <c r="O1912"/>
      <c r="P1912" t="str">
        <f t="shared" si="214"/>
        <v/>
      </c>
      <c r="Q1912"/>
      <c r="R1912"/>
      <c r="S1912" s="151">
        <f t="shared" si="215"/>
        <v>300</v>
      </c>
      <c r="T1912" s="3"/>
      <c r="U1912" s="114"/>
      <c r="V1912" s="114"/>
      <c r="W1912" s="155" t="str">
        <f t="shared" si="216"/>
        <v/>
      </c>
      <c r="X1912" s="105" t="str">
        <f t="shared" si="217"/>
        <v/>
      </c>
      <c r="Y1912" s="2">
        <f t="shared" si="218"/>
        <v>1864</v>
      </c>
      <c r="Z1912" t="str">
        <f t="shared" si="219"/>
        <v>ITM_1864</v>
      </c>
    </row>
    <row r="1913" spans="1:26">
      <c r="A1913" s="3">
        <f>ROW()</f>
        <v>1913</v>
      </c>
      <c r="B1913" s="184">
        <f t="shared" si="213"/>
        <v>1865</v>
      </c>
      <c r="C1913" s="66" t="s">
        <v>4847</v>
      </c>
      <c r="D1913" s="66" t="s">
        <v>7</v>
      </c>
      <c r="E1913" s="17" t="s">
        <v>4022</v>
      </c>
      <c r="F1913" s="17" t="s">
        <v>4022</v>
      </c>
      <c r="G1913" s="58">
        <v>0</v>
      </c>
      <c r="H1913" s="58">
        <v>0</v>
      </c>
      <c r="I1913" s="16" t="s">
        <v>3</v>
      </c>
      <c r="J1913" s="16" t="s">
        <v>2189</v>
      </c>
      <c r="K1913" s="134" t="s">
        <v>4566</v>
      </c>
      <c r="M1913" s="20" t="s">
        <v>4020</v>
      </c>
      <c r="N1913" s="20" t="s">
        <v>4021</v>
      </c>
      <c r="O1913"/>
      <c r="P1913" t="str">
        <f t="shared" si="214"/>
        <v/>
      </c>
      <c r="Q1913"/>
      <c r="R1913"/>
      <c r="S1913" s="151">
        <f t="shared" si="215"/>
        <v>301</v>
      </c>
      <c r="T1913" s="3" t="s">
        <v>4621</v>
      </c>
      <c r="U1913" s="114" t="s">
        <v>4445</v>
      </c>
      <c r="V1913" s="114"/>
      <c r="W1913" s="155" t="str">
        <f t="shared" si="216"/>
        <v>"LISTXY"</v>
      </c>
      <c r="X1913" s="105" t="str">
        <f t="shared" si="217"/>
        <v>LISTXY</v>
      </c>
      <c r="Y1913" s="2">
        <f t="shared" si="218"/>
        <v>1865</v>
      </c>
      <c r="Z1913" t="str">
        <f t="shared" si="219"/>
        <v>ITM_LISTXY</v>
      </c>
    </row>
    <row r="1914" spans="1:26" s="175" customFormat="1">
      <c r="A1914" s="176"/>
      <c r="B1914" s="183"/>
      <c r="C1914" s="170"/>
      <c r="D1914" s="170"/>
      <c r="E1914" s="173"/>
      <c r="F1914" s="173"/>
      <c r="G1914" s="178"/>
      <c r="H1914" s="178"/>
      <c r="I1914" s="173"/>
      <c r="J1914" s="173"/>
      <c r="K1914" s="174"/>
      <c r="M1914" s="171"/>
      <c r="N1914" s="171"/>
      <c r="S1914" s="151">
        <f t="shared" si="215"/>
        <v>301</v>
      </c>
      <c r="T1914" s="176"/>
      <c r="U1914" s="179"/>
      <c r="V1914" s="179"/>
      <c r="W1914" s="155" t="str">
        <f t="shared" si="216"/>
        <v/>
      </c>
      <c r="X1914" s="105" t="str">
        <f t="shared" si="217"/>
        <v/>
      </c>
      <c r="Y1914" s="2">
        <f t="shared" si="218"/>
        <v>0</v>
      </c>
      <c r="Z1914">
        <f t="shared" si="219"/>
        <v>0</v>
      </c>
    </row>
    <row r="1915" spans="1:26" s="175" customFormat="1">
      <c r="A1915" s="176"/>
      <c r="B1915" s="183"/>
      <c r="C1915" s="170"/>
      <c r="D1915" s="170"/>
      <c r="E1915" s="173"/>
      <c r="F1915" s="173"/>
      <c r="G1915" s="178"/>
      <c r="H1915" s="178"/>
      <c r="I1915" s="173"/>
      <c r="J1915" s="173"/>
      <c r="K1915" s="174"/>
      <c r="M1915" s="171"/>
      <c r="N1915" s="171"/>
      <c r="S1915" s="151">
        <f t="shared" si="215"/>
        <v>301</v>
      </c>
      <c r="T1915" s="176"/>
      <c r="U1915" s="179"/>
      <c r="V1915" s="179"/>
      <c r="W1915" s="155" t="str">
        <f t="shared" si="216"/>
        <v/>
      </c>
      <c r="X1915" s="105" t="str">
        <f t="shared" si="217"/>
        <v/>
      </c>
      <c r="Y1915" s="2">
        <f t="shared" si="218"/>
        <v>0</v>
      </c>
      <c r="Z1915">
        <f t="shared" si="219"/>
        <v>0</v>
      </c>
    </row>
    <row r="1916" spans="1:26">
      <c r="A1916" s="3">
        <f>ROW()</f>
        <v>1916</v>
      </c>
      <c r="B1916" s="184">
        <f>B1913+1</f>
        <v>1866</v>
      </c>
      <c r="C1916" s="1" t="s">
        <v>2423</v>
      </c>
      <c r="D1916" s="1" t="s">
        <v>1122</v>
      </c>
      <c r="E1916" s="16" t="s">
        <v>2171</v>
      </c>
      <c r="F1916" s="16" t="s">
        <v>2171</v>
      </c>
      <c r="G1916" s="56">
        <v>0</v>
      </c>
      <c r="H1916" s="56">
        <v>0</v>
      </c>
      <c r="I1916" s="16" t="s">
        <v>3</v>
      </c>
      <c r="J1916" s="16" t="s">
        <v>2188</v>
      </c>
      <c r="K1916" s="134" t="s">
        <v>4567</v>
      </c>
      <c r="L1916" s="1" t="s">
        <v>1140</v>
      </c>
      <c r="M1916" s="21" t="s">
        <v>3555</v>
      </c>
      <c r="N1916" s="21" t="s">
        <v>1140</v>
      </c>
      <c r="O1916"/>
      <c r="P1916" t="str">
        <f t="shared" si="214"/>
        <v/>
      </c>
      <c r="Q1916"/>
      <c r="R1916"/>
      <c r="S1916" s="151">
        <f t="shared" si="215"/>
        <v>302</v>
      </c>
      <c r="T1916" s="3" t="s">
        <v>4558</v>
      </c>
      <c r="U1916" s="114"/>
      <c r="V1916" s="114"/>
      <c r="W1916" s="155" t="str">
        <f t="shared" si="216"/>
        <v>"ERPN?"</v>
      </c>
      <c r="X1916" s="105" t="str">
        <f t="shared" si="217"/>
        <v>ERPN?</v>
      </c>
      <c r="Y1916" s="2">
        <f t="shared" si="218"/>
        <v>1866</v>
      </c>
      <c r="Z1916" t="str">
        <f t="shared" si="219"/>
        <v>ITM_SH_ERPN</v>
      </c>
    </row>
    <row r="1917" spans="1:26">
      <c r="A1917" s="3">
        <f>ROW()</f>
        <v>1917</v>
      </c>
      <c r="B1917" s="184">
        <f t="shared" si="213"/>
        <v>1867</v>
      </c>
      <c r="C1917" s="1" t="s">
        <v>4483</v>
      </c>
      <c r="D1917" s="1" t="s">
        <v>7</v>
      </c>
      <c r="E1917" s="121" t="s">
        <v>594</v>
      </c>
      <c r="F1917" s="121" t="s">
        <v>4484</v>
      </c>
      <c r="G1917" s="122">
        <v>0</v>
      </c>
      <c r="H1917" s="122">
        <v>0</v>
      </c>
      <c r="I1917" s="16" t="s">
        <v>1</v>
      </c>
      <c r="J1917" s="16" t="s">
        <v>2188</v>
      </c>
      <c r="K1917" s="134" t="s">
        <v>4566</v>
      </c>
      <c r="L1917" s="9"/>
      <c r="M1917" s="21" t="s">
        <v>4485</v>
      </c>
      <c r="N1917" s="21" t="s">
        <v>64</v>
      </c>
      <c r="O1917"/>
      <c r="P1917" t="str">
        <f t="shared" si="214"/>
        <v>NOT EQUAL</v>
      </c>
      <c r="Q1917"/>
      <c r="R1917"/>
      <c r="S1917" s="151">
        <f t="shared" si="215"/>
        <v>302</v>
      </c>
      <c r="T1917" s="3" t="s">
        <v>4558</v>
      </c>
      <c r="U1917" s="114"/>
      <c r="V1917" s="114"/>
      <c r="W1917" s="155" t="str">
        <f t="shared" si="216"/>
        <v/>
      </c>
      <c r="X1917" s="105" t="str">
        <f t="shared" si="217"/>
        <v/>
      </c>
      <c r="Y1917" s="2">
        <f t="shared" si="218"/>
        <v>1867</v>
      </c>
      <c r="Z1917" t="str">
        <f t="shared" si="219"/>
        <v>ITM_SYS_FREE_RAM</v>
      </c>
    </row>
    <row r="1918" spans="1:26">
      <c r="A1918" s="3">
        <f>ROW()</f>
        <v>1918</v>
      </c>
      <c r="B1918" s="184">
        <f t="shared" ref="B1918:B1981" si="222">B1917+1</f>
        <v>1868</v>
      </c>
      <c r="C1918" s="1" t="s">
        <v>2217</v>
      </c>
      <c r="D1918" s="1" t="s">
        <v>7</v>
      </c>
      <c r="E1918" s="17" t="s">
        <v>594</v>
      </c>
      <c r="F1918" s="27" t="s">
        <v>3844</v>
      </c>
      <c r="G1918" s="59">
        <v>0</v>
      </c>
      <c r="H1918" s="59">
        <v>0</v>
      </c>
      <c r="I1918" s="27" t="s">
        <v>1</v>
      </c>
      <c r="J1918" s="27" t="s">
        <v>2189</v>
      </c>
      <c r="K1918" s="134" t="s">
        <v>4566</v>
      </c>
      <c r="L1918" s="30" t="s">
        <v>3843</v>
      </c>
      <c r="M1918" s="31" t="s">
        <v>3733</v>
      </c>
      <c r="N1918" s="31" t="s">
        <v>3843</v>
      </c>
      <c r="O1918" s="32"/>
      <c r="P1918" t="str">
        <f t="shared" ref="P1918:P1981" si="223">IF(E1918=F1918,"","NOT EQUAL")</f>
        <v>NOT EQUAL</v>
      </c>
      <c r="Q1918" s="32"/>
      <c r="R1918" s="32"/>
      <c r="S1918" s="151">
        <f t="shared" ref="S1918:S1981" si="224">IF(X1918&lt;&gt;"",S1917+1,S1917)</f>
        <v>302</v>
      </c>
      <c r="T1918" s="3" t="s">
        <v>4617</v>
      </c>
      <c r="U1918" s="114"/>
      <c r="V1918" s="114"/>
      <c r="W1918" s="155" t="str">
        <f t="shared" ref="W1918:W1981" si="225">IF( OR(U1918="CNST", I1918="CAT_REGS"),(E1918),
IF(U1918="YES",UPPER(E1918),
IF(   AND(U1918&lt;&gt;"NO",I1918="CAT_FNCT",D1918&lt;&gt;"multiply", D1918&lt;&gt;"divide"),IF(J1918="SLS_ENABLED",   UPPER(E1918),""),"")))</f>
        <v/>
      </c>
      <c r="X1918" s="105" t="str">
        <f t="shared" ref="X1918:X1981" si="226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2">
        <f t="shared" ref="Y1918:Y1981" si="227">B1918</f>
        <v>1868</v>
      </c>
      <c r="Z1918" t="str">
        <f t="shared" ref="Z1918:Z1981" si="228">M1918</f>
        <v>MNU_INL_TST</v>
      </c>
    </row>
    <row r="1919" spans="1:26">
      <c r="A1919" s="3">
        <f>ROW()</f>
        <v>1919</v>
      </c>
      <c r="B1919" s="184">
        <f t="shared" si="222"/>
        <v>1869</v>
      </c>
      <c r="C1919" s="30" t="s">
        <v>4464</v>
      </c>
      <c r="D1919" s="30" t="s">
        <v>4476</v>
      </c>
      <c r="E1919" s="17" t="s">
        <v>594</v>
      </c>
      <c r="F1919" s="27" t="s">
        <v>3845</v>
      </c>
      <c r="G1919" s="59">
        <v>0</v>
      </c>
      <c r="H1919" s="59">
        <v>0</v>
      </c>
      <c r="I1919" s="27" t="s">
        <v>1</v>
      </c>
      <c r="J1919" s="27" t="s">
        <v>2189</v>
      </c>
      <c r="K1919" s="134" t="s">
        <v>4566</v>
      </c>
      <c r="L1919" s="30" t="s">
        <v>3843</v>
      </c>
      <c r="M1919" s="31" t="s">
        <v>3848</v>
      </c>
      <c r="N1919" s="31" t="s">
        <v>3843</v>
      </c>
      <c r="O1919" s="32"/>
      <c r="P1919" t="str">
        <f t="shared" si="223"/>
        <v>NOT EQUAL</v>
      </c>
      <c r="Q1919" s="32"/>
      <c r="R1919" s="32"/>
      <c r="S1919" s="151">
        <f t="shared" si="224"/>
        <v>302</v>
      </c>
      <c r="T1919" s="3" t="s">
        <v>4617</v>
      </c>
      <c r="U1919" s="114"/>
      <c r="V1919" s="114"/>
      <c r="W1919" s="155" t="str">
        <f t="shared" si="225"/>
        <v/>
      </c>
      <c r="X1919" s="105" t="str">
        <f t="shared" si="226"/>
        <v/>
      </c>
      <c r="Y1919" s="2">
        <f t="shared" si="227"/>
        <v>1869</v>
      </c>
      <c r="Z1919" t="str">
        <f t="shared" si="228"/>
        <v>ITM_TEST</v>
      </c>
    </row>
    <row r="1920" spans="1:26">
      <c r="A1920" s="3">
        <f>ROW()</f>
        <v>1920</v>
      </c>
      <c r="B1920" s="184">
        <f t="shared" si="222"/>
        <v>1870</v>
      </c>
      <c r="C1920" s="1" t="s">
        <v>4465</v>
      </c>
      <c r="D1920" s="1" t="s">
        <v>7</v>
      </c>
      <c r="E1920" s="17" t="s">
        <v>594</v>
      </c>
      <c r="F1920" s="27" t="s">
        <v>3846</v>
      </c>
      <c r="G1920" s="59">
        <v>0</v>
      </c>
      <c r="H1920" s="59">
        <v>0</v>
      </c>
      <c r="I1920" s="27" t="s">
        <v>1</v>
      </c>
      <c r="J1920" s="16" t="s">
        <v>2188</v>
      </c>
      <c r="K1920" s="134" t="s">
        <v>4566</v>
      </c>
      <c r="L1920" s="30" t="s">
        <v>3843</v>
      </c>
      <c r="M1920" s="31" t="s">
        <v>3849</v>
      </c>
      <c r="N1920" s="31" t="s">
        <v>3843</v>
      </c>
      <c r="O1920" s="32"/>
      <c r="P1920" t="str">
        <f t="shared" si="223"/>
        <v>NOT EQUAL</v>
      </c>
      <c r="Q1920" s="32"/>
      <c r="R1920" s="32"/>
      <c r="S1920" s="151">
        <f t="shared" si="224"/>
        <v>302</v>
      </c>
      <c r="T1920" s="3" t="s">
        <v>4617</v>
      </c>
      <c r="U1920" s="114"/>
      <c r="V1920" s="114"/>
      <c r="W1920" s="155" t="str">
        <f t="shared" si="225"/>
        <v/>
      </c>
      <c r="X1920" s="105" t="str">
        <f t="shared" si="226"/>
        <v/>
      </c>
      <c r="Y1920" s="2">
        <f t="shared" si="227"/>
        <v>1870</v>
      </c>
      <c r="Z1920" t="str">
        <f t="shared" si="228"/>
        <v>ITM_GET_TEST_BS</v>
      </c>
    </row>
    <row r="1921" spans="1:26">
      <c r="A1921" s="3">
        <f>ROW()</f>
        <v>1921</v>
      </c>
      <c r="B1921" s="184">
        <f t="shared" si="222"/>
        <v>1871</v>
      </c>
      <c r="C1921" s="1" t="s">
        <v>4466</v>
      </c>
      <c r="D1921" s="1" t="s">
        <v>7</v>
      </c>
      <c r="E1921" s="17" t="s">
        <v>594</v>
      </c>
      <c r="F1921" s="27" t="s">
        <v>3847</v>
      </c>
      <c r="G1921" s="59">
        <v>0</v>
      </c>
      <c r="H1921" s="59">
        <v>0</v>
      </c>
      <c r="I1921" s="27" t="s">
        <v>1</v>
      </c>
      <c r="J1921" s="16" t="s">
        <v>2188</v>
      </c>
      <c r="K1921" s="134" t="s">
        <v>4566</v>
      </c>
      <c r="L1921" s="30" t="s">
        <v>3843</v>
      </c>
      <c r="M1921" s="31" t="s">
        <v>3850</v>
      </c>
      <c r="N1921" s="31" t="s">
        <v>3843</v>
      </c>
      <c r="O1921" s="32"/>
      <c r="P1921" t="str">
        <f t="shared" si="223"/>
        <v>NOT EQUAL</v>
      </c>
      <c r="Q1921" s="32"/>
      <c r="R1921" s="32"/>
      <c r="S1921" s="151">
        <f t="shared" si="224"/>
        <v>302</v>
      </c>
      <c r="T1921" s="3" t="s">
        <v>4617</v>
      </c>
      <c r="U1921" s="114"/>
      <c r="V1921" s="114"/>
      <c r="W1921" s="155" t="str">
        <f t="shared" si="225"/>
        <v/>
      </c>
      <c r="X1921" s="105" t="str">
        <f t="shared" si="226"/>
        <v/>
      </c>
      <c r="Y1921" s="2">
        <f t="shared" si="227"/>
        <v>1871</v>
      </c>
      <c r="Z1921" t="str">
        <f t="shared" si="228"/>
        <v>ITM_SET_TEST_BS</v>
      </c>
    </row>
    <row r="1922" spans="1:26">
      <c r="A1922" s="3">
        <f>ROW()</f>
        <v>1922</v>
      </c>
      <c r="B1922" s="184">
        <f t="shared" si="222"/>
        <v>1872</v>
      </c>
      <c r="C1922" s="1" t="s">
        <v>2431</v>
      </c>
      <c r="D1922" s="1" t="s">
        <v>1786</v>
      </c>
      <c r="E1922" s="16" t="s">
        <v>2184</v>
      </c>
      <c r="F1922" s="16" t="s">
        <v>2184</v>
      </c>
      <c r="G1922" s="56">
        <v>0</v>
      </c>
      <c r="H1922" s="56">
        <v>0</v>
      </c>
      <c r="I1922" s="16" t="s">
        <v>3</v>
      </c>
      <c r="J1922" s="16" t="s">
        <v>2189</v>
      </c>
      <c r="K1922" s="134" t="s">
        <v>4566</v>
      </c>
      <c r="L1922" s="1" t="s">
        <v>1310</v>
      </c>
      <c r="M1922" s="21" t="s">
        <v>3746</v>
      </c>
      <c r="N1922" s="21" t="s">
        <v>1310</v>
      </c>
      <c r="O1922"/>
      <c r="P1922" t="str">
        <f t="shared" si="223"/>
        <v/>
      </c>
      <c r="Q1922"/>
      <c r="R1922"/>
      <c r="S1922" s="151">
        <f t="shared" si="224"/>
        <v>302</v>
      </c>
      <c r="T1922" s="3" t="s">
        <v>4620</v>
      </c>
      <c r="U1922" s="114"/>
      <c r="V1922" s="114"/>
      <c r="W1922" s="155" t="str">
        <f t="shared" si="225"/>
        <v/>
      </c>
      <c r="X1922" s="105" t="str">
        <f t="shared" si="226"/>
        <v/>
      </c>
      <c r="Y1922" s="2">
        <f t="shared" si="227"/>
        <v>1872</v>
      </c>
      <c r="Z1922" t="str">
        <f t="shared" si="228"/>
        <v>ITM_INP_DEF_DP</v>
      </c>
    </row>
    <row r="1923" spans="1:26">
      <c r="A1923" s="3">
        <f>ROW()</f>
        <v>1923</v>
      </c>
      <c r="B1923" s="184">
        <f t="shared" si="222"/>
        <v>1873</v>
      </c>
      <c r="C1923" s="1" t="s">
        <v>2423</v>
      </c>
      <c r="D1923" s="1" t="s">
        <v>1311</v>
      </c>
      <c r="E1923" s="17" t="s">
        <v>1312</v>
      </c>
      <c r="F1923" s="16" t="s">
        <v>1312</v>
      </c>
      <c r="G1923" s="56">
        <v>0</v>
      </c>
      <c r="H1923" s="56">
        <v>0</v>
      </c>
      <c r="I1923" s="16" t="s">
        <v>1</v>
      </c>
      <c r="J1923" s="16" t="s">
        <v>2189</v>
      </c>
      <c r="K1923" s="134" t="s">
        <v>4567</v>
      </c>
      <c r="L1923" s="1" t="s">
        <v>1310</v>
      </c>
      <c r="M1923" s="21" t="s">
        <v>3747</v>
      </c>
      <c r="N1923" s="21" t="s">
        <v>1310</v>
      </c>
      <c r="O1923"/>
      <c r="P1923" t="str">
        <f t="shared" si="223"/>
        <v/>
      </c>
      <c r="Q1923"/>
      <c r="R1923"/>
      <c r="S1923" s="151">
        <f t="shared" si="224"/>
        <v>302</v>
      </c>
      <c r="T1923" s="3" t="s">
        <v>4620</v>
      </c>
      <c r="U1923" s="114"/>
      <c r="V1923" s="114"/>
      <c r="W1923" s="155" t="str">
        <f t="shared" si="225"/>
        <v/>
      </c>
      <c r="X1923" s="105" t="str">
        <f t="shared" si="226"/>
        <v/>
      </c>
      <c r="Y1923" s="2">
        <f t="shared" si="227"/>
        <v>1873</v>
      </c>
      <c r="Z1923" t="str">
        <f t="shared" si="228"/>
        <v>ITM_SH_INP_DEF</v>
      </c>
    </row>
    <row r="1924" spans="1:26">
      <c r="A1924" s="3">
        <f>ROW()</f>
        <v>1924</v>
      </c>
      <c r="B1924" s="184">
        <f t="shared" si="222"/>
        <v>1874</v>
      </c>
      <c r="C1924" s="1" t="s">
        <v>2431</v>
      </c>
      <c r="D1924" s="1" t="s">
        <v>1788</v>
      </c>
      <c r="E1924" s="16" t="s">
        <v>1313</v>
      </c>
      <c r="F1924" s="16" t="s">
        <v>1313</v>
      </c>
      <c r="G1924" s="56">
        <v>0</v>
      </c>
      <c r="H1924" s="56">
        <v>0</v>
      </c>
      <c r="I1924" s="16" t="s">
        <v>3</v>
      </c>
      <c r="J1924" s="16" t="s">
        <v>2189</v>
      </c>
      <c r="K1924" s="134" t="s">
        <v>4566</v>
      </c>
      <c r="L1924" s="1" t="s">
        <v>1310</v>
      </c>
      <c r="M1924" s="21" t="s">
        <v>3749</v>
      </c>
      <c r="N1924" s="21" t="s">
        <v>1310</v>
      </c>
      <c r="O1924"/>
      <c r="P1924" t="str">
        <f t="shared" si="223"/>
        <v/>
      </c>
      <c r="Q1924"/>
      <c r="R1924"/>
      <c r="S1924" s="151">
        <f t="shared" si="224"/>
        <v>302</v>
      </c>
      <c r="T1924" s="3" t="s">
        <v>4620</v>
      </c>
      <c r="U1924" s="114"/>
      <c r="V1924" s="114"/>
      <c r="W1924" s="155" t="str">
        <f t="shared" si="225"/>
        <v/>
      </c>
      <c r="X1924" s="105" t="str">
        <f t="shared" si="226"/>
        <v/>
      </c>
      <c r="Y1924" s="2">
        <f t="shared" si="227"/>
        <v>1874</v>
      </c>
      <c r="Z1924" t="str">
        <f t="shared" si="228"/>
        <v>ITM_INP_DEF_CPXDP</v>
      </c>
    </row>
    <row r="1925" spans="1:26">
      <c r="A1925" s="3">
        <f>ROW()</f>
        <v>1925</v>
      </c>
      <c r="B1925" s="184">
        <f t="shared" si="222"/>
        <v>1875</v>
      </c>
      <c r="C1925" s="1" t="s">
        <v>2431</v>
      </c>
      <c r="D1925" s="1" t="s">
        <v>1789</v>
      </c>
      <c r="E1925" s="16" t="s">
        <v>2185</v>
      </c>
      <c r="F1925" s="16" t="s">
        <v>2185</v>
      </c>
      <c r="G1925" s="56">
        <v>0</v>
      </c>
      <c r="H1925" s="56">
        <v>0</v>
      </c>
      <c r="I1925" s="16" t="s">
        <v>3</v>
      </c>
      <c r="J1925" s="16" t="s">
        <v>2189</v>
      </c>
      <c r="K1925" s="134" t="s">
        <v>4566</v>
      </c>
      <c r="L1925" s="10" t="s">
        <v>1310</v>
      </c>
      <c r="M1925" s="21" t="s">
        <v>3751</v>
      </c>
      <c r="N1925" s="21" t="s">
        <v>1310</v>
      </c>
      <c r="O1925"/>
      <c r="P1925" t="str">
        <f t="shared" si="223"/>
        <v/>
      </c>
      <c r="Q1925"/>
      <c r="R1925"/>
      <c r="S1925" s="151">
        <f t="shared" si="224"/>
        <v>302</v>
      </c>
      <c r="T1925" s="3" t="s">
        <v>4620</v>
      </c>
      <c r="U1925" s="114"/>
      <c r="V1925" s="114"/>
      <c r="W1925" s="155" t="str">
        <f t="shared" si="225"/>
        <v/>
      </c>
      <c r="X1925" s="105" t="str">
        <f t="shared" si="226"/>
        <v/>
      </c>
      <c r="Y1925" s="2">
        <f t="shared" si="227"/>
        <v>1875</v>
      </c>
      <c r="Z1925" t="str">
        <f t="shared" si="228"/>
        <v>ITM_INP_DEF_SI</v>
      </c>
    </row>
    <row r="1926" spans="1:26">
      <c r="A1926" s="3">
        <f>ROW()</f>
        <v>1926</v>
      </c>
      <c r="B1926" s="184">
        <f t="shared" si="222"/>
        <v>1876</v>
      </c>
      <c r="C1926" s="1" t="s">
        <v>2431</v>
      </c>
      <c r="D1926" s="1" t="s">
        <v>1790</v>
      </c>
      <c r="E1926" s="16" t="s">
        <v>2186</v>
      </c>
      <c r="F1926" s="16" t="s">
        <v>2186</v>
      </c>
      <c r="G1926" s="56">
        <v>0</v>
      </c>
      <c r="H1926" s="56">
        <v>0</v>
      </c>
      <c r="I1926" s="16" t="s">
        <v>3</v>
      </c>
      <c r="J1926" s="16" t="s">
        <v>2189</v>
      </c>
      <c r="K1926" s="134" t="s">
        <v>4566</v>
      </c>
      <c r="L1926" s="10" t="s">
        <v>1310</v>
      </c>
      <c r="M1926" s="21" t="s">
        <v>3752</v>
      </c>
      <c r="N1926" s="21" t="s">
        <v>1310</v>
      </c>
      <c r="O1926"/>
      <c r="P1926" t="str">
        <f t="shared" si="223"/>
        <v/>
      </c>
      <c r="Q1926"/>
      <c r="R1926"/>
      <c r="S1926" s="151">
        <f t="shared" si="224"/>
        <v>302</v>
      </c>
      <c r="T1926" s="3" t="s">
        <v>4620</v>
      </c>
      <c r="U1926" s="114"/>
      <c r="V1926" s="114"/>
      <c r="W1926" s="155" t="str">
        <f t="shared" si="225"/>
        <v/>
      </c>
      <c r="X1926" s="105" t="str">
        <f t="shared" si="226"/>
        <v/>
      </c>
      <c r="Y1926" s="2">
        <f t="shared" si="227"/>
        <v>1876</v>
      </c>
      <c r="Z1926" t="str">
        <f t="shared" si="228"/>
        <v>ITM_INP_DEF_LI</v>
      </c>
    </row>
    <row r="1927" spans="1:26">
      <c r="A1927" s="3">
        <f>ROW()</f>
        <v>1927</v>
      </c>
      <c r="B1927" s="184">
        <f t="shared" si="222"/>
        <v>1877</v>
      </c>
      <c r="C1927" s="1" t="s">
        <v>2427</v>
      </c>
      <c r="D1927" s="96" t="s">
        <v>4318</v>
      </c>
      <c r="E1927" s="18" t="s">
        <v>4324</v>
      </c>
      <c r="F1927" s="18" t="s">
        <v>4324</v>
      </c>
      <c r="G1927" s="62">
        <v>0</v>
      </c>
      <c r="H1927" s="62">
        <v>0</v>
      </c>
      <c r="I1927" s="40" t="s">
        <v>1</v>
      </c>
      <c r="J1927" s="16" t="s">
        <v>2189</v>
      </c>
      <c r="K1927" s="134" t="s">
        <v>4566</v>
      </c>
      <c r="L1927" s="1" t="s">
        <v>4312</v>
      </c>
      <c r="M1927" s="21" t="s">
        <v>4313</v>
      </c>
      <c r="N1927" s="21" t="s">
        <v>4314</v>
      </c>
      <c r="O1927"/>
      <c r="P1927" t="str">
        <f t="shared" si="223"/>
        <v/>
      </c>
      <c r="Q1927"/>
      <c r="R1927"/>
      <c r="S1927" s="151">
        <f t="shared" si="224"/>
        <v>302</v>
      </c>
      <c r="T1927" s="3" t="s">
        <v>4614</v>
      </c>
      <c r="U1927" s="114"/>
      <c r="V1927" s="114"/>
      <c r="W1927" s="155" t="str">
        <f t="shared" si="225"/>
        <v/>
      </c>
      <c r="X1927" s="105" t="str">
        <f t="shared" si="226"/>
        <v/>
      </c>
      <c r="Y1927" s="2">
        <f t="shared" si="227"/>
        <v>1877</v>
      </c>
      <c r="Z1927" t="str">
        <f t="shared" si="228"/>
        <v>ITM_USER_V43</v>
      </c>
    </row>
    <row r="1928" spans="1:26">
      <c r="A1928" s="3">
        <f>ROW()</f>
        <v>1928</v>
      </c>
      <c r="B1928" s="184">
        <f t="shared" si="222"/>
        <v>1878</v>
      </c>
      <c r="C1928" s="1" t="s">
        <v>2393</v>
      </c>
      <c r="D1928" s="1" t="s">
        <v>3819</v>
      </c>
      <c r="E1928" s="17" t="s">
        <v>1294</v>
      </c>
      <c r="F1928" s="16" t="s">
        <v>1294</v>
      </c>
      <c r="G1928" s="56">
        <v>0</v>
      </c>
      <c r="H1928" s="56">
        <v>0</v>
      </c>
      <c r="I1928" s="16" t="s">
        <v>1</v>
      </c>
      <c r="J1928" s="16" t="s">
        <v>2189</v>
      </c>
      <c r="K1928" s="134" t="s">
        <v>4566</v>
      </c>
      <c r="L1928" s="9" t="s">
        <v>2197</v>
      </c>
      <c r="M1928" s="21" t="s">
        <v>3727</v>
      </c>
      <c r="N1928" s="21" t="s">
        <v>3782</v>
      </c>
      <c r="O1928"/>
      <c r="P1928" t="str">
        <f t="shared" si="223"/>
        <v/>
      </c>
      <c r="Q1928"/>
      <c r="R1928"/>
      <c r="S1928" s="151">
        <f t="shared" si="224"/>
        <v>302</v>
      </c>
      <c r="T1928" s="3" t="s">
        <v>4614</v>
      </c>
      <c r="U1928" s="114"/>
      <c r="V1928" s="114"/>
      <c r="W1928" s="155" t="str">
        <f t="shared" si="225"/>
        <v/>
      </c>
      <c r="X1928" s="105" t="str">
        <f t="shared" si="226"/>
        <v/>
      </c>
      <c r="Y1928" s="2">
        <f t="shared" si="227"/>
        <v>1878</v>
      </c>
      <c r="Z1928" t="str">
        <f t="shared" si="228"/>
        <v>KEY_fg</v>
      </c>
    </row>
    <row r="1929" spans="1:26">
      <c r="A1929" s="3">
        <f>ROW()</f>
        <v>1929</v>
      </c>
      <c r="B1929" s="184">
        <f t="shared" si="222"/>
        <v>1879</v>
      </c>
      <c r="C1929" s="1" t="s">
        <v>2427</v>
      </c>
      <c r="D1929" s="1" t="s">
        <v>1295</v>
      </c>
      <c r="E1929" s="17" t="s">
        <v>2191</v>
      </c>
      <c r="F1929" s="16" t="s">
        <v>2191</v>
      </c>
      <c r="G1929" s="56">
        <v>0</v>
      </c>
      <c r="H1929" s="56">
        <v>0</v>
      </c>
      <c r="I1929" s="16" t="s">
        <v>1</v>
      </c>
      <c r="J1929" s="16" t="s">
        <v>2189</v>
      </c>
      <c r="K1929" s="134" t="s">
        <v>4566</v>
      </c>
      <c r="L1929" s="1"/>
      <c r="M1929" s="21" t="s">
        <v>3728</v>
      </c>
      <c r="N1929" s="21" t="s">
        <v>1172</v>
      </c>
      <c r="O1929"/>
      <c r="P1929" t="str">
        <f t="shared" si="223"/>
        <v/>
      </c>
      <c r="Q1929"/>
      <c r="R1929"/>
      <c r="S1929" s="151">
        <f t="shared" si="224"/>
        <v>302</v>
      </c>
      <c r="T1929" s="3" t="s">
        <v>4614</v>
      </c>
      <c r="U1929" s="114"/>
      <c r="V1929" s="114"/>
      <c r="W1929" s="155" t="str">
        <f t="shared" si="225"/>
        <v/>
      </c>
      <c r="X1929" s="105" t="str">
        <f t="shared" si="226"/>
        <v/>
      </c>
      <c r="Y1929" s="2">
        <f t="shared" si="227"/>
        <v>1879</v>
      </c>
      <c r="Z1929" t="str">
        <f t="shared" si="228"/>
        <v>ITM_USER_DEFAULTS</v>
      </c>
    </row>
    <row r="1930" spans="1:26">
      <c r="A1930" s="3">
        <f>ROW()</f>
        <v>1930</v>
      </c>
      <c r="B1930" s="184">
        <f t="shared" si="222"/>
        <v>1880</v>
      </c>
      <c r="C1930" s="1" t="s">
        <v>2427</v>
      </c>
      <c r="D1930" s="1" t="s">
        <v>1775</v>
      </c>
      <c r="E1930" s="17" t="s">
        <v>1296</v>
      </c>
      <c r="F1930" s="16" t="s">
        <v>1296</v>
      </c>
      <c r="G1930" s="56">
        <v>0</v>
      </c>
      <c r="H1930" s="56">
        <v>0</v>
      </c>
      <c r="I1930" s="16" t="s">
        <v>1</v>
      </c>
      <c r="J1930" s="16" t="s">
        <v>2189</v>
      </c>
      <c r="K1930" s="134" t="s">
        <v>4566</v>
      </c>
      <c r="L1930" s="1"/>
      <c r="M1930" s="21" t="s">
        <v>3729</v>
      </c>
      <c r="N1930" s="21" t="s">
        <v>1172</v>
      </c>
      <c r="O1930"/>
      <c r="P1930" t="str">
        <f t="shared" si="223"/>
        <v/>
      </c>
      <c r="Q1930"/>
      <c r="R1930"/>
      <c r="S1930" s="151">
        <f t="shared" si="224"/>
        <v>302</v>
      </c>
      <c r="T1930" s="3" t="s">
        <v>4614</v>
      </c>
      <c r="U1930" s="114"/>
      <c r="V1930" s="114"/>
      <c r="W1930" s="155" t="str">
        <f t="shared" si="225"/>
        <v/>
      </c>
      <c r="X1930" s="105" t="str">
        <f t="shared" si="226"/>
        <v/>
      </c>
      <c r="Y1930" s="2">
        <f t="shared" si="227"/>
        <v>1880</v>
      </c>
      <c r="Z1930" t="str">
        <f t="shared" si="228"/>
        <v>ITM_USER_COMPLEX</v>
      </c>
    </row>
    <row r="1931" spans="1:26">
      <c r="A1931" s="3">
        <f>ROW()</f>
        <v>1931</v>
      </c>
      <c r="B1931" s="184">
        <f t="shared" si="222"/>
        <v>1881</v>
      </c>
      <c r="C1931" s="1" t="s">
        <v>2427</v>
      </c>
      <c r="D1931" s="1" t="s">
        <v>1297</v>
      </c>
      <c r="E1931" s="17" t="s">
        <v>4331</v>
      </c>
      <c r="F1931" s="17" t="s">
        <v>4331</v>
      </c>
      <c r="G1931" s="56">
        <v>0</v>
      </c>
      <c r="H1931" s="56">
        <v>0</v>
      </c>
      <c r="I1931" s="16" t="s">
        <v>1</v>
      </c>
      <c r="J1931" s="16" t="s">
        <v>2189</v>
      </c>
      <c r="K1931" s="134" t="s">
        <v>4566</v>
      </c>
      <c r="L1931" s="1" t="s">
        <v>1172</v>
      </c>
      <c r="M1931" s="21" t="s">
        <v>3730</v>
      </c>
      <c r="N1931" s="21" t="s">
        <v>1172</v>
      </c>
      <c r="O1931"/>
      <c r="P1931" t="str">
        <f t="shared" si="223"/>
        <v/>
      </c>
      <c r="Q1931"/>
      <c r="R1931"/>
      <c r="S1931" s="151">
        <f t="shared" si="224"/>
        <v>302</v>
      </c>
      <c r="T1931" s="3" t="s">
        <v>4614</v>
      </c>
      <c r="U1931" s="114"/>
      <c r="V1931" s="114"/>
      <c r="W1931" s="155" t="str">
        <f t="shared" si="225"/>
        <v/>
      </c>
      <c r="X1931" s="105" t="str">
        <f t="shared" si="226"/>
        <v/>
      </c>
      <c r="Y1931" s="2">
        <f t="shared" si="227"/>
        <v>1881</v>
      </c>
      <c r="Z1931" t="str">
        <f t="shared" si="228"/>
        <v>ITM_USER_SHIFTS</v>
      </c>
    </row>
    <row r="1932" spans="1:26">
      <c r="A1932" s="3">
        <f>ROW()</f>
        <v>1932</v>
      </c>
      <c r="B1932" s="184">
        <f t="shared" si="222"/>
        <v>1882</v>
      </c>
      <c r="C1932" s="1" t="s">
        <v>2427</v>
      </c>
      <c r="D1932" s="1" t="s">
        <v>1776</v>
      </c>
      <c r="E1932" s="17" t="s">
        <v>2016</v>
      </c>
      <c r="F1932" s="17" t="s">
        <v>2016</v>
      </c>
      <c r="G1932" s="56">
        <v>0</v>
      </c>
      <c r="H1932" s="56">
        <v>0</v>
      </c>
      <c r="I1932" s="16" t="s">
        <v>1</v>
      </c>
      <c r="J1932" s="16" t="s">
        <v>2189</v>
      </c>
      <c r="K1932" s="134" t="s">
        <v>4566</v>
      </c>
      <c r="L1932" s="1"/>
      <c r="M1932" s="21" t="s">
        <v>3731</v>
      </c>
      <c r="N1932" s="21" t="s">
        <v>1172</v>
      </c>
      <c r="O1932"/>
      <c r="P1932" t="str">
        <f t="shared" si="223"/>
        <v/>
      </c>
      <c r="Q1932"/>
      <c r="R1932"/>
      <c r="S1932" s="151">
        <f t="shared" si="224"/>
        <v>302</v>
      </c>
      <c r="T1932" s="3" t="s">
        <v>4614</v>
      </c>
      <c r="U1932" s="114"/>
      <c r="V1932" s="114"/>
      <c r="W1932" s="155" t="str">
        <f t="shared" si="225"/>
        <v/>
      </c>
      <c r="X1932" s="105" t="str">
        <f t="shared" si="226"/>
        <v/>
      </c>
      <c r="Y1932" s="2">
        <f t="shared" si="227"/>
        <v>1882</v>
      </c>
      <c r="Z1932" t="str">
        <f t="shared" si="228"/>
        <v>ITM_USER_RESET</v>
      </c>
    </row>
    <row r="1933" spans="1:26">
      <c r="A1933" s="3">
        <f>ROW()</f>
        <v>1933</v>
      </c>
      <c r="B1933" s="184">
        <f t="shared" si="222"/>
        <v>1883</v>
      </c>
      <c r="C1933" s="1" t="s">
        <v>2428</v>
      </c>
      <c r="D1933" s="1" t="s">
        <v>1777</v>
      </c>
      <c r="E1933" s="17" t="s">
        <v>1298</v>
      </c>
      <c r="F1933" s="16" t="s">
        <v>1298</v>
      </c>
      <c r="G1933" s="56">
        <v>0</v>
      </c>
      <c r="H1933" s="56">
        <v>0</v>
      </c>
      <c r="I1933" s="16" t="s">
        <v>1</v>
      </c>
      <c r="J1933" s="16" t="s">
        <v>2189</v>
      </c>
      <c r="K1933" s="134" t="s">
        <v>4566</v>
      </c>
      <c r="L1933" s="1"/>
      <c r="M1933" s="21" t="s">
        <v>3732</v>
      </c>
      <c r="N1933" s="21" t="s">
        <v>1172</v>
      </c>
      <c r="O1933"/>
      <c r="P1933" t="str">
        <f t="shared" si="223"/>
        <v/>
      </c>
      <c r="Q1933"/>
      <c r="R1933"/>
      <c r="S1933" s="151">
        <f t="shared" si="224"/>
        <v>302</v>
      </c>
      <c r="T1933" s="3" t="s">
        <v>4614</v>
      </c>
      <c r="U1933" s="114"/>
      <c r="V1933" s="114"/>
      <c r="W1933" s="155" t="str">
        <f t="shared" si="225"/>
        <v/>
      </c>
      <c r="X1933" s="105" t="str">
        <f t="shared" si="226"/>
        <v/>
      </c>
      <c r="Y1933" s="2">
        <f t="shared" si="227"/>
        <v>1883</v>
      </c>
      <c r="Z1933" t="str">
        <f t="shared" si="228"/>
        <v>ITM_U_KEY_USER</v>
      </c>
    </row>
    <row r="1934" spans="1:26">
      <c r="A1934" s="3">
        <f>ROW()</f>
        <v>1934</v>
      </c>
      <c r="B1934" s="184">
        <f t="shared" si="222"/>
        <v>1884</v>
      </c>
      <c r="C1934" s="1" t="s">
        <v>2428</v>
      </c>
      <c r="D1934" s="1" t="s">
        <v>1778</v>
      </c>
      <c r="E1934" s="17" t="s">
        <v>1299</v>
      </c>
      <c r="F1934" s="16" t="s">
        <v>1299</v>
      </c>
      <c r="G1934" s="56">
        <v>0</v>
      </c>
      <c r="H1934" s="56">
        <v>0</v>
      </c>
      <c r="I1934" s="16" t="s">
        <v>1</v>
      </c>
      <c r="J1934" s="16" t="s">
        <v>2189</v>
      </c>
      <c r="K1934" s="134" t="s">
        <v>4566</v>
      </c>
      <c r="L1934" s="1"/>
      <c r="M1934" s="21" t="s">
        <v>3734</v>
      </c>
      <c r="N1934" s="21" t="s">
        <v>1172</v>
      </c>
      <c r="O1934"/>
      <c r="P1934" t="str">
        <f t="shared" si="223"/>
        <v/>
      </c>
      <c r="Q1934"/>
      <c r="R1934"/>
      <c r="S1934" s="151">
        <f t="shared" si="224"/>
        <v>302</v>
      </c>
      <c r="T1934" s="3" t="s">
        <v>4614</v>
      </c>
      <c r="U1934" s="114"/>
      <c r="V1934" s="114"/>
      <c r="W1934" s="155" t="str">
        <f t="shared" si="225"/>
        <v/>
      </c>
      <c r="X1934" s="105" t="str">
        <f t="shared" si="226"/>
        <v/>
      </c>
      <c r="Y1934" s="2">
        <f t="shared" si="227"/>
        <v>1884</v>
      </c>
      <c r="Z1934" t="str">
        <f t="shared" si="228"/>
        <v>ITM_U_KEY_CC</v>
      </c>
    </row>
    <row r="1935" spans="1:26">
      <c r="A1935" s="3">
        <f>ROW()</f>
        <v>1935</v>
      </c>
      <c r="B1935" s="184">
        <f t="shared" si="222"/>
        <v>1885</v>
      </c>
      <c r="C1935" s="1" t="s">
        <v>2428</v>
      </c>
      <c r="D1935" s="1" t="s">
        <v>1779</v>
      </c>
      <c r="E1935" s="17" t="s">
        <v>1300</v>
      </c>
      <c r="F1935" s="16" t="s">
        <v>1300</v>
      </c>
      <c r="G1935" s="56">
        <v>0</v>
      </c>
      <c r="H1935" s="56">
        <v>0</v>
      </c>
      <c r="I1935" s="16" t="s">
        <v>1</v>
      </c>
      <c r="J1935" s="16" t="s">
        <v>2189</v>
      </c>
      <c r="K1935" s="134" t="s">
        <v>4566</v>
      </c>
      <c r="L1935" s="1"/>
      <c r="M1935" s="21" t="s">
        <v>3735</v>
      </c>
      <c r="N1935" s="21" t="s">
        <v>1172</v>
      </c>
      <c r="O1935"/>
      <c r="P1935" t="str">
        <f t="shared" si="223"/>
        <v/>
      </c>
      <c r="Q1935"/>
      <c r="R1935"/>
      <c r="S1935" s="151">
        <f t="shared" si="224"/>
        <v>302</v>
      </c>
      <c r="T1935" s="3" t="s">
        <v>4614</v>
      </c>
      <c r="U1935" s="114"/>
      <c r="V1935" s="114"/>
      <c r="W1935" s="155" t="str">
        <f t="shared" si="225"/>
        <v/>
      </c>
      <c r="X1935" s="105" t="str">
        <f t="shared" si="226"/>
        <v/>
      </c>
      <c r="Y1935" s="2">
        <f t="shared" si="227"/>
        <v>1885</v>
      </c>
      <c r="Z1935" t="str">
        <f t="shared" si="228"/>
        <v>ITM_U_KEY_MM</v>
      </c>
    </row>
    <row r="1936" spans="1:26">
      <c r="A1936" s="3">
        <f>ROW()</f>
        <v>1936</v>
      </c>
      <c r="B1936" s="184">
        <f t="shared" si="222"/>
        <v>1886</v>
      </c>
      <c r="C1936" s="1" t="s">
        <v>2428</v>
      </c>
      <c r="D1936" s="1" t="s">
        <v>1780</v>
      </c>
      <c r="E1936" s="17" t="s">
        <v>1301</v>
      </c>
      <c r="F1936" s="16" t="s">
        <v>1301</v>
      </c>
      <c r="G1936" s="56">
        <v>0</v>
      </c>
      <c r="H1936" s="56">
        <v>0</v>
      </c>
      <c r="I1936" s="16" t="s">
        <v>1</v>
      </c>
      <c r="J1936" s="16" t="s">
        <v>2189</v>
      </c>
      <c r="K1936" s="134" t="s">
        <v>4566</v>
      </c>
      <c r="L1936" s="1" t="s">
        <v>1172</v>
      </c>
      <c r="M1936" s="21" t="s">
        <v>3736</v>
      </c>
      <c r="N1936" s="21" t="s">
        <v>1172</v>
      </c>
      <c r="O1936"/>
      <c r="P1936" t="str">
        <f t="shared" si="223"/>
        <v/>
      </c>
      <c r="Q1936"/>
      <c r="R1936"/>
      <c r="S1936" s="151">
        <f t="shared" si="224"/>
        <v>302</v>
      </c>
      <c r="T1936" s="3" t="s">
        <v>4614</v>
      </c>
      <c r="U1936" s="114"/>
      <c r="V1936" s="114"/>
      <c r="W1936" s="155" t="str">
        <f t="shared" si="225"/>
        <v/>
      </c>
      <c r="X1936" s="105" t="str">
        <f t="shared" si="226"/>
        <v/>
      </c>
      <c r="Y1936" s="2">
        <f t="shared" si="227"/>
        <v>1886</v>
      </c>
      <c r="Z1936" t="str">
        <f t="shared" si="228"/>
        <v>ITM_U_KEY_SIGMA</v>
      </c>
    </row>
    <row r="1937" spans="1:26">
      <c r="A1937" s="3">
        <f>ROW()</f>
        <v>1937</v>
      </c>
      <c r="B1937" s="184">
        <f t="shared" si="222"/>
        <v>1887</v>
      </c>
      <c r="C1937" s="1" t="s">
        <v>2428</v>
      </c>
      <c r="D1937" s="1" t="s">
        <v>1781</v>
      </c>
      <c r="E1937" s="17" t="s">
        <v>1302</v>
      </c>
      <c r="F1937" s="16" t="s">
        <v>1302</v>
      </c>
      <c r="G1937" s="56">
        <v>0</v>
      </c>
      <c r="H1937" s="56">
        <v>0</v>
      </c>
      <c r="I1937" s="16" t="s">
        <v>1</v>
      </c>
      <c r="J1937" s="16" t="s">
        <v>2189</v>
      </c>
      <c r="K1937" s="134" t="s">
        <v>4566</v>
      </c>
      <c r="L1937" s="1" t="s">
        <v>1172</v>
      </c>
      <c r="M1937" s="21" t="s">
        <v>3737</v>
      </c>
      <c r="N1937" s="21" t="s">
        <v>1172</v>
      </c>
      <c r="O1937"/>
      <c r="P1937" t="str">
        <f t="shared" si="223"/>
        <v/>
      </c>
      <c r="Q1937"/>
      <c r="R1937"/>
      <c r="S1937" s="151">
        <f t="shared" si="224"/>
        <v>302</v>
      </c>
      <c r="T1937" s="3" t="s">
        <v>4614</v>
      </c>
      <c r="U1937" s="114"/>
      <c r="V1937" s="114"/>
      <c r="W1937" s="155" t="str">
        <f t="shared" si="225"/>
        <v/>
      </c>
      <c r="X1937" s="105" t="str">
        <f t="shared" si="226"/>
        <v/>
      </c>
      <c r="Y1937" s="2">
        <f t="shared" si="227"/>
        <v>1887</v>
      </c>
      <c r="Z1937" t="str">
        <f t="shared" si="228"/>
        <v>ITM_U_KEY_PRGM</v>
      </c>
    </row>
    <row r="1938" spans="1:26">
      <c r="A1938" s="3">
        <f>ROW()</f>
        <v>1938</v>
      </c>
      <c r="B1938" s="184">
        <f t="shared" si="222"/>
        <v>1888</v>
      </c>
      <c r="C1938" s="1" t="s">
        <v>2428</v>
      </c>
      <c r="D1938" s="1" t="s">
        <v>1782</v>
      </c>
      <c r="E1938" s="17" t="s">
        <v>1303</v>
      </c>
      <c r="F1938" s="16" t="s">
        <v>1303</v>
      </c>
      <c r="G1938" s="56">
        <v>0</v>
      </c>
      <c r="H1938" s="56">
        <v>0</v>
      </c>
      <c r="I1938" s="16" t="s">
        <v>1</v>
      </c>
      <c r="J1938" s="16" t="s">
        <v>2189</v>
      </c>
      <c r="K1938" s="134" t="s">
        <v>4566</v>
      </c>
      <c r="L1938" s="1"/>
      <c r="M1938" s="21" t="s">
        <v>3738</v>
      </c>
      <c r="N1938" s="21" t="s">
        <v>1172</v>
      </c>
      <c r="O1938"/>
      <c r="P1938" t="str">
        <f t="shared" si="223"/>
        <v/>
      </c>
      <c r="Q1938"/>
      <c r="R1938"/>
      <c r="S1938" s="151">
        <f t="shared" si="224"/>
        <v>302</v>
      </c>
      <c r="T1938" s="3" t="s">
        <v>4614</v>
      </c>
      <c r="U1938" s="114"/>
      <c r="V1938" s="114"/>
      <c r="W1938" s="155" t="str">
        <f t="shared" si="225"/>
        <v/>
      </c>
      <c r="X1938" s="105" t="str">
        <f t="shared" si="226"/>
        <v/>
      </c>
      <c r="Y1938" s="2">
        <f t="shared" si="227"/>
        <v>1888</v>
      </c>
      <c r="Z1938" t="str">
        <f t="shared" si="228"/>
        <v>ITM_U_KEY_ALPHA</v>
      </c>
    </row>
    <row r="1939" spans="1:26">
      <c r="A1939" s="3">
        <f>ROW()</f>
        <v>1939</v>
      </c>
      <c r="B1939" s="184">
        <f t="shared" si="222"/>
        <v>1889</v>
      </c>
      <c r="C1939" s="1" t="s">
        <v>2429</v>
      </c>
      <c r="D1939" s="1" t="s">
        <v>7</v>
      </c>
      <c r="E1939" s="17" t="s">
        <v>1304</v>
      </c>
      <c r="F1939" s="16" t="s">
        <v>1304</v>
      </c>
      <c r="G1939" s="56">
        <v>0</v>
      </c>
      <c r="H1939" s="56">
        <v>0</v>
      </c>
      <c r="I1939" s="16" t="s">
        <v>1</v>
      </c>
      <c r="J1939" s="17" t="s">
        <v>2189</v>
      </c>
      <c r="K1939" s="134" t="s">
        <v>4566</v>
      </c>
      <c r="L1939" s="1"/>
      <c r="M1939" s="21" t="s">
        <v>3739</v>
      </c>
      <c r="N1939" s="21" t="s">
        <v>1305</v>
      </c>
      <c r="O1939"/>
      <c r="P1939" t="str">
        <f t="shared" si="223"/>
        <v/>
      </c>
      <c r="Q1939"/>
      <c r="R1939"/>
      <c r="S1939" s="151">
        <f t="shared" si="224"/>
        <v>302</v>
      </c>
      <c r="T1939" s="3" t="s">
        <v>4614</v>
      </c>
      <c r="U1939" s="114"/>
      <c r="V1939" s="114"/>
      <c r="W1939" s="155" t="str">
        <f t="shared" si="225"/>
        <v/>
      </c>
      <c r="X1939" s="105" t="str">
        <f t="shared" si="226"/>
        <v/>
      </c>
      <c r="Y1939" s="2">
        <f t="shared" si="227"/>
        <v>1889</v>
      </c>
      <c r="Z1939" t="str">
        <f t="shared" si="228"/>
        <v>ITM_SH_NORM_E</v>
      </c>
    </row>
    <row r="1940" spans="1:26">
      <c r="A1940" s="3">
        <f>ROW()</f>
        <v>1940</v>
      </c>
      <c r="B1940" s="184">
        <f t="shared" si="222"/>
        <v>1890</v>
      </c>
      <c r="C1940" s="1" t="s">
        <v>2427</v>
      </c>
      <c r="D1940" s="1" t="s">
        <v>1306</v>
      </c>
      <c r="E1940" s="17" t="s">
        <v>1307</v>
      </c>
      <c r="F1940" s="16" t="s">
        <v>1307</v>
      </c>
      <c r="G1940" s="56">
        <v>0</v>
      </c>
      <c r="H1940" s="56">
        <v>0</v>
      </c>
      <c r="I1940" s="16" t="s">
        <v>1</v>
      </c>
      <c r="J1940" s="16" t="s">
        <v>2189</v>
      </c>
      <c r="K1940" s="134" t="s">
        <v>4566</v>
      </c>
      <c r="L1940" s="1"/>
      <c r="M1940" s="21" t="s">
        <v>3740</v>
      </c>
      <c r="N1940" s="21" t="s">
        <v>3778</v>
      </c>
      <c r="O1940"/>
      <c r="P1940" t="str">
        <f t="shared" si="223"/>
        <v/>
      </c>
      <c r="Q1940"/>
      <c r="R1940"/>
      <c r="S1940" s="151">
        <f t="shared" si="224"/>
        <v>302</v>
      </c>
      <c r="T1940" s="3" t="s">
        <v>4614</v>
      </c>
      <c r="U1940" s="114"/>
      <c r="V1940" s="114"/>
      <c r="W1940" s="155" t="str">
        <f t="shared" si="225"/>
        <v/>
      </c>
      <c r="X1940" s="105" t="str">
        <f t="shared" si="226"/>
        <v/>
      </c>
      <c r="Y1940" s="2">
        <f t="shared" si="227"/>
        <v>1890</v>
      </c>
      <c r="Z1940" t="str">
        <f t="shared" si="228"/>
        <v>ITM_JM_ASN</v>
      </c>
    </row>
    <row r="1941" spans="1:26">
      <c r="A1941" s="3">
        <f>ROW()</f>
        <v>1941</v>
      </c>
      <c r="B1941" s="184">
        <f t="shared" si="222"/>
        <v>1891</v>
      </c>
      <c r="C1941" s="1" t="s">
        <v>2427</v>
      </c>
      <c r="D1941" s="1" t="s">
        <v>1783</v>
      </c>
      <c r="E1941" s="17" t="s">
        <v>1308</v>
      </c>
      <c r="F1941" s="16" t="s">
        <v>1308</v>
      </c>
      <c r="G1941" s="56">
        <v>0</v>
      </c>
      <c r="H1941" s="56">
        <v>0</v>
      </c>
      <c r="I1941" s="16" t="s">
        <v>3</v>
      </c>
      <c r="J1941" s="16" t="s">
        <v>2189</v>
      </c>
      <c r="K1941" s="134" t="s">
        <v>4566</v>
      </c>
      <c r="L1941" s="1"/>
      <c r="M1941" s="21" t="s">
        <v>3741</v>
      </c>
      <c r="N1941" s="21" t="s">
        <v>3778</v>
      </c>
      <c r="O1941"/>
      <c r="P1941" t="str">
        <f t="shared" si="223"/>
        <v/>
      </c>
      <c r="Q1941"/>
      <c r="R1941"/>
      <c r="S1941" s="151">
        <f t="shared" si="224"/>
        <v>302</v>
      </c>
      <c r="T1941" s="3" t="s">
        <v>4614</v>
      </c>
      <c r="U1941" s="114"/>
      <c r="V1941" s="114"/>
      <c r="W1941" s="155" t="str">
        <f t="shared" si="225"/>
        <v/>
      </c>
      <c r="X1941" s="105" t="str">
        <f t="shared" si="226"/>
        <v/>
      </c>
      <c r="Y1941" s="2">
        <f t="shared" si="227"/>
        <v>1891</v>
      </c>
      <c r="Z1941" t="str">
        <f t="shared" si="228"/>
        <v>ITM_JM_SEEK</v>
      </c>
    </row>
    <row r="1942" spans="1:26">
      <c r="A1942" s="3">
        <f>ROW()</f>
        <v>1942</v>
      </c>
      <c r="B1942" s="184">
        <f t="shared" si="222"/>
        <v>1892</v>
      </c>
      <c r="C1942" s="1" t="s">
        <v>2431</v>
      </c>
      <c r="D1942" s="1" t="s">
        <v>1784</v>
      </c>
      <c r="E1942" s="16" t="s">
        <v>1309</v>
      </c>
      <c r="F1942" s="16" t="s">
        <v>1309</v>
      </c>
      <c r="G1942" s="56">
        <v>0</v>
      </c>
      <c r="H1942" s="56">
        <v>0</v>
      </c>
      <c r="I1942" s="16" t="s">
        <v>3</v>
      </c>
      <c r="J1942" s="16" t="s">
        <v>2189</v>
      </c>
      <c r="K1942" s="134" t="s">
        <v>4566</v>
      </c>
      <c r="L1942" s="1" t="s">
        <v>1310</v>
      </c>
      <c r="M1942" s="21" t="s">
        <v>3744</v>
      </c>
      <c r="N1942" s="21" t="s">
        <v>1310</v>
      </c>
      <c r="O1942"/>
      <c r="P1942" t="str">
        <f t="shared" si="223"/>
        <v/>
      </c>
      <c r="Q1942"/>
      <c r="R1942"/>
      <c r="S1942" s="151">
        <f t="shared" si="224"/>
        <v>302</v>
      </c>
      <c r="T1942" s="3" t="s">
        <v>4614</v>
      </c>
      <c r="U1942" s="114"/>
      <c r="V1942" s="114"/>
      <c r="W1942" s="155" t="str">
        <f t="shared" si="225"/>
        <v/>
      </c>
      <c r="X1942" s="105" t="str">
        <f t="shared" si="226"/>
        <v/>
      </c>
      <c r="Y1942" s="2">
        <f t="shared" si="227"/>
        <v>1892</v>
      </c>
      <c r="Z1942" t="str">
        <f t="shared" si="228"/>
        <v>ITM_INP_DEF_43S</v>
      </c>
    </row>
    <row r="1943" spans="1:26">
      <c r="A1943" s="3">
        <f>ROW()</f>
        <v>1943</v>
      </c>
      <c r="B1943" s="184">
        <f t="shared" si="222"/>
        <v>1893</v>
      </c>
      <c r="C1943" s="1" t="s">
        <v>4487</v>
      </c>
      <c r="D1943" s="1" t="s">
        <v>7</v>
      </c>
      <c r="E1943" s="127" t="s">
        <v>4489</v>
      </c>
      <c r="F1943" s="127" t="s">
        <v>4489</v>
      </c>
      <c r="G1943" s="62">
        <v>0</v>
      </c>
      <c r="H1943" s="62">
        <v>0</v>
      </c>
      <c r="I1943" s="40" t="s">
        <v>1</v>
      </c>
      <c r="J1943" s="16" t="s">
        <v>2189</v>
      </c>
      <c r="K1943" s="134" t="s">
        <v>4566</v>
      </c>
      <c r="L1943" s="1"/>
      <c r="M1943" s="21" t="s">
        <v>4491</v>
      </c>
      <c r="N1943" s="21"/>
      <c r="O1943"/>
      <c r="P1943" t="str">
        <f t="shared" si="223"/>
        <v/>
      </c>
      <c r="Q1943"/>
      <c r="R1943"/>
      <c r="S1943" s="151">
        <f t="shared" si="224"/>
        <v>303</v>
      </c>
      <c r="T1943" s="3" t="s">
        <v>4614</v>
      </c>
      <c r="U1943" s="114" t="s">
        <v>4445</v>
      </c>
      <c r="V1943" s="114"/>
      <c r="W1943" s="155" t="str">
        <f t="shared" si="225"/>
        <v>"X.XEQ"</v>
      </c>
      <c r="X1943" s="105" t="str">
        <f t="shared" si="226"/>
        <v>X.XEQ</v>
      </c>
      <c r="Y1943" s="2">
        <f t="shared" si="227"/>
        <v>1893</v>
      </c>
      <c r="Z1943" t="str">
        <f t="shared" si="228"/>
        <v>ITM_XXEQ</v>
      </c>
    </row>
    <row r="1944" spans="1:26">
      <c r="A1944" s="3">
        <f>ROW()</f>
        <v>1944</v>
      </c>
      <c r="B1944" s="184">
        <f t="shared" si="222"/>
        <v>1894</v>
      </c>
      <c r="C1944" s="1" t="s">
        <v>2427</v>
      </c>
      <c r="D1944" s="1" t="s">
        <v>3866</v>
      </c>
      <c r="E1944" s="17" t="s">
        <v>3868</v>
      </c>
      <c r="F1944" s="17" t="s">
        <v>3868</v>
      </c>
      <c r="G1944" s="58">
        <v>0</v>
      </c>
      <c r="H1944" s="58">
        <v>0</v>
      </c>
      <c r="I1944" s="16" t="s">
        <v>1</v>
      </c>
      <c r="J1944" s="16" t="s">
        <v>2189</v>
      </c>
      <c r="K1944" s="134" t="s">
        <v>4566</v>
      </c>
      <c r="L1944" s="1"/>
      <c r="M1944" s="21" t="s">
        <v>3867</v>
      </c>
      <c r="N1944" s="21" t="s">
        <v>1172</v>
      </c>
      <c r="O1944"/>
      <c r="P1944" t="str">
        <f t="shared" si="223"/>
        <v/>
      </c>
      <c r="Q1944"/>
      <c r="R1944"/>
      <c r="S1944" s="151">
        <f t="shared" si="224"/>
        <v>303</v>
      </c>
      <c r="T1944" s="3" t="s">
        <v>4614</v>
      </c>
      <c r="U1944" s="114"/>
      <c r="V1944" s="114"/>
      <c r="W1944" s="155" t="str">
        <f t="shared" si="225"/>
        <v/>
      </c>
      <c r="X1944" s="105" t="str">
        <f t="shared" si="226"/>
        <v/>
      </c>
      <c r="Y1944" s="2">
        <f t="shared" si="227"/>
        <v>1894</v>
      </c>
      <c r="Z1944" t="str">
        <f t="shared" si="228"/>
        <v>ITM_USER_ALPHA</v>
      </c>
    </row>
    <row r="1945" spans="1:26">
      <c r="A1945" s="3">
        <f>ROW()</f>
        <v>1945</v>
      </c>
      <c r="B1945" s="184">
        <f t="shared" si="222"/>
        <v>1895</v>
      </c>
      <c r="C1945" s="1" t="s">
        <v>2427</v>
      </c>
      <c r="D1945" t="s">
        <v>3869</v>
      </c>
      <c r="E1945" s="17" t="s">
        <v>3871</v>
      </c>
      <c r="F1945" s="17" t="s">
        <v>3871</v>
      </c>
      <c r="G1945" s="58">
        <v>0</v>
      </c>
      <c r="H1945" s="58">
        <v>0</v>
      </c>
      <c r="I1945" s="16" t="s">
        <v>1</v>
      </c>
      <c r="J1945" s="16" t="s">
        <v>2189</v>
      </c>
      <c r="K1945" s="134" t="s">
        <v>4566</v>
      </c>
      <c r="L1945" s="1"/>
      <c r="M1945" s="21" t="s">
        <v>3870</v>
      </c>
      <c r="N1945" s="21" t="s">
        <v>1172</v>
      </c>
      <c r="O1945"/>
      <c r="P1945" t="str">
        <f t="shared" si="223"/>
        <v/>
      </c>
      <c r="Q1945"/>
      <c r="R1945"/>
      <c r="S1945" s="151">
        <f t="shared" si="224"/>
        <v>303</v>
      </c>
      <c r="T1945" s="3" t="s">
        <v>4614</v>
      </c>
      <c r="U1945" s="114"/>
      <c r="V1945" s="114"/>
      <c r="W1945" s="155" t="str">
        <f t="shared" si="225"/>
        <v/>
      </c>
      <c r="X1945" s="105" t="str">
        <f t="shared" si="226"/>
        <v/>
      </c>
      <c r="Y1945" s="2">
        <f t="shared" si="227"/>
        <v>1895</v>
      </c>
      <c r="Z1945" t="str">
        <f t="shared" si="228"/>
        <v>ITM_USER_GSHFT</v>
      </c>
    </row>
    <row r="1946" spans="1:26">
      <c r="A1946" s="3">
        <f>ROW()</f>
        <v>1946</v>
      </c>
      <c r="B1946" s="184">
        <f t="shared" si="222"/>
        <v>1896</v>
      </c>
      <c r="C1946" s="1" t="s">
        <v>2427</v>
      </c>
      <c r="D1946" s="1" t="s">
        <v>3999</v>
      </c>
      <c r="E1946" s="17" t="s">
        <v>4001</v>
      </c>
      <c r="F1946" s="17" t="s">
        <v>4001</v>
      </c>
      <c r="G1946" s="186">
        <v>0</v>
      </c>
      <c r="H1946" s="186">
        <v>0</v>
      </c>
      <c r="I1946" s="16" t="s">
        <v>1</v>
      </c>
      <c r="J1946" s="16" t="s">
        <v>2189</v>
      </c>
      <c r="K1946" s="134" t="s">
        <v>4566</v>
      </c>
      <c r="L1946" s="1"/>
      <c r="M1946" s="21" t="s">
        <v>3997</v>
      </c>
      <c r="N1946" s="21" t="s">
        <v>1172</v>
      </c>
      <c r="O1946"/>
      <c r="P1946" t="str">
        <f t="shared" si="223"/>
        <v/>
      </c>
      <c r="Q1946"/>
      <c r="R1946"/>
      <c r="S1946" s="151">
        <f t="shared" si="224"/>
        <v>303</v>
      </c>
      <c r="T1946" s="3" t="s">
        <v>4614</v>
      </c>
      <c r="U1946" s="114"/>
      <c r="V1946" s="114"/>
      <c r="W1946" s="155" t="str">
        <f t="shared" si="225"/>
        <v/>
      </c>
      <c r="X1946" s="105" t="str">
        <f t="shared" si="226"/>
        <v/>
      </c>
      <c r="Y1946" s="2">
        <f t="shared" si="227"/>
        <v>1896</v>
      </c>
      <c r="Z1946" t="str">
        <f t="shared" si="228"/>
        <v>ITM_USER_CC</v>
      </c>
    </row>
    <row r="1947" spans="1:26">
      <c r="A1947" s="3">
        <f>ROW()</f>
        <v>1947</v>
      </c>
      <c r="B1947" s="184">
        <f t="shared" si="222"/>
        <v>1897</v>
      </c>
      <c r="C1947" s="1" t="s">
        <v>2427</v>
      </c>
      <c r="D1947" t="s">
        <v>4000</v>
      </c>
      <c r="E1947" s="17" t="s">
        <v>4002</v>
      </c>
      <c r="F1947" s="17" t="s">
        <v>4002</v>
      </c>
      <c r="G1947" s="58">
        <v>0</v>
      </c>
      <c r="H1947" s="58">
        <v>0</v>
      </c>
      <c r="I1947" s="16" t="s">
        <v>1</v>
      </c>
      <c r="J1947" s="16" t="s">
        <v>2189</v>
      </c>
      <c r="K1947" s="134" t="s">
        <v>4566</v>
      </c>
      <c r="L1947" s="1"/>
      <c r="M1947" s="21" t="s">
        <v>3998</v>
      </c>
      <c r="N1947" s="21" t="s">
        <v>1172</v>
      </c>
      <c r="O1947"/>
      <c r="P1947" t="str">
        <f t="shared" si="223"/>
        <v/>
      </c>
      <c r="Q1947"/>
      <c r="R1947"/>
      <c r="S1947" s="151">
        <f t="shared" si="224"/>
        <v>303</v>
      </c>
      <c r="T1947" s="3" t="s">
        <v>4614</v>
      </c>
      <c r="U1947" s="114"/>
      <c r="V1947" s="114"/>
      <c r="W1947" s="155" t="str">
        <f t="shared" si="225"/>
        <v/>
      </c>
      <c r="X1947" s="105" t="str">
        <f t="shared" si="226"/>
        <v/>
      </c>
      <c r="Y1947" s="2">
        <f t="shared" si="227"/>
        <v>1897</v>
      </c>
      <c r="Z1947" t="str">
        <f t="shared" si="228"/>
        <v>ITM_USER_MYM</v>
      </c>
    </row>
    <row r="1948" spans="1:26">
      <c r="A1948" s="3">
        <f>ROW()</f>
        <v>1948</v>
      </c>
      <c r="B1948" s="184">
        <f t="shared" si="222"/>
        <v>1898</v>
      </c>
      <c r="C1948" s="1" t="s">
        <v>2427</v>
      </c>
      <c r="D1948" s="1" t="s">
        <v>4006</v>
      </c>
      <c r="E1948" s="17" t="s">
        <v>4008</v>
      </c>
      <c r="F1948" s="17" t="s">
        <v>4008</v>
      </c>
      <c r="G1948" s="58">
        <v>0</v>
      </c>
      <c r="H1948" s="58">
        <v>0</v>
      </c>
      <c r="I1948" s="16" t="s">
        <v>1</v>
      </c>
      <c r="J1948" s="16" t="s">
        <v>2189</v>
      </c>
      <c r="K1948" s="134" t="s">
        <v>4566</v>
      </c>
      <c r="M1948" s="20" t="s">
        <v>4004</v>
      </c>
      <c r="N1948" s="21" t="s">
        <v>1172</v>
      </c>
      <c r="O1948"/>
      <c r="P1948" t="str">
        <f t="shared" si="223"/>
        <v/>
      </c>
      <c r="Q1948"/>
      <c r="R1948"/>
      <c r="S1948" s="151">
        <f t="shared" si="224"/>
        <v>303</v>
      </c>
      <c r="T1948" s="3" t="s">
        <v>4614</v>
      </c>
      <c r="U1948" s="114"/>
      <c r="V1948" s="114"/>
      <c r="W1948" s="155" t="str">
        <f t="shared" si="225"/>
        <v/>
      </c>
      <c r="X1948" s="105" t="str">
        <f t="shared" si="226"/>
        <v/>
      </c>
      <c r="Y1948" s="2">
        <f t="shared" si="227"/>
        <v>1898</v>
      </c>
      <c r="Z1948" t="str">
        <f t="shared" si="228"/>
        <v>ITM_USER_PRGM</v>
      </c>
    </row>
    <row r="1949" spans="1:26">
      <c r="A1949" s="3">
        <f>ROW()</f>
        <v>1949</v>
      </c>
      <c r="B1949" s="184">
        <f t="shared" si="222"/>
        <v>1899</v>
      </c>
      <c r="C1949" s="1" t="s">
        <v>2427</v>
      </c>
      <c r="D1949" t="s">
        <v>4007</v>
      </c>
      <c r="E1949" s="17" t="s">
        <v>4009</v>
      </c>
      <c r="F1949" s="17" t="s">
        <v>4009</v>
      </c>
      <c r="G1949" s="58">
        <v>0</v>
      </c>
      <c r="H1949" s="58">
        <v>0</v>
      </c>
      <c r="I1949" s="16" t="s">
        <v>1</v>
      </c>
      <c r="J1949" s="16" t="s">
        <v>2189</v>
      </c>
      <c r="K1949" s="134" t="s">
        <v>4566</v>
      </c>
      <c r="M1949" s="20" t="s">
        <v>4005</v>
      </c>
      <c r="N1949" s="21" t="s">
        <v>1172</v>
      </c>
      <c r="O1949"/>
      <c r="P1949" t="str">
        <f t="shared" si="223"/>
        <v/>
      </c>
      <c r="Q1949"/>
      <c r="R1949"/>
      <c r="S1949" s="151">
        <f t="shared" si="224"/>
        <v>303</v>
      </c>
      <c r="T1949" s="3" t="s">
        <v>4614</v>
      </c>
      <c r="U1949" s="114"/>
      <c r="V1949" s="114"/>
      <c r="W1949" s="155" t="str">
        <f t="shared" si="225"/>
        <v/>
      </c>
      <c r="X1949" s="105" t="str">
        <f t="shared" si="226"/>
        <v/>
      </c>
      <c r="Y1949" s="2">
        <f t="shared" si="227"/>
        <v>1899</v>
      </c>
      <c r="Z1949" t="str">
        <f t="shared" si="228"/>
        <v>ITM_USER_USER</v>
      </c>
    </row>
    <row r="1950" spans="1:26">
      <c r="A1950" s="3">
        <f>ROW()</f>
        <v>1950</v>
      </c>
      <c r="B1950" s="184">
        <f t="shared" si="222"/>
        <v>1900</v>
      </c>
      <c r="C1950" s="1" t="s">
        <v>2427</v>
      </c>
      <c r="D1950" t="s">
        <v>4010</v>
      </c>
      <c r="E1950" s="17" t="s">
        <v>4019</v>
      </c>
      <c r="F1950" s="17" t="s">
        <v>4019</v>
      </c>
      <c r="G1950" s="58">
        <v>0</v>
      </c>
      <c r="H1950" s="58">
        <v>0</v>
      </c>
      <c r="I1950" s="16" t="s">
        <v>1</v>
      </c>
      <c r="J1950" s="16" t="s">
        <v>2189</v>
      </c>
      <c r="K1950" s="134" t="s">
        <v>4566</v>
      </c>
      <c r="M1950" s="20" t="s">
        <v>4011</v>
      </c>
      <c r="N1950" s="21" t="s">
        <v>1172</v>
      </c>
      <c r="O1950"/>
      <c r="P1950" t="str">
        <f t="shared" si="223"/>
        <v/>
      </c>
      <c r="Q1950"/>
      <c r="R1950"/>
      <c r="S1950" s="151">
        <f t="shared" si="224"/>
        <v>303</v>
      </c>
      <c r="T1950" s="3" t="s">
        <v>4614</v>
      </c>
      <c r="U1950" s="114"/>
      <c r="V1950" s="114"/>
      <c r="W1950" s="155" t="str">
        <f t="shared" si="225"/>
        <v/>
      </c>
      <c r="X1950" s="105" t="str">
        <f t="shared" si="226"/>
        <v/>
      </c>
      <c r="Y1950" s="2">
        <f t="shared" si="227"/>
        <v>1900</v>
      </c>
      <c r="Z1950" t="str">
        <f t="shared" si="228"/>
        <v>ITM_USER_SIGMAPLUS</v>
      </c>
    </row>
    <row r="1951" spans="1:26">
      <c r="A1951" s="3">
        <f>ROW()</f>
        <v>1951</v>
      </c>
      <c r="B1951" s="184">
        <f t="shared" si="222"/>
        <v>1901</v>
      </c>
      <c r="C1951" s="1" t="s">
        <v>2427</v>
      </c>
      <c r="D1951" s="96" t="s">
        <v>4325</v>
      </c>
      <c r="E1951" s="18" t="s">
        <v>4323</v>
      </c>
      <c r="F1951" s="18" t="s">
        <v>4323</v>
      </c>
      <c r="G1951" s="62">
        <v>0</v>
      </c>
      <c r="H1951" s="62">
        <v>0</v>
      </c>
      <c r="I1951" s="40" t="s">
        <v>1</v>
      </c>
      <c r="J1951" s="16" t="s">
        <v>2189</v>
      </c>
      <c r="K1951" s="134" t="s">
        <v>4566</v>
      </c>
      <c r="L1951" s="1" t="s">
        <v>4312</v>
      </c>
      <c r="M1951" s="21" t="s">
        <v>4315</v>
      </c>
      <c r="N1951" s="21" t="s">
        <v>4314</v>
      </c>
      <c r="O1951"/>
      <c r="P1951" t="str">
        <f t="shared" si="223"/>
        <v/>
      </c>
      <c r="Q1951"/>
      <c r="R1951"/>
      <c r="S1951" s="151">
        <f t="shared" si="224"/>
        <v>303</v>
      </c>
      <c r="T1951" s="3" t="s">
        <v>4614</v>
      </c>
      <c r="U1951" s="114"/>
      <c r="V1951" s="114"/>
      <c r="W1951" s="155" t="str">
        <f t="shared" si="225"/>
        <v/>
      </c>
      <c r="X1951" s="105" t="str">
        <f t="shared" si="226"/>
        <v/>
      </c>
      <c r="Y1951" s="2">
        <f t="shared" si="227"/>
        <v>1901</v>
      </c>
      <c r="Z1951" t="str">
        <f t="shared" si="228"/>
        <v>ITM_USER_V43MIN</v>
      </c>
    </row>
    <row r="1952" spans="1:26">
      <c r="A1952" s="3">
        <f>ROW()</f>
        <v>1952</v>
      </c>
      <c r="B1952" s="184">
        <f t="shared" si="222"/>
        <v>1902</v>
      </c>
      <c r="C1952" s="1" t="s">
        <v>2427</v>
      </c>
      <c r="D1952" s="163" t="s">
        <v>4316</v>
      </c>
      <c r="E1952" s="18" t="s">
        <v>4322</v>
      </c>
      <c r="F1952" s="18" t="s">
        <v>4322</v>
      </c>
      <c r="G1952" s="62">
        <v>0</v>
      </c>
      <c r="H1952" s="62">
        <v>0</v>
      </c>
      <c r="I1952" s="40" t="s">
        <v>1</v>
      </c>
      <c r="J1952" s="16" t="s">
        <v>2189</v>
      </c>
      <c r="K1952" s="134" t="s">
        <v>4566</v>
      </c>
      <c r="L1952" s="1" t="s">
        <v>4312</v>
      </c>
      <c r="M1952" s="21" t="s">
        <v>4317</v>
      </c>
      <c r="N1952" s="21" t="s">
        <v>4314</v>
      </c>
      <c r="O1952"/>
      <c r="P1952" t="str">
        <f t="shared" si="223"/>
        <v/>
      </c>
      <c r="Q1952"/>
      <c r="R1952"/>
      <c r="S1952" s="151">
        <f t="shared" si="224"/>
        <v>303</v>
      </c>
      <c r="T1952" s="3" t="s">
        <v>4614</v>
      </c>
      <c r="U1952" s="114"/>
      <c r="V1952" s="114"/>
      <c r="W1952" s="155" t="str">
        <f t="shared" si="225"/>
        <v/>
      </c>
      <c r="X1952" s="105" t="str">
        <f t="shared" si="226"/>
        <v/>
      </c>
      <c r="Y1952" s="2">
        <f t="shared" si="227"/>
        <v>1902</v>
      </c>
      <c r="Z1952" t="str">
        <f t="shared" si="228"/>
        <v>ITM_USER_SHIFTS2</v>
      </c>
    </row>
    <row r="1953" spans="1:26">
      <c r="A1953" s="3">
        <f>ROW()</f>
        <v>1953</v>
      </c>
      <c r="B1953" s="184">
        <f t="shared" si="222"/>
        <v>1903</v>
      </c>
      <c r="C1953" s="1" t="s">
        <v>2427</v>
      </c>
      <c r="D1953" s="1" t="s">
        <v>4320</v>
      </c>
      <c r="E1953" s="17" t="s">
        <v>4321</v>
      </c>
      <c r="F1953" s="17" t="s">
        <v>4321</v>
      </c>
      <c r="G1953" s="58">
        <v>0</v>
      </c>
      <c r="H1953" s="58">
        <v>0</v>
      </c>
      <c r="I1953" s="16" t="s">
        <v>1</v>
      </c>
      <c r="J1953" s="16" t="s">
        <v>2189</v>
      </c>
      <c r="K1953" s="134" t="s">
        <v>4566</v>
      </c>
      <c r="M1953" s="20" t="s">
        <v>4319</v>
      </c>
      <c r="N1953" s="21" t="s">
        <v>1172</v>
      </c>
      <c r="O1953"/>
      <c r="P1953" t="str">
        <f t="shared" si="223"/>
        <v/>
      </c>
      <c r="Q1953"/>
      <c r="R1953"/>
      <c r="S1953" s="151">
        <f t="shared" si="224"/>
        <v>303</v>
      </c>
      <c r="T1953" s="3" t="s">
        <v>4614</v>
      </c>
      <c r="U1953" s="114"/>
      <c r="V1953" s="114"/>
      <c r="W1953" s="155" t="str">
        <f t="shared" si="225"/>
        <v/>
      </c>
      <c r="X1953" s="105" t="str">
        <f t="shared" si="226"/>
        <v/>
      </c>
      <c r="Y1953" s="2">
        <f t="shared" si="227"/>
        <v>1903</v>
      </c>
      <c r="Z1953" t="str">
        <f t="shared" si="228"/>
        <v>ITM_USER_HOME</v>
      </c>
    </row>
    <row r="1954" spans="1:26">
      <c r="A1954" s="3">
        <f>ROW()</f>
        <v>1954</v>
      </c>
      <c r="B1954" s="184">
        <f t="shared" si="222"/>
        <v>1904</v>
      </c>
      <c r="C1954" s="1" t="s">
        <v>2427</v>
      </c>
      <c r="D1954" s="96" t="s">
        <v>4328</v>
      </c>
      <c r="E1954" s="18" t="s">
        <v>4329</v>
      </c>
      <c r="F1954" s="18" t="s">
        <v>4329</v>
      </c>
      <c r="G1954" s="62">
        <v>0</v>
      </c>
      <c r="H1954" s="62">
        <v>0</v>
      </c>
      <c r="I1954" s="40" t="s">
        <v>1</v>
      </c>
      <c r="J1954" s="16" t="s">
        <v>2189</v>
      </c>
      <c r="K1954" s="134" t="s">
        <v>4566</v>
      </c>
      <c r="L1954" s="1" t="s">
        <v>4312</v>
      </c>
      <c r="M1954" s="21" t="s">
        <v>4330</v>
      </c>
      <c r="N1954" s="21" t="s">
        <v>4314</v>
      </c>
      <c r="O1954"/>
      <c r="P1954" t="str">
        <f t="shared" si="223"/>
        <v/>
      </c>
      <c r="Q1954"/>
      <c r="R1954"/>
      <c r="S1954" s="151">
        <f t="shared" si="224"/>
        <v>303</v>
      </c>
      <c r="T1954" s="3" t="s">
        <v>4614</v>
      </c>
      <c r="U1954" s="114"/>
      <c r="V1954" s="114"/>
      <c r="W1954" s="155" t="str">
        <f t="shared" si="225"/>
        <v/>
      </c>
      <c r="X1954" s="105" t="str">
        <f t="shared" si="226"/>
        <v/>
      </c>
      <c r="Y1954" s="2">
        <f t="shared" si="227"/>
        <v>1904</v>
      </c>
      <c r="Z1954" t="str">
        <f t="shared" si="228"/>
        <v>ITM_USER_WP43S</v>
      </c>
    </row>
    <row r="1955" spans="1:26">
      <c r="A1955" s="3">
        <f>ROW()</f>
        <v>1955</v>
      </c>
      <c r="B1955" s="184">
        <f t="shared" si="222"/>
        <v>1905</v>
      </c>
      <c r="C1955" s="1" t="s">
        <v>2427</v>
      </c>
      <c r="D1955" s="152" t="s">
        <v>4377</v>
      </c>
      <c r="E1955" s="18" t="s">
        <v>4378</v>
      </c>
      <c r="F1955" s="18" t="s">
        <v>4378</v>
      </c>
      <c r="G1955" s="62">
        <v>0</v>
      </c>
      <c r="H1955" s="62">
        <v>0</v>
      </c>
      <c r="I1955" s="40" t="s">
        <v>1</v>
      </c>
      <c r="J1955" s="16" t="s">
        <v>2189</v>
      </c>
      <c r="K1955" s="134" t="s">
        <v>4566</v>
      </c>
      <c r="L1955" s="1" t="s">
        <v>4312</v>
      </c>
      <c r="M1955" s="21" t="s">
        <v>4379</v>
      </c>
      <c r="N1955" s="21" t="s">
        <v>4314</v>
      </c>
      <c r="O1955"/>
      <c r="P1955" t="str">
        <f t="shared" si="223"/>
        <v/>
      </c>
      <c r="Q1955"/>
      <c r="R1955"/>
      <c r="S1955" s="151">
        <f t="shared" si="224"/>
        <v>303</v>
      </c>
      <c r="T1955" s="3" t="s">
        <v>4614</v>
      </c>
      <c r="U1955" s="114"/>
      <c r="V1955" s="114"/>
      <c r="W1955" s="155" t="str">
        <f t="shared" si="225"/>
        <v/>
      </c>
      <c r="X1955" s="105" t="str">
        <f t="shared" si="226"/>
        <v/>
      </c>
      <c r="Y1955" s="2">
        <f t="shared" si="227"/>
        <v>1905</v>
      </c>
      <c r="Z1955" t="str">
        <f t="shared" si="228"/>
        <v>ITM_USER_DM42</v>
      </c>
    </row>
    <row r="1956" spans="1:26">
      <c r="A1956" s="3">
        <f>ROW()</f>
        <v>1956</v>
      </c>
      <c r="B1956" s="184">
        <f t="shared" si="222"/>
        <v>1906</v>
      </c>
      <c r="C1956" s="1" t="s">
        <v>2427</v>
      </c>
      <c r="D1956" s="96" t="s">
        <v>4460</v>
      </c>
      <c r="E1956" s="121" t="s">
        <v>4461</v>
      </c>
      <c r="F1956" s="121" t="s">
        <v>4461</v>
      </c>
      <c r="G1956" s="122">
        <v>0</v>
      </c>
      <c r="H1956" s="122">
        <v>0</v>
      </c>
      <c r="I1956" s="40" t="s">
        <v>1</v>
      </c>
      <c r="J1956" s="16" t="s">
        <v>2189</v>
      </c>
      <c r="K1956" s="134" t="s">
        <v>4566</v>
      </c>
      <c r="L1956" s="153" t="s">
        <v>4462</v>
      </c>
      <c r="M1956" s="21" t="s">
        <v>4463</v>
      </c>
      <c r="N1956" s="21"/>
      <c r="O1956" s="151"/>
      <c r="P1956" t="str">
        <f t="shared" si="223"/>
        <v/>
      </c>
      <c r="Q1956" s="151"/>
      <c r="R1956" s="151"/>
      <c r="S1956" s="151">
        <f t="shared" si="224"/>
        <v>303</v>
      </c>
      <c r="T1956" s="3" t="s">
        <v>4614</v>
      </c>
      <c r="U1956" s="114"/>
      <c r="V1956" s="114"/>
      <c r="W1956" s="155" t="str">
        <f t="shared" si="225"/>
        <v/>
      </c>
      <c r="X1956" s="105" t="str">
        <f t="shared" si="226"/>
        <v/>
      </c>
      <c r="Y1956" s="2">
        <f t="shared" si="227"/>
        <v>1906</v>
      </c>
      <c r="Z1956" t="str">
        <f t="shared" si="228"/>
        <v>ITM_USER_C43</v>
      </c>
    </row>
    <row r="1957" spans="1:26">
      <c r="A1957" s="3">
        <f>ROW()</f>
        <v>1957</v>
      </c>
      <c r="B1957" s="184">
        <f t="shared" si="222"/>
        <v>1907</v>
      </c>
      <c r="C1957" s="1" t="s">
        <v>2430</v>
      </c>
      <c r="D1957" s="1" t="s">
        <v>7</v>
      </c>
      <c r="E1957" s="17" t="s">
        <v>2192</v>
      </c>
      <c r="F1957" s="16" t="s">
        <v>2192</v>
      </c>
      <c r="G1957" s="56">
        <v>0</v>
      </c>
      <c r="H1957" s="56">
        <v>0</v>
      </c>
      <c r="I1957" s="16" t="s">
        <v>1</v>
      </c>
      <c r="J1957" s="17" t="s">
        <v>2189</v>
      </c>
      <c r="K1957" s="134" t="s">
        <v>4566</v>
      </c>
      <c r="L1957" s="1" t="s">
        <v>1305</v>
      </c>
      <c r="M1957" s="21" t="s">
        <v>3743</v>
      </c>
      <c r="N1957" s="21" t="s">
        <v>1305</v>
      </c>
      <c r="O1957"/>
      <c r="P1957" t="str">
        <f t="shared" si="223"/>
        <v/>
      </c>
      <c r="Q1957"/>
      <c r="R1957"/>
      <c r="S1957" s="151">
        <f t="shared" si="224"/>
        <v>303</v>
      </c>
      <c r="T1957" s="3" t="s">
        <v>4618</v>
      </c>
      <c r="U1957" s="114"/>
      <c r="V1957" s="114"/>
      <c r="W1957" s="155" t="str">
        <f t="shared" si="225"/>
        <v/>
      </c>
      <c r="X1957" s="105" t="str">
        <f t="shared" si="226"/>
        <v/>
      </c>
      <c r="Y1957" s="2">
        <f t="shared" si="227"/>
        <v>1907</v>
      </c>
      <c r="Z1957" t="str">
        <f t="shared" si="228"/>
        <v>ITM_GET_NORM_E</v>
      </c>
    </row>
    <row r="1958" spans="1:26">
      <c r="A1958" s="3">
        <f>ROW()</f>
        <v>1958</v>
      </c>
      <c r="B1958" s="184">
        <f t="shared" si="222"/>
        <v>1908</v>
      </c>
      <c r="C1958" s="1" t="s">
        <v>2217</v>
      </c>
      <c r="D1958" s="1" t="s">
        <v>7</v>
      </c>
      <c r="E1958" s="16" t="s">
        <v>2187</v>
      </c>
      <c r="F1958" s="16" t="s">
        <v>2187</v>
      </c>
      <c r="G1958" s="56">
        <v>0</v>
      </c>
      <c r="H1958" s="56">
        <v>0</v>
      </c>
      <c r="I1958" s="16" t="s">
        <v>18</v>
      </c>
      <c r="J1958" s="16" t="s">
        <v>2189</v>
      </c>
      <c r="K1958" s="134" t="s">
        <v>4566</v>
      </c>
      <c r="L1958" s="10" t="s">
        <v>1321</v>
      </c>
      <c r="M1958" s="21" t="s">
        <v>3756</v>
      </c>
      <c r="N1958" s="21" t="s">
        <v>1321</v>
      </c>
      <c r="O1958"/>
      <c r="P1958" t="str">
        <f t="shared" si="223"/>
        <v/>
      </c>
      <c r="Q1958"/>
      <c r="R1958"/>
      <c r="S1958" s="151">
        <f t="shared" si="224"/>
        <v>303</v>
      </c>
      <c r="T1958" s="3" t="s">
        <v>4562</v>
      </c>
      <c r="U1958" s="114"/>
      <c r="V1958" s="114"/>
      <c r="W1958" s="155" t="str">
        <f t="shared" si="225"/>
        <v/>
      </c>
      <c r="X1958" s="105" t="str">
        <f t="shared" si="226"/>
        <v/>
      </c>
      <c r="Y1958" s="2">
        <f t="shared" si="227"/>
        <v>1908</v>
      </c>
      <c r="Z1958" t="str">
        <f t="shared" si="228"/>
        <v>MNU_GRAPH</v>
      </c>
    </row>
    <row r="1959" spans="1:26">
      <c r="A1959" s="3">
        <f>ROW()</f>
        <v>1959</v>
      </c>
      <c r="B1959" s="184">
        <f t="shared" si="222"/>
        <v>1909</v>
      </c>
      <c r="C1959" s="1" t="s">
        <v>2217</v>
      </c>
      <c r="D1959" s="1" t="s">
        <v>7</v>
      </c>
      <c r="E1959" s="17" t="s">
        <v>150</v>
      </c>
      <c r="F1959" s="16" t="s">
        <v>4381</v>
      </c>
      <c r="G1959" s="56">
        <v>0</v>
      </c>
      <c r="H1959" s="56">
        <v>0</v>
      </c>
      <c r="I1959" s="16" t="s">
        <v>18</v>
      </c>
      <c r="J1959" s="16" t="s">
        <v>2189</v>
      </c>
      <c r="K1959" s="134" t="s">
        <v>4566</v>
      </c>
      <c r="L1959" s="1"/>
      <c r="M1959" s="21" t="s">
        <v>3742</v>
      </c>
      <c r="N1959" s="21" t="s">
        <v>1305</v>
      </c>
      <c r="O1959"/>
      <c r="P1959" t="str">
        <f t="shared" si="223"/>
        <v>NOT EQUAL</v>
      </c>
      <c r="Q1959"/>
      <c r="R1959"/>
      <c r="S1959" s="151">
        <f t="shared" si="224"/>
        <v>303</v>
      </c>
      <c r="T1959" s="3" t="s">
        <v>4562</v>
      </c>
      <c r="U1959" s="114"/>
      <c r="V1959" s="114"/>
      <c r="W1959" s="155" t="str">
        <f t="shared" si="225"/>
        <v/>
      </c>
      <c r="X1959" s="105" t="str">
        <f t="shared" si="226"/>
        <v/>
      </c>
      <c r="Y1959" s="2">
        <f t="shared" si="227"/>
        <v>1909</v>
      </c>
      <c r="Z1959" t="str">
        <f t="shared" si="228"/>
        <v>MNU_ASN_N</v>
      </c>
    </row>
    <row r="1960" spans="1:26">
      <c r="A1960" s="3">
        <f>ROW()</f>
        <v>1960</v>
      </c>
      <c r="B1960" s="184">
        <f t="shared" si="222"/>
        <v>1910</v>
      </c>
      <c r="C1960" s="1" t="s">
        <v>2217</v>
      </c>
      <c r="D1960" s="1" t="s">
        <v>7</v>
      </c>
      <c r="E1960" s="16" t="s">
        <v>1129</v>
      </c>
      <c r="F1960" s="16" t="s">
        <v>1129</v>
      </c>
      <c r="G1960" s="56">
        <v>0</v>
      </c>
      <c r="H1960" s="56">
        <v>0</v>
      </c>
      <c r="I1960" s="16" t="s">
        <v>18</v>
      </c>
      <c r="J1960" s="16" t="s">
        <v>2189</v>
      </c>
      <c r="K1960" s="134" t="s">
        <v>4566</v>
      </c>
      <c r="L1960" s="1" t="s">
        <v>1130</v>
      </c>
      <c r="M1960" s="21" t="s">
        <v>3542</v>
      </c>
      <c r="N1960" s="21" t="s">
        <v>1130</v>
      </c>
      <c r="O1960"/>
      <c r="P1960" t="str">
        <f t="shared" si="223"/>
        <v/>
      </c>
      <c r="Q1960"/>
      <c r="R1960"/>
      <c r="S1960" s="151">
        <f t="shared" si="224"/>
        <v>303</v>
      </c>
      <c r="T1960" s="3" t="s">
        <v>4562</v>
      </c>
      <c r="U1960" s="114"/>
      <c r="V1960" s="114"/>
      <c r="W1960" s="155" t="str">
        <f t="shared" si="225"/>
        <v/>
      </c>
      <c r="X1960" s="105" t="str">
        <f t="shared" si="226"/>
        <v/>
      </c>
      <c r="Y1960" s="2">
        <f t="shared" si="227"/>
        <v>1910</v>
      </c>
      <c r="Z1960" t="str">
        <f t="shared" si="228"/>
        <v>MNU_HOME</v>
      </c>
    </row>
    <row r="1961" spans="1:26">
      <c r="A1961" s="3">
        <f>ROW()</f>
        <v>1961</v>
      </c>
      <c r="B1961" s="184">
        <f t="shared" si="222"/>
        <v>1911</v>
      </c>
      <c r="C1961" s="1" t="s">
        <v>2217</v>
      </c>
      <c r="D1961" s="1" t="s">
        <v>7</v>
      </c>
      <c r="E1961" s="16" t="s">
        <v>1093</v>
      </c>
      <c r="F1961" s="16" t="s">
        <v>1093</v>
      </c>
      <c r="G1961" s="56">
        <v>0</v>
      </c>
      <c r="H1961" s="56">
        <v>0</v>
      </c>
      <c r="I1961" s="16" t="s">
        <v>3</v>
      </c>
      <c r="J1961" s="16" t="s">
        <v>2189</v>
      </c>
      <c r="K1961" s="134" t="s">
        <v>4566</v>
      </c>
      <c r="L1961" s="1" t="s">
        <v>1133</v>
      </c>
      <c r="M1961" s="21" t="s">
        <v>3544</v>
      </c>
      <c r="N1961" s="21" t="s">
        <v>1133</v>
      </c>
      <c r="O1961"/>
      <c r="P1961" t="str">
        <f t="shared" si="223"/>
        <v/>
      </c>
      <c r="Q1961"/>
      <c r="R1961"/>
      <c r="S1961" s="151">
        <f t="shared" si="224"/>
        <v>303</v>
      </c>
      <c r="T1961" s="3" t="s">
        <v>4562</v>
      </c>
      <c r="U1961" s="114"/>
      <c r="V1961" s="114"/>
      <c r="W1961" s="155" t="str">
        <f t="shared" si="225"/>
        <v/>
      </c>
      <c r="X1961" s="105" t="str">
        <f t="shared" si="226"/>
        <v/>
      </c>
      <c r="Y1961" s="2">
        <f t="shared" si="227"/>
        <v>1911</v>
      </c>
      <c r="Z1961" t="str">
        <f t="shared" si="228"/>
        <v>MNU_ALPHA</v>
      </c>
    </row>
    <row r="1962" spans="1:26">
      <c r="A1962" s="3">
        <f>ROW()</f>
        <v>1962</v>
      </c>
      <c r="B1962" s="184">
        <f t="shared" si="222"/>
        <v>1912</v>
      </c>
      <c r="C1962" s="1" t="s">
        <v>2217</v>
      </c>
      <c r="D1962" s="1" t="s">
        <v>7</v>
      </c>
      <c r="E1962" s="16" t="s">
        <v>4077</v>
      </c>
      <c r="F1962" s="16" t="s">
        <v>4077</v>
      </c>
      <c r="G1962" s="56">
        <v>0</v>
      </c>
      <c r="H1962" s="56">
        <v>0</v>
      </c>
      <c r="I1962" s="16" t="s">
        <v>18</v>
      </c>
      <c r="J1962" s="16" t="s">
        <v>2189</v>
      </c>
      <c r="K1962" s="134" t="s">
        <v>4566</v>
      </c>
      <c r="L1962" s="1" t="s">
        <v>1134</v>
      </c>
      <c r="M1962" s="21" t="s">
        <v>3545</v>
      </c>
      <c r="N1962" s="21" t="s">
        <v>1134</v>
      </c>
      <c r="O1962"/>
      <c r="P1962" t="str">
        <f t="shared" si="223"/>
        <v/>
      </c>
      <c r="Q1962"/>
      <c r="R1962"/>
      <c r="S1962" s="151">
        <f t="shared" si="224"/>
        <v>303</v>
      </c>
      <c r="T1962" s="3" t="s">
        <v>4562</v>
      </c>
      <c r="U1962" s="114"/>
      <c r="V1962" s="114"/>
      <c r="W1962" s="155" t="str">
        <f t="shared" si="225"/>
        <v/>
      </c>
      <c r="X1962" s="105" t="str">
        <f t="shared" si="226"/>
        <v/>
      </c>
      <c r="Y1962" s="2">
        <f t="shared" si="227"/>
        <v>1912</v>
      </c>
      <c r="Z1962" t="str">
        <f t="shared" si="228"/>
        <v>MNU_BASE</v>
      </c>
    </row>
    <row r="1963" spans="1:26">
      <c r="A1963" s="3">
        <f>ROW()</f>
        <v>1963</v>
      </c>
      <c r="B1963" s="184">
        <f t="shared" si="222"/>
        <v>1913</v>
      </c>
      <c r="C1963" s="1" t="s">
        <v>2217</v>
      </c>
      <c r="D1963" s="1" t="s">
        <v>7</v>
      </c>
      <c r="E1963" s="89" t="s">
        <v>4494</v>
      </c>
      <c r="F1963" s="89" t="s">
        <v>4494</v>
      </c>
      <c r="G1963" s="62">
        <v>0</v>
      </c>
      <c r="H1963" s="62">
        <v>0</v>
      </c>
      <c r="I1963" s="90" t="s">
        <v>18</v>
      </c>
      <c r="J1963" s="16" t="s">
        <v>2189</v>
      </c>
      <c r="K1963" s="134" t="s">
        <v>4566</v>
      </c>
      <c r="M1963" s="91" t="s">
        <v>4289</v>
      </c>
      <c r="N1963" s="91" t="s">
        <v>4290</v>
      </c>
      <c r="O1963"/>
      <c r="P1963" t="str">
        <f t="shared" si="223"/>
        <v/>
      </c>
      <c r="Q1963"/>
      <c r="R1963"/>
      <c r="S1963" s="151">
        <f t="shared" si="224"/>
        <v>303</v>
      </c>
      <c r="T1963" s="3" t="s">
        <v>4562</v>
      </c>
      <c r="U1963" s="114"/>
      <c r="V1963" s="114"/>
      <c r="W1963" s="155" t="str">
        <f t="shared" si="225"/>
        <v/>
      </c>
      <c r="X1963" s="105" t="str">
        <f t="shared" si="226"/>
        <v/>
      </c>
      <c r="Y1963" s="2">
        <f t="shared" si="227"/>
        <v>1913</v>
      </c>
      <c r="Z1963" t="str">
        <f t="shared" si="228"/>
        <v>MNU_XEQ</v>
      </c>
    </row>
    <row r="1964" spans="1:26">
      <c r="A1964" s="3">
        <f>ROW()</f>
        <v>1964</v>
      </c>
      <c r="B1964" s="184">
        <f t="shared" si="222"/>
        <v>1914</v>
      </c>
      <c r="C1964" s="1" t="s">
        <v>2217</v>
      </c>
      <c r="D1964" s="1" t="s">
        <v>7</v>
      </c>
      <c r="E1964" s="16" t="s">
        <v>2177</v>
      </c>
      <c r="F1964" s="16" t="s">
        <v>1163</v>
      </c>
      <c r="G1964" s="56">
        <v>0</v>
      </c>
      <c r="H1964" s="56">
        <v>0</v>
      </c>
      <c r="I1964" s="16" t="s">
        <v>18</v>
      </c>
      <c r="J1964" s="16" t="s">
        <v>2189</v>
      </c>
      <c r="K1964" s="134" t="s">
        <v>4567</v>
      </c>
      <c r="L1964" s="1" t="s">
        <v>1159</v>
      </c>
      <c r="M1964" s="21" t="s">
        <v>3601</v>
      </c>
      <c r="N1964" s="21" t="s">
        <v>1159</v>
      </c>
      <c r="O1964"/>
      <c r="P1964" t="str">
        <f t="shared" si="223"/>
        <v>NOT EQUAL</v>
      </c>
      <c r="Q1964"/>
      <c r="R1964"/>
      <c r="S1964" s="151">
        <f t="shared" si="224"/>
        <v>303</v>
      </c>
      <c r="T1964" s="3" t="s">
        <v>4562</v>
      </c>
      <c r="U1964" s="114"/>
      <c r="V1964" s="114"/>
      <c r="W1964" s="155" t="str">
        <f t="shared" si="225"/>
        <v/>
      </c>
      <c r="X1964" s="105" t="str">
        <f t="shared" si="226"/>
        <v/>
      </c>
      <c r="Y1964" s="2">
        <f t="shared" si="227"/>
        <v>1914</v>
      </c>
      <c r="Z1964" t="str">
        <f t="shared" si="228"/>
        <v>MNU_EE</v>
      </c>
    </row>
    <row r="1965" spans="1:26">
      <c r="A1965" s="3">
        <f>ROW()</f>
        <v>1965</v>
      </c>
      <c r="B1965" s="184">
        <f t="shared" si="222"/>
        <v>1915</v>
      </c>
      <c r="C1965" s="97" t="s">
        <v>2217</v>
      </c>
      <c r="D1965" s="97" t="s">
        <v>7</v>
      </c>
      <c r="E1965" s="157" t="str">
        <f t="shared" ref="E1965:F1965" si="229">""""&amp;TEXT($B1965,"0000")&amp;""""</f>
        <v>"1915"</v>
      </c>
      <c r="F1965" s="157" t="str">
        <f t="shared" si="229"/>
        <v>"1915"</v>
      </c>
      <c r="G1965" s="160">
        <v>0</v>
      </c>
      <c r="H1965" s="160">
        <v>0</v>
      </c>
      <c r="I1965" s="98" t="s">
        <v>30</v>
      </c>
      <c r="J1965" s="98" t="s">
        <v>2189</v>
      </c>
      <c r="K1965" s="159" t="s">
        <v>4566</v>
      </c>
      <c r="L1965" s="99"/>
      <c r="M1965" s="21" t="str">
        <f t="shared" ref="M1965" si="230">"ITM_"&amp;TEXT($B1965,"0000")</f>
        <v>ITM_1915</v>
      </c>
      <c r="N1965" s="21"/>
      <c r="O1965"/>
      <c r="P1965" t="str">
        <f t="shared" ref="P1965" si="231">IF(E1965=F1965,"","NOT EQUAL")</f>
        <v/>
      </c>
      <c r="Q1965"/>
      <c r="R1965"/>
      <c r="S1965" s="151">
        <f t="shared" ref="S1965" si="232">IF(X1965&lt;&gt;"",S1964+1,S1964)</f>
        <v>303</v>
      </c>
      <c r="T1965" s="3"/>
      <c r="U1965" s="114"/>
      <c r="V1965" s="114"/>
      <c r="W1965" s="155" t="str">
        <f t="shared" ref="W1965" si="233">IF( OR(U1965="CNST", I1965="CAT_REGS"),(E1965),
IF(U1965="YES",UPPER(E1965),
IF(   AND(U1965&lt;&gt;"NO",I1965="CAT_FNCT",D1965&lt;&gt;"multiply", D1965&lt;&gt;"divide"),IF(J1965="SLS_ENABLED",   UPPER(E1965),""),"")))</f>
        <v/>
      </c>
      <c r="X1965" s="105" t="str">
        <f t="shared" ref="X1965" si="234">IF(LEN(V1965)&gt;0,V1965,SUBSTITUTE(SUBSTITUTE(SUBSTITUTE(SUBSTITUTE(SUBSTITUTE(SUBSTITUTE(SUBSTITUTE(SUBSTITUTE(SUBSTITUTE(SUBSTITUTE(SUBSTITUTE( (SUBSTITUTE( SUBSTITUTE( SUBSTITUTE( SUBSTITUTE(W1965,"STD_SIGMA","SUM"),"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5" s="2">
        <f t="shared" ref="Y1965" si="235">B1965</f>
        <v>1915</v>
      </c>
      <c r="Z1965" t="str">
        <f t="shared" ref="Z1965" si="236">M1965</f>
        <v>ITM_1915</v>
      </c>
    </row>
    <row r="1966" spans="1:26">
      <c r="A1966" s="3">
        <f>ROW()</f>
        <v>1966</v>
      </c>
      <c r="B1966" s="184">
        <f t="shared" si="222"/>
        <v>1916</v>
      </c>
      <c r="C1966" s="1" t="s">
        <v>2217</v>
      </c>
      <c r="D1966" s="1" t="s">
        <v>7</v>
      </c>
      <c r="E1966" s="17" t="s">
        <v>3996</v>
      </c>
      <c r="F1966" s="17" t="s">
        <v>3996</v>
      </c>
      <c r="G1966" s="58">
        <v>0</v>
      </c>
      <c r="H1966" s="58">
        <v>0</v>
      </c>
      <c r="I1966" s="16" t="s">
        <v>18</v>
      </c>
      <c r="J1966" s="16" t="s">
        <v>2189</v>
      </c>
      <c r="K1966" s="134" t="s">
        <v>4566</v>
      </c>
      <c r="L1966" s="1"/>
      <c r="M1966" s="21" t="s">
        <v>3615</v>
      </c>
      <c r="N1966" s="21" t="s">
        <v>1172</v>
      </c>
      <c r="O1966"/>
      <c r="P1966" t="str">
        <f t="shared" si="223"/>
        <v/>
      </c>
      <c r="Q1966"/>
      <c r="R1966"/>
      <c r="S1966" s="151">
        <f t="shared" si="224"/>
        <v>303</v>
      </c>
      <c r="T1966" s="3" t="s">
        <v>4562</v>
      </c>
      <c r="U1966" s="114"/>
      <c r="V1966" s="114"/>
      <c r="W1966" s="155" t="str">
        <f t="shared" si="225"/>
        <v/>
      </c>
      <c r="X1966" s="105" t="str">
        <f t="shared" si="226"/>
        <v/>
      </c>
      <c r="Y1966" s="2">
        <f t="shared" si="227"/>
        <v>1916</v>
      </c>
      <c r="Z1966" t="str">
        <f t="shared" si="228"/>
        <v>MNU_ASN</v>
      </c>
    </row>
    <row r="1967" spans="1:26">
      <c r="A1967" s="3">
        <f>ROW()</f>
        <v>1967</v>
      </c>
      <c r="B1967" s="184">
        <f t="shared" si="222"/>
        <v>1917</v>
      </c>
      <c r="C1967" s="1" t="s">
        <v>2217</v>
      </c>
      <c r="D1967" s="1" t="s">
        <v>7</v>
      </c>
      <c r="E1967" s="16" t="s">
        <v>3790</v>
      </c>
      <c r="F1967" s="16" t="s">
        <v>3790</v>
      </c>
      <c r="G1967" s="56">
        <v>0</v>
      </c>
      <c r="H1967" s="56">
        <v>0</v>
      </c>
      <c r="I1967" s="16" t="s">
        <v>18</v>
      </c>
      <c r="J1967" s="16" t="s">
        <v>2189</v>
      </c>
      <c r="K1967" s="134" t="s">
        <v>4566</v>
      </c>
      <c r="L1967" s="10" t="s">
        <v>1318</v>
      </c>
      <c r="M1967" s="21" t="s">
        <v>3754</v>
      </c>
      <c r="N1967" s="21" t="s">
        <v>3780</v>
      </c>
      <c r="O1967"/>
      <c r="P1967" t="str">
        <f t="shared" si="223"/>
        <v/>
      </c>
      <c r="Q1967"/>
      <c r="R1967"/>
      <c r="S1967" s="151">
        <f t="shared" si="224"/>
        <v>303</v>
      </c>
      <c r="T1967" s="3" t="s">
        <v>4562</v>
      </c>
      <c r="U1967" s="114"/>
      <c r="V1967" s="114"/>
      <c r="W1967" s="155" t="str">
        <f t="shared" si="225"/>
        <v/>
      </c>
      <c r="X1967" s="105" t="str">
        <f t="shared" si="226"/>
        <v/>
      </c>
      <c r="Y1967" s="2">
        <f t="shared" si="227"/>
        <v>1917</v>
      </c>
      <c r="Z1967" t="str">
        <f t="shared" si="228"/>
        <v>MNU_A_Z</v>
      </c>
    </row>
    <row r="1968" spans="1:26">
      <c r="A1968" s="3">
        <f>ROW()</f>
        <v>1968</v>
      </c>
      <c r="B1968" s="184">
        <f t="shared" si="222"/>
        <v>1918</v>
      </c>
      <c r="C1968" s="1" t="s">
        <v>2217</v>
      </c>
      <c r="D1968" s="1" t="s">
        <v>7</v>
      </c>
      <c r="E1968" s="16" t="s">
        <v>3791</v>
      </c>
      <c r="F1968" s="16" t="s">
        <v>3791</v>
      </c>
      <c r="G1968" s="56">
        <v>0</v>
      </c>
      <c r="H1968" s="56">
        <v>0</v>
      </c>
      <c r="I1968" s="16" t="s">
        <v>18</v>
      </c>
      <c r="J1968" s="16" t="s">
        <v>2189</v>
      </c>
      <c r="K1968" s="134" t="s">
        <v>4566</v>
      </c>
      <c r="L1968" s="10" t="s">
        <v>1320</v>
      </c>
      <c r="M1968" s="21" t="s">
        <v>3755</v>
      </c>
      <c r="N1968" s="21" t="s">
        <v>3781</v>
      </c>
      <c r="O1968"/>
      <c r="P1968" t="str">
        <f t="shared" si="223"/>
        <v/>
      </c>
      <c r="Q1968"/>
      <c r="R1968"/>
      <c r="S1968" s="151">
        <f t="shared" si="224"/>
        <v>303</v>
      </c>
      <c r="T1968" s="3" t="s">
        <v>4562</v>
      </c>
      <c r="U1968" s="114"/>
      <c r="V1968" s="114"/>
      <c r="W1968" s="155" t="str">
        <f t="shared" si="225"/>
        <v/>
      </c>
      <c r="X1968" s="105" t="str">
        <f t="shared" si="226"/>
        <v/>
      </c>
      <c r="Y1968" s="2">
        <f t="shared" si="227"/>
        <v>1918</v>
      </c>
      <c r="Z1968" t="str">
        <f t="shared" si="228"/>
        <v>MNU_a_z</v>
      </c>
    </row>
    <row r="1969" spans="1:26">
      <c r="A1969" s="3">
        <f>ROW()</f>
        <v>1969</v>
      </c>
      <c r="B1969" s="184">
        <f t="shared" si="222"/>
        <v>1919</v>
      </c>
      <c r="C1969" s="97" t="s">
        <v>2217</v>
      </c>
      <c r="D1969" s="97" t="s">
        <v>7</v>
      </c>
      <c r="E1969" s="157" t="str">
        <f t="shared" ref="E1969:F1969" si="237">""""&amp;TEXT($B1969,"0000")&amp;""""</f>
        <v>"1919"</v>
      </c>
      <c r="F1969" s="157" t="str">
        <f t="shared" si="237"/>
        <v>"1919"</v>
      </c>
      <c r="G1969" s="160">
        <v>0</v>
      </c>
      <c r="H1969" s="160">
        <v>0</v>
      </c>
      <c r="I1969" s="98" t="s">
        <v>30</v>
      </c>
      <c r="J1969" s="98" t="s">
        <v>2189</v>
      </c>
      <c r="K1969" s="159" t="s">
        <v>4566</v>
      </c>
      <c r="L1969" s="99"/>
      <c r="M1969" s="21" t="str">
        <f t="shared" ref="M1969" si="238">"ITM_"&amp;TEXT($B1969,"0000")</f>
        <v>ITM_1919</v>
      </c>
      <c r="N1969" s="21"/>
      <c r="O1969"/>
      <c r="P1969" t="str">
        <f t="shared" si="223"/>
        <v/>
      </c>
      <c r="Q1969"/>
      <c r="R1969"/>
      <c r="S1969" s="151">
        <f t="shared" si="224"/>
        <v>303</v>
      </c>
      <c r="T1969" s="3"/>
      <c r="U1969" s="114"/>
      <c r="V1969" s="114"/>
      <c r="W1969" s="155" t="str">
        <f t="shared" si="225"/>
        <v/>
      </c>
      <c r="X1969" s="105" t="str">
        <f t="shared" si="226"/>
        <v/>
      </c>
      <c r="Y1969" s="2">
        <f t="shared" si="227"/>
        <v>1919</v>
      </c>
      <c r="Z1969" t="str">
        <f t="shared" si="228"/>
        <v>ITM_1919</v>
      </c>
    </row>
    <row r="1970" spans="1:26">
      <c r="A1970" s="3">
        <f>ROW()</f>
        <v>1970</v>
      </c>
      <c r="B1970" s="184">
        <f t="shared" si="222"/>
        <v>1920</v>
      </c>
      <c r="C1970" s="1" t="s">
        <v>2217</v>
      </c>
      <c r="D1970" s="1" t="s">
        <v>7</v>
      </c>
      <c r="E1970" s="18" t="s">
        <v>150</v>
      </c>
      <c r="F1970" s="16" t="s">
        <v>4382</v>
      </c>
      <c r="G1970" s="62">
        <v>0</v>
      </c>
      <c r="H1970" s="62">
        <v>0</v>
      </c>
      <c r="I1970" s="40" t="s">
        <v>18</v>
      </c>
      <c r="J1970" s="16" t="s">
        <v>2189</v>
      </c>
      <c r="K1970" s="134" t="s">
        <v>4566</v>
      </c>
      <c r="L1970" s="1" t="s">
        <v>4312</v>
      </c>
      <c r="M1970" s="21" t="s">
        <v>4380</v>
      </c>
      <c r="N1970" s="21" t="s">
        <v>4314</v>
      </c>
      <c r="O1970"/>
      <c r="P1970" t="str">
        <f t="shared" si="223"/>
        <v>NOT EQUAL</v>
      </c>
      <c r="Q1970"/>
      <c r="R1970"/>
      <c r="S1970" s="151">
        <f t="shared" si="224"/>
        <v>303</v>
      </c>
      <c r="T1970" s="3" t="s">
        <v>4562</v>
      </c>
      <c r="U1970" s="114"/>
      <c r="V1970" s="114"/>
      <c r="W1970" s="155" t="str">
        <f t="shared" si="225"/>
        <v/>
      </c>
      <c r="X1970" s="105" t="str">
        <f t="shared" si="226"/>
        <v/>
      </c>
      <c r="Y1970" s="2">
        <f t="shared" si="227"/>
        <v>1920</v>
      </c>
      <c r="Z1970" t="str">
        <f t="shared" si="228"/>
        <v>MNU_ASN_U</v>
      </c>
    </row>
    <row r="1971" spans="1:26">
      <c r="A1971" s="3">
        <f>ROW()</f>
        <v>1971</v>
      </c>
      <c r="B1971" s="184">
        <f t="shared" si="222"/>
        <v>1921</v>
      </c>
      <c r="C1971" s="1" t="s">
        <v>2217</v>
      </c>
      <c r="D1971" s="1" t="s">
        <v>7</v>
      </c>
      <c r="E1971" s="19" t="s">
        <v>4474</v>
      </c>
      <c r="F1971" s="19" t="s">
        <v>4474</v>
      </c>
      <c r="G1971" s="62">
        <v>0</v>
      </c>
      <c r="H1971" s="62">
        <v>0</v>
      </c>
      <c r="I1971" s="40" t="s">
        <v>18</v>
      </c>
      <c r="J1971" s="16" t="s">
        <v>2189</v>
      </c>
      <c r="K1971" s="134" t="s">
        <v>4566</v>
      </c>
      <c r="L1971" s="1"/>
      <c r="M1971" s="21" t="s">
        <v>4475</v>
      </c>
      <c r="N1971" s="21"/>
      <c r="O1971"/>
      <c r="P1971" t="str">
        <f t="shared" si="223"/>
        <v/>
      </c>
      <c r="Q1971"/>
      <c r="R1971"/>
      <c r="S1971" s="151">
        <f t="shared" si="224"/>
        <v>303</v>
      </c>
      <c r="T1971" s="3" t="s">
        <v>4562</v>
      </c>
      <c r="U1971" s="114"/>
      <c r="V1971" s="114"/>
      <c r="W1971" s="155" t="str">
        <f t="shared" si="225"/>
        <v/>
      </c>
      <c r="X1971" s="105" t="str">
        <f t="shared" si="226"/>
        <v/>
      </c>
      <c r="Y1971" s="2">
        <f t="shared" si="227"/>
        <v>1921</v>
      </c>
      <c r="Z1971" t="str">
        <f t="shared" si="228"/>
        <v>MNU_T_EDIT</v>
      </c>
    </row>
    <row r="1972" spans="1:26">
      <c r="A1972" s="3">
        <f>ROW()</f>
        <v>1972</v>
      </c>
      <c r="B1972" s="184">
        <f t="shared" si="222"/>
        <v>1922</v>
      </c>
      <c r="C1972" s="1" t="s">
        <v>2217</v>
      </c>
      <c r="D1972" s="1" t="s">
        <v>7</v>
      </c>
      <c r="E1972" s="127" t="s">
        <v>4492</v>
      </c>
      <c r="F1972" s="127" t="s">
        <v>4492</v>
      </c>
      <c r="G1972" s="62">
        <v>0</v>
      </c>
      <c r="H1972" s="62">
        <v>0</v>
      </c>
      <c r="I1972" s="40" t="s">
        <v>18</v>
      </c>
      <c r="J1972" s="16" t="s">
        <v>2189</v>
      </c>
      <c r="K1972" s="134" t="s">
        <v>4566</v>
      </c>
      <c r="L1972" s="1"/>
      <c r="M1972" s="21" t="s">
        <v>4493</v>
      </c>
      <c r="N1972" s="21"/>
      <c r="O1972"/>
      <c r="P1972" t="str">
        <f t="shared" si="223"/>
        <v/>
      </c>
      <c r="Q1972"/>
      <c r="R1972"/>
      <c r="S1972" s="151">
        <f t="shared" si="224"/>
        <v>303</v>
      </c>
      <c r="T1972" s="3" t="s">
        <v>4562</v>
      </c>
      <c r="U1972" s="114"/>
      <c r="V1972" s="114"/>
      <c r="W1972" s="155" t="str">
        <f t="shared" si="225"/>
        <v/>
      </c>
      <c r="X1972" s="105" t="str">
        <f t="shared" si="226"/>
        <v/>
      </c>
      <c r="Y1972" s="2">
        <f t="shared" si="227"/>
        <v>1922</v>
      </c>
      <c r="Z1972" t="str">
        <f t="shared" si="228"/>
        <v>MNU_XXEQ</v>
      </c>
    </row>
    <row r="1973" spans="1:26">
      <c r="A1973" s="3">
        <f>ROW()</f>
        <v>1973</v>
      </c>
      <c r="B1973" s="184">
        <f t="shared" si="222"/>
        <v>1923</v>
      </c>
      <c r="C1973" s="39" t="s">
        <v>4013</v>
      </c>
      <c r="D1973" s="39" t="s">
        <v>7</v>
      </c>
      <c r="E1973" s="40" t="s">
        <v>4306</v>
      </c>
      <c r="F1973" s="40" t="s">
        <v>4306</v>
      </c>
      <c r="G1973" s="114">
        <v>0</v>
      </c>
      <c r="H1973" s="114">
        <v>0</v>
      </c>
      <c r="I1973" s="25" t="s">
        <v>1</v>
      </c>
      <c r="J1973" s="16" t="s">
        <v>2188</v>
      </c>
      <c r="K1973" s="134" t="s">
        <v>4567</v>
      </c>
      <c r="L1973" s="41"/>
      <c r="M1973" s="42" t="s">
        <v>4307</v>
      </c>
      <c r="N1973" s="42" t="s">
        <v>4308</v>
      </c>
      <c r="O1973"/>
      <c r="P1973" t="str">
        <f t="shared" si="223"/>
        <v/>
      </c>
      <c r="Q1973"/>
      <c r="R1973"/>
      <c r="S1973" s="151">
        <f t="shared" si="224"/>
        <v>303</v>
      </c>
      <c r="T1973" s="3" t="s">
        <v>4615</v>
      </c>
      <c r="U1973" s="114"/>
      <c r="V1973" s="114"/>
      <c r="W1973" s="155" t="str">
        <f t="shared" si="225"/>
        <v/>
      </c>
      <c r="X1973" s="105" t="str">
        <f t="shared" si="226"/>
        <v/>
      </c>
      <c r="Y1973" s="2">
        <f t="shared" si="227"/>
        <v>1923</v>
      </c>
      <c r="Z1973" t="str">
        <f t="shared" si="228"/>
        <v>ITM_RNG</v>
      </c>
    </row>
    <row r="1974" spans="1:26">
      <c r="A1974" s="3">
        <f>ROW()</f>
        <v>1974</v>
      </c>
      <c r="B1974" s="184">
        <f t="shared" si="222"/>
        <v>1924</v>
      </c>
      <c r="C1974" s="1" t="s">
        <v>4292</v>
      </c>
      <c r="D1974" s="66" t="s">
        <v>7</v>
      </c>
      <c r="E1974" s="16" t="s">
        <v>2044</v>
      </c>
      <c r="F1974" s="16" t="s">
        <v>4003</v>
      </c>
      <c r="G1974" s="114">
        <v>0</v>
      </c>
      <c r="H1974" s="114">
        <v>0</v>
      </c>
      <c r="I1974" s="16" t="s">
        <v>3</v>
      </c>
      <c r="J1974" s="16" t="s">
        <v>2189</v>
      </c>
      <c r="K1974" s="134" t="s">
        <v>4566</v>
      </c>
      <c r="L1974" s="1" t="s">
        <v>376</v>
      </c>
      <c r="M1974" s="75" t="s">
        <v>4293</v>
      </c>
      <c r="N1974" s="75"/>
      <c r="O1974"/>
      <c r="P1974" t="str">
        <f t="shared" si="223"/>
        <v>NOT EQUAL</v>
      </c>
      <c r="Q1974"/>
      <c r="R1974"/>
      <c r="S1974" s="151">
        <f t="shared" si="224"/>
        <v>303</v>
      </c>
      <c r="T1974" s="3" t="s">
        <v>4615</v>
      </c>
      <c r="U1974" s="114"/>
      <c r="V1974" s="114"/>
      <c r="W1974" s="155" t="str">
        <f t="shared" si="225"/>
        <v/>
      </c>
      <c r="X1974" s="105" t="str">
        <f t="shared" si="226"/>
        <v/>
      </c>
      <c r="Y1974" s="2">
        <f t="shared" si="227"/>
        <v>1924</v>
      </c>
      <c r="Z1974" t="str">
        <f t="shared" si="228"/>
        <v>ITM_FLGSV</v>
      </c>
    </row>
    <row r="1975" spans="1:26">
      <c r="A1975" s="3">
        <f>ROW()</f>
        <v>1975</v>
      </c>
      <c r="B1975" s="184">
        <f t="shared" si="222"/>
        <v>1925</v>
      </c>
      <c r="C1975" s="79" t="s">
        <v>2420</v>
      </c>
      <c r="D1975" s="79" t="s">
        <v>4252</v>
      </c>
      <c r="E1975" s="80" t="s">
        <v>4254</v>
      </c>
      <c r="F1975" s="80" t="s">
        <v>4254</v>
      </c>
      <c r="G1975" s="81">
        <v>0</v>
      </c>
      <c r="H1975" s="81">
        <v>0</v>
      </c>
      <c r="I1975" s="40" t="s">
        <v>1</v>
      </c>
      <c r="J1975" s="82" t="s">
        <v>2189</v>
      </c>
      <c r="K1975" s="134" t="s">
        <v>4566</v>
      </c>
      <c r="L1975" s="83"/>
      <c r="M1975" s="84" t="s">
        <v>4255</v>
      </c>
      <c r="N1975" s="84"/>
      <c r="O1975"/>
      <c r="P1975" t="str">
        <f t="shared" si="223"/>
        <v/>
      </c>
      <c r="Q1975"/>
      <c r="R1975"/>
      <c r="S1975" s="151">
        <f t="shared" si="224"/>
        <v>304</v>
      </c>
      <c r="T1975" s="3" t="s">
        <v>4613</v>
      </c>
      <c r="U1975" s="114" t="s">
        <v>4445</v>
      </c>
      <c r="V1975" s="114"/>
      <c r="W1975" s="155" t="str">
        <f t="shared" si="225"/>
        <v>"CPXI"</v>
      </c>
      <c r="X1975" s="105" t="str">
        <f t="shared" si="226"/>
        <v>CPXI</v>
      </c>
      <c r="Y1975" s="2">
        <f t="shared" si="227"/>
        <v>1925</v>
      </c>
      <c r="Z1975" t="str">
        <f t="shared" si="228"/>
        <v>ITM_CPXI</v>
      </c>
    </row>
    <row r="1976" spans="1:26">
      <c r="A1976" s="3">
        <f>ROW()</f>
        <v>1976</v>
      </c>
      <c r="B1976" s="184">
        <f t="shared" si="222"/>
        <v>1926</v>
      </c>
      <c r="C1976" s="79" t="s">
        <v>2420</v>
      </c>
      <c r="D1976" s="79" t="s">
        <v>4253</v>
      </c>
      <c r="E1976" s="80" t="s">
        <v>62</v>
      </c>
      <c r="F1976" s="80" t="s">
        <v>62</v>
      </c>
      <c r="G1976" s="81">
        <v>0</v>
      </c>
      <c r="H1976" s="81">
        <v>0</v>
      </c>
      <c r="I1976" s="40" t="s">
        <v>1</v>
      </c>
      <c r="J1976" s="82" t="s">
        <v>2189</v>
      </c>
      <c r="K1976" s="134" t="s">
        <v>4566</v>
      </c>
      <c r="L1976" s="83"/>
      <c r="M1976" s="84" t="s">
        <v>4256</v>
      </c>
      <c r="N1976" s="84"/>
      <c r="O1976"/>
      <c r="P1976" t="str">
        <f t="shared" si="223"/>
        <v/>
      </c>
      <c r="Q1976"/>
      <c r="R1976"/>
      <c r="S1976" s="151">
        <f t="shared" si="224"/>
        <v>305</v>
      </c>
      <c r="T1976" s="3" t="s">
        <v>4613</v>
      </c>
      <c r="U1976" s="114" t="s">
        <v>4445</v>
      </c>
      <c r="V1976" s="114"/>
      <c r="W1976" s="155" t="str">
        <f t="shared" si="225"/>
        <v>"CPXJ"</v>
      </c>
      <c r="X1976" s="105" t="str">
        <f t="shared" si="226"/>
        <v>CPXJ</v>
      </c>
      <c r="Y1976" s="2">
        <f t="shared" si="227"/>
        <v>1926</v>
      </c>
      <c r="Z1976" t="str">
        <f t="shared" si="228"/>
        <v>ITM_CPXJ</v>
      </c>
    </row>
    <row r="1977" spans="1:26">
      <c r="A1977" s="3">
        <f>ROW()</f>
        <v>1977</v>
      </c>
      <c r="B1977" s="184">
        <f t="shared" si="222"/>
        <v>1927</v>
      </c>
      <c r="C1977" s="79" t="s">
        <v>2420</v>
      </c>
      <c r="D1977" s="1" t="s">
        <v>4262</v>
      </c>
      <c r="E1977" s="16" t="s">
        <v>4263</v>
      </c>
      <c r="F1977" s="16" t="s">
        <v>4263</v>
      </c>
      <c r="G1977" s="114">
        <v>0</v>
      </c>
      <c r="H1977" s="114">
        <v>0</v>
      </c>
      <c r="I1977" s="40" t="s">
        <v>1</v>
      </c>
      <c r="J1977" s="16" t="s">
        <v>2189</v>
      </c>
      <c r="K1977" s="134" t="s">
        <v>4566</v>
      </c>
      <c r="M1977" s="21" t="s">
        <v>4264</v>
      </c>
      <c r="N1977" s="21" t="s">
        <v>3782</v>
      </c>
      <c r="O1977"/>
      <c r="P1977" t="str">
        <f t="shared" si="223"/>
        <v/>
      </c>
      <c r="Q1977"/>
      <c r="R1977"/>
      <c r="S1977" s="151">
        <f t="shared" si="224"/>
        <v>306</v>
      </c>
      <c r="T1977" s="3" t="s">
        <v>4613</v>
      </c>
      <c r="U1977" s="114" t="s">
        <v>4445</v>
      </c>
      <c r="V1977" s="114"/>
      <c r="W1977" s="155" t="str">
        <f t="shared" si="225"/>
        <v>"SSIZE4"</v>
      </c>
      <c r="X1977" s="105" t="str">
        <f t="shared" si="226"/>
        <v>SSIZE4</v>
      </c>
      <c r="Y1977" s="2">
        <f t="shared" si="227"/>
        <v>1927</v>
      </c>
      <c r="Z1977" t="str">
        <f t="shared" si="228"/>
        <v>ITM_SSIZE4</v>
      </c>
    </row>
    <row r="1978" spans="1:26">
      <c r="A1978" s="3">
        <f>ROW()</f>
        <v>1978</v>
      </c>
      <c r="B1978" s="184">
        <f t="shared" si="222"/>
        <v>1928</v>
      </c>
      <c r="C1978" s="79" t="s">
        <v>2420</v>
      </c>
      <c r="D1978" s="1" t="s">
        <v>4265</v>
      </c>
      <c r="E1978" s="16" t="s">
        <v>373</v>
      </c>
      <c r="F1978" s="16" t="s">
        <v>373</v>
      </c>
      <c r="G1978" s="114">
        <v>0</v>
      </c>
      <c r="H1978" s="114">
        <v>0</v>
      </c>
      <c r="I1978" s="40" t="s">
        <v>1</v>
      </c>
      <c r="J1978" s="16" t="s">
        <v>2189</v>
      </c>
      <c r="K1978" s="134" t="s">
        <v>4566</v>
      </c>
      <c r="M1978" s="21" t="s">
        <v>4266</v>
      </c>
      <c r="N1978" s="21" t="s">
        <v>3782</v>
      </c>
      <c r="O1978"/>
      <c r="P1978" t="str">
        <f t="shared" si="223"/>
        <v/>
      </c>
      <c r="Q1978"/>
      <c r="R1978"/>
      <c r="S1978" s="151">
        <f t="shared" si="224"/>
        <v>307</v>
      </c>
      <c r="T1978" s="3" t="s">
        <v>4613</v>
      </c>
      <c r="U1978" s="114" t="s">
        <v>4445</v>
      </c>
      <c r="V1978" s="114"/>
      <c r="W1978" s="155" t="str">
        <f t="shared" si="225"/>
        <v>"SSIZE8"</v>
      </c>
      <c r="X1978" s="105" t="str">
        <f t="shared" si="226"/>
        <v>SSIZE8</v>
      </c>
      <c r="Y1978" s="2">
        <f t="shared" si="227"/>
        <v>1928</v>
      </c>
      <c r="Z1978" t="str">
        <f t="shared" si="228"/>
        <v>ITM_SSIZE8</v>
      </c>
    </row>
    <row r="1979" spans="1:26">
      <c r="A1979" s="3">
        <f>ROW()</f>
        <v>1979</v>
      </c>
      <c r="B1979" s="184">
        <f t="shared" si="222"/>
        <v>1929</v>
      </c>
      <c r="C1979" s="39" t="s">
        <v>2420</v>
      </c>
      <c r="D1979" s="39" t="s">
        <v>4309</v>
      </c>
      <c r="E1979" s="94" t="s">
        <v>4199</v>
      </c>
      <c r="F1979" s="94" t="s">
        <v>4199</v>
      </c>
      <c r="G1979" s="62">
        <v>0</v>
      </c>
      <c r="H1979" s="62">
        <v>0</v>
      </c>
      <c r="I1979" s="40" t="s">
        <v>1</v>
      </c>
      <c r="J1979" s="16" t="s">
        <v>2189</v>
      </c>
      <c r="K1979" s="134" t="s">
        <v>4566</v>
      </c>
      <c r="M1979" s="42" t="s">
        <v>4311</v>
      </c>
      <c r="N1979" s="21" t="s">
        <v>3782</v>
      </c>
      <c r="O1979"/>
      <c r="P1979" t="str">
        <f t="shared" si="223"/>
        <v/>
      </c>
      <c r="Q1979"/>
      <c r="R1979"/>
      <c r="S1979" s="151">
        <f t="shared" si="224"/>
        <v>307</v>
      </c>
      <c r="T1979" s="3" t="s">
        <v>4613</v>
      </c>
      <c r="U1979" s="114"/>
      <c r="V1979" s="114"/>
      <c r="W1979" s="155" t="str">
        <f t="shared" si="225"/>
        <v/>
      </c>
      <c r="X1979" s="105" t="str">
        <f t="shared" si="226"/>
        <v/>
      </c>
      <c r="Y1979" s="2">
        <f t="shared" si="227"/>
        <v>1929</v>
      </c>
      <c r="Z1979" t="str">
        <f t="shared" si="228"/>
        <v>ITM_CB_SPCRES</v>
      </c>
    </row>
    <row r="1980" spans="1:26">
      <c r="A1980" s="3">
        <f>ROW()</f>
        <v>1980</v>
      </c>
      <c r="B1980" s="184">
        <f t="shared" si="222"/>
        <v>1930</v>
      </c>
      <c r="C1980" s="39" t="s">
        <v>4816</v>
      </c>
      <c r="D1980" s="1" t="s">
        <v>7</v>
      </c>
      <c r="E1980" s="16" t="s">
        <v>2153</v>
      </c>
      <c r="F1980" s="16" t="s">
        <v>2153</v>
      </c>
      <c r="G1980" s="56">
        <v>0</v>
      </c>
      <c r="H1980" s="56">
        <v>0</v>
      </c>
      <c r="I1980" s="40" t="s">
        <v>1</v>
      </c>
      <c r="J1980" s="16" t="s">
        <v>2189</v>
      </c>
      <c r="K1980" s="134" t="s">
        <v>4566</v>
      </c>
      <c r="L1980" s="78" t="s">
        <v>4250</v>
      </c>
      <c r="M1980" s="42" t="s">
        <v>4310</v>
      </c>
      <c r="N1980" s="21" t="s">
        <v>4250</v>
      </c>
      <c r="O1980"/>
      <c r="P1980" t="str">
        <f t="shared" si="223"/>
        <v/>
      </c>
      <c r="Q1980"/>
      <c r="R1980"/>
      <c r="S1980" s="151">
        <f t="shared" si="224"/>
        <v>307</v>
      </c>
      <c r="T1980" s="3" t="s">
        <v>4613</v>
      </c>
      <c r="U1980" s="114"/>
      <c r="V1980" s="114"/>
      <c r="W1980" s="155" t="str">
        <f t="shared" si="225"/>
        <v/>
      </c>
      <c r="X1980" s="105" t="str">
        <f t="shared" si="226"/>
        <v/>
      </c>
      <c r="Y1980" s="2">
        <f t="shared" si="227"/>
        <v>1930</v>
      </c>
      <c r="Z1980" t="str">
        <f t="shared" si="228"/>
        <v>ITM_CFG</v>
      </c>
    </row>
    <row r="1981" spans="1:26">
      <c r="A1981" s="3">
        <f>ROW()</f>
        <v>1981</v>
      </c>
      <c r="B1981" s="184">
        <f t="shared" si="222"/>
        <v>1931</v>
      </c>
      <c r="C1981" s="79" t="s">
        <v>2420</v>
      </c>
      <c r="D1981" s="1" t="s">
        <v>47</v>
      </c>
      <c r="E1981" s="16" t="s">
        <v>48</v>
      </c>
      <c r="F1981" s="16" t="s">
        <v>48</v>
      </c>
      <c r="G1981" s="114">
        <v>0</v>
      </c>
      <c r="H1981" s="114">
        <v>0</v>
      </c>
      <c r="I1981" s="40" t="s">
        <v>1</v>
      </c>
      <c r="J1981" s="16" t="s">
        <v>2189</v>
      </c>
      <c r="K1981" s="134" t="s">
        <v>4566</v>
      </c>
      <c r="L1981" s="78" t="s">
        <v>4250</v>
      </c>
      <c r="M1981" s="21" t="s">
        <v>2507</v>
      </c>
      <c r="N1981" s="21" t="s">
        <v>4250</v>
      </c>
      <c r="O1981"/>
      <c r="P1981" t="str">
        <f t="shared" si="223"/>
        <v/>
      </c>
      <c r="Q1981"/>
      <c r="R1981"/>
      <c r="S1981" s="151">
        <f t="shared" si="224"/>
        <v>307</v>
      </c>
      <c r="T1981" s="3" t="s">
        <v>4613</v>
      </c>
      <c r="U1981" s="114"/>
      <c r="V1981" s="114"/>
      <c r="W1981" s="155" t="str">
        <f t="shared" si="225"/>
        <v/>
      </c>
      <c r="X1981" s="105" t="str">
        <f t="shared" si="226"/>
        <v/>
      </c>
      <c r="Y1981" s="2">
        <f t="shared" si="227"/>
        <v>1931</v>
      </c>
      <c r="Z1981" t="str">
        <f t="shared" si="228"/>
        <v>ITM_CLK12</v>
      </c>
    </row>
    <row r="1982" spans="1:26">
      <c r="A1982" s="3">
        <f>ROW()</f>
        <v>1982</v>
      </c>
      <c r="B1982" s="184">
        <f t="shared" ref="B1982:B2045" si="239">B1981+1</f>
        <v>1932</v>
      </c>
      <c r="C1982" s="79" t="s">
        <v>2420</v>
      </c>
      <c r="D1982" s="1" t="s">
        <v>49</v>
      </c>
      <c r="E1982" s="16" t="s">
        <v>50</v>
      </c>
      <c r="F1982" s="16" t="s">
        <v>50</v>
      </c>
      <c r="G1982" s="114">
        <v>0</v>
      </c>
      <c r="H1982" s="114">
        <v>0</v>
      </c>
      <c r="I1982" s="40" t="s">
        <v>1</v>
      </c>
      <c r="J1982" s="16" t="s">
        <v>2189</v>
      </c>
      <c r="K1982" s="134" t="s">
        <v>4566</v>
      </c>
      <c r="L1982" s="78" t="s">
        <v>4250</v>
      </c>
      <c r="M1982" s="21" t="s">
        <v>2508</v>
      </c>
      <c r="N1982" s="21" t="s">
        <v>4250</v>
      </c>
      <c r="O1982"/>
      <c r="P1982" t="str">
        <f t="shared" ref="P1982:P2045" si="240">IF(E1982=F1982,"","NOT EQUAL")</f>
        <v/>
      </c>
      <c r="Q1982"/>
      <c r="R1982"/>
      <c r="S1982" s="151">
        <f t="shared" ref="S1982:S2045" si="241">IF(X1982&lt;&gt;"",S1981+1,S1981)</f>
        <v>307</v>
      </c>
      <c r="T1982" s="3" t="s">
        <v>4613</v>
      </c>
      <c r="U1982" s="114"/>
      <c r="V1982" s="114"/>
      <c r="W1982" s="155" t="str">
        <f t="shared" ref="W1982:W2045" si="242">IF( OR(U1982="CNST", I1982="CAT_REGS"),(E1982),
IF(U1982="YES",UPPER(E1982),
IF(   AND(U1982&lt;&gt;"NO",I1982="CAT_FNCT",D1982&lt;&gt;"multiply", D1982&lt;&gt;"divide"),IF(J1982="SLS_ENABLED",   UPPER(E1982),""),"")))</f>
        <v/>
      </c>
      <c r="X1982" s="105" t="str">
        <f t="shared" ref="X1982:X2045" si="243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2">
        <f t="shared" ref="Y1982:Y2045" si="244">B1982</f>
        <v>1932</v>
      </c>
      <c r="Z1982" t="str">
        <f t="shared" ref="Z1982:Z2045" si="245">M1982</f>
        <v>ITM_CLK24</v>
      </c>
    </row>
    <row r="1983" spans="1:26">
      <c r="A1983" s="3">
        <f>ROW()</f>
        <v>1983</v>
      </c>
      <c r="B1983" s="184">
        <f t="shared" si="239"/>
        <v>1933</v>
      </c>
      <c r="C1983" s="85" t="s">
        <v>2420</v>
      </c>
      <c r="D1983" s="1" t="s">
        <v>4257</v>
      </c>
      <c r="E1983" s="16" t="s">
        <v>234</v>
      </c>
      <c r="F1983" s="16" t="s">
        <v>234</v>
      </c>
      <c r="G1983" s="114">
        <v>0</v>
      </c>
      <c r="H1983" s="114">
        <v>0</v>
      </c>
      <c r="I1983" s="40" t="s">
        <v>1</v>
      </c>
      <c r="J1983" s="16" t="s">
        <v>2189</v>
      </c>
      <c r="K1983" s="134" t="s">
        <v>4566</v>
      </c>
      <c r="M1983" s="21" t="s">
        <v>4258</v>
      </c>
      <c r="N1983" s="21" t="s">
        <v>3782</v>
      </c>
      <c r="O1983"/>
      <c r="P1983" t="str">
        <f t="shared" si="240"/>
        <v/>
      </c>
      <c r="Q1983"/>
      <c r="R1983"/>
      <c r="S1983" s="151">
        <f t="shared" si="241"/>
        <v>307</v>
      </c>
      <c r="T1983" s="3" t="s">
        <v>4613</v>
      </c>
      <c r="U1983" s="114"/>
      <c r="V1983" s="114"/>
      <c r="W1983" s="155" t="str">
        <f t="shared" si="242"/>
        <v/>
      </c>
      <c r="X1983" s="105" t="str">
        <f t="shared" si="243"/>
        <v/>
      </c>
      <c r="Y1983" s="2">
        <f t="shared" si="244"/>
        <v>1933</v>
      </c>
      <c r="Z1983" t="str">
        <f t="shared" si="245"/>
        <v>ITM_MULTCR</v>
      </c>
    </row>
    <row r="1984" spans="1:26">
      <c r="A1984" s="3">
        <f>ROW()</f>
        <v>1984</v>
      </c>
      <c r="B1984" s="184">
        <f t="shared" si="239"/>
        <v>1934</v>
      </c>
      <c r="C1984" s="85" t="s">
        <v>2420</v>
      </c>
      <c r="D1984" s="1" t="s">
        <v>4259</v>
      </c>
      <c r="E1984" s="16" t="s">
        <v>4260</v>
      </c>
      <c r="F1984" s="16" t="s">
        <v>4260</v>
      </c>
      <c r="G1984" s="114">
        <v>0</v>
      </c>
      <c r="H1984" s="114">
        <v>0</v>
      </c>
      <c r="I1984" s="40" t="s">
        <v>1</v>
      </c>
      <c r="J1984" s="16" t="s">
        <v>2189</v>
      </c>
      <c r="K1984" s="134" t="s">
        <v>4566</v>
      </c>
      <c r="M1984" s="21" t="s">
        <v>4261</v>
      </c>
      <c r="N1984" s="21" t="s">
        <v>3782</v>
      </c>
      <c r="O1984"/>
      <c r="P1984" t="str">
        <f t="shared" si="240"/>
        <v/>
      </c>
      <c r="Q1984"/>
      <c r="R1984"/>
      <c r="S1984" s="151">
        <f t="shared" si="241"/>
        <v>307</v>
      </c>
      <c r="T1984" s="3" t="s">
        <v>4613</v>
      </c>
      <c r="U1984" s="114"/>
      <c r="V1984" s="114"/>
      <c r="W1984" s="155" t="str">
        <f t="shared" si="242"/>
        <v/>
      </c>
      <c r="X1984" s="105" t="str">
        <f t="shared" si="243"/>
        <v/>
      </c>
      <c r="Y1984" s="2">
        <f t="shared" si="244"/>
        <v>1934</v>
      </c>
      <c r="Z1984" t="str">
        <f t="shared" si="245"/>
        <v>ITM_MULTDOT</v>
      </c>
    </row>
    <row r="1985" spans="1:26">
      <c r="A1985" s="3">
        <f>ROW()</f>
        <v>1985</v>
      </c>
      <c r="B1985" s="184">
        <f t="shared" si="239"/>
        <v>1935</v>
      </c>
      <c r="C1985" s="79" t="s">
        <v>2420</v>
      </c>
      <c r="D1985" s="79" t="s">
        <v>1339</v>
      </c>
      <c r="E1985" s="16" t="s">
        <v>293</v>
      </c>
      <c r="F1985" s="16" t="s">
        <v>293</v>
      </c>
      <c r="G1985" s="114">
        <v>0</v>
      </c>
      <c r="H1985" s="114">
        <v>0</v>
      </c>
      <c r="I1985" s="40" t="s">
        <v>1</v>
      </c>
      <c r="J1985" s="16" t="s">
        <v>2189</v>
      </c>
      <c r="K1985" s="134" t="s">
        <v>4566</v>
      </c>
      <c r="L1985" s="78" t="s">
        <v>4250</v>
      </c>
      <c r="M1985" s="20" t="s">
        <v>2871</v>
      </c>
      <c r="N1985" s="21" t="s">
        <v>4250</v>
      </c>
      <c r="O1985"/>
      <c r="P1985" t="str">
        <f t="shared" si="240"/>
        <v/>
      </c>
      <c r="Q1985"/>
      <c r="R1985"/>
      <c r="S1985" s="151">
        <f t="shared" si="241"/>
        <v>307</v>
      </c>
      <c r="T1985" s="3" t="s">
        <v>4613</v>
      </c>
      <c r="U1985" s="114"/>
      <c r="V1985" s="114"/>
      <c r="W1985" s="155" t="str">
        <f t="shared" si="242"/>
        <v/>
      </c>
      <c r="X1985" s="105" t="str">
        <f t="shared" si="243"/>
        <v/>
      </c>
      <c r="Y1985" s="2">
        <f t="shared" si="244"/>
        <v>1935</v>
      </c>
      <c r="Z1985" t="str">
        <f t="shared" si="245"/>
        <v>ITM_POLAR</v>
      </c>
    </row>
    <row r="1986" spans="1:26">
      <c r="A1986" s="3">
        <f>ROW()</f>
        <v>1986</v>
      </c>
      <c r="B1986" s="184">
        <f t="shared" si="239"/>
        <v>1936</v>
      </c>
      <c r="C1986" s="79" t="s">
        <v>2420</v>
      </c>
      <c r="D1986" s="79" t="s">
        <v>4298</v>
      </c>
      <c r="E1986" s="16" t="s">
        <v>1328</v>
      </c>
      <c r="F1986" s="16" t="s">
        <v>1328</v>
      </c>
      <c r="G1986" s="56">
        <v>0</v>
      </c>
      <c r="H1986" s="56">
        <v>0</v>
      </c>
      <c r="I1986" s="40" t="s">
        <v>1</v>
      </c>
      <c r="J1986" s="15" t="s">
        <v>2189</v>
      </c>
      <c r="K1986" s="134" t="s">
        <v>4566</v>
      </c>
      <c r="L1986" s="78" t="s">
        <v>4250</v>
      </c>
      <c r="M1986" s="21" t="s">
        <v>2905</v>
      </c>
      <c r="N1986" s="21" t="s">
        <v>4250</v>
      </c>
      <c r="O1986"/>
      <c r="P1986" t="str">
        <f t="shared" si="240"/>
        <v/>
      </c>
      <c r="Q1986"/>
      <c r="R1986"/>
      <c r="S1986" s="151">
        <f t="shared" si="241"/>
        <v>307</v>
      </c>
      <c r="T1986" s="3" t="s">
        <v>4613</v>
      </c>
      <c r="U1986" s="114"/>
      <c r="V1986" s="114"/>
      <c r="W1986" s="155" t="str">
        <f t="shared" si="242"/>
        <v/>
      </c>
      <c r="X1986" s="105" t="str">
        <f t="shared" si="243"/>
        <v/>
      </c>
      <c r="Y1986" s="2">
        <f t="shared" si="244"/>
        <v>1936</v>
      </c>
      <c r="Z1986" t="str">
        <f t="shared" si="245"/>
        <v>ITM_RDXCOM</v>
      </c>
    </row>
    <row r="1987" spans="1:26">
      <c r="A1987" s="3">
        <f>ROW()</f>
        <v>1987</v>
      </c>
      <c r="B1987" s="184">
        <f t="shared" si="239"/>
        <v>1937</v>
      </c>
      <c r="C1987" s="79" t="s">
        <v>2420</v>
      </c>
      <c r="D1987" s="79" t="s">
        <v>4299</v>
      </c>
      <c r="E1987" s="16" t="s">
        <v>318</v>
      </c>
      <c r="F1987" s="16" t="s">
        <v>318</v>
      </c>
      <c r="G1987" s="114">
        <v>0</v>
      </c>
      <c r="H1987" s="114">
        <v>0</v>
      </c>
      <c r="I1987" s="40" t="s">
        <v>1</v>
      </c>
      <c r="J1987" s="16" t="s">
        <v>2189</v>
      </c>
      <c r="K1987" s="134" t="s">
        <v>4566</v>
      </c>
      <c r="L1987" s="78" t="s">
        <v>4250</v>
      </c>
      <c r="M1987" s="21" t="s">
        <v>2906</v>
      </c>
      <c r="N1987" s="21" t="s">
        <v>4250</v>
      </c>
      <c r="O1987"/>
      <c r="P1987" t="str">
        <f t="shared" si="240"/>
        <v/>
      </c>
      <c r="Q1987"/>
      <c r="R1987"/>
      <c r="S1987" s="151">
        <f t="shared" si="241"/>
        <v>307</v>
      </c>
      <c r="T1987" s="3" t="s">
        <v>4613</v>
      </c>
      <c r="U1987" s="114"/>
      <c r="V1987" s="114"/>
      <c r="W1987" s="155" t="str">
        <f t="shared" si="242"/>
        <v/>
      </c>
      <c r="X1987" s="105" t="str">
        <f t="shared" si="243"/>
        <v/>
      </c>
      <c r="Y1987" s="2">
        <f t="shared" si="244"/>
        <v>1937</v>
      </c>
      <c r="Z1987" t="str">
        <f t="shared" si="245"/>
        <v>ITM_RDXPER</v>
      </c>
    </row>
    <row r="1988" spans="1:26">
      <c r="A1988" s="3">
        <f>ROW()</f>
        <v>1988</v>
      </c>
      <c r="B1988" s="184">
        <f t="shared" si="239"/>
        <v>1938</v>
      </c>
      <c r="C1988" s="79" t="s">
        <v>2420</v>
      </c>
      <c r="D1988" s="79" t="s">
        <v>1341</v>
      </c>
      <c r="E1988" s="16" t="s">
        <v>321</v>
      </c>
      <c r="F1988" s="16" t="s">
        <v>321</v>
      </c>
      <c r="G1988" s="114">
        <v>0</v>
      </c>
      <c r="H1988" s="114">
        <v>0</v>
      </c>
      <c r="I1988" s="40" t="s">
        <v>1</v>
      </c>
      <c r="J1988" s="16" t="s">
        <v>2189</v>
      </c>
      <c r="K1988" s="134" t="s">
        <v>4566</v>
      </c>
      <c r="L1988" s="78" t="s">
        <v>4250</v>
      </c>
      <c r="M1988" s="21" t="s">
        <v>2911</v>
      </c>
      <c r="N1988" s="21" t="s">
        <v>4250</v>
      </c>
      <c r="O1988"/>
      <c r="P1988" t="str">
        <f t="shared" si="240"/>
        <v/>
      </c>
      <c r="Q1988"/>
      <c r="R1988"/>
      <c r="S1988" s="151">
        <f t="shared" si="241"/>
        <v>307</v>
      </c>
      <c r="T1988" s="3" t="s">
        <v>4613</v>
      </c>
      <c r="U1988" s="114"/>
      <c r="V1988" s="114"/>
      <c r="W1988" s="155" t="str">
        <f t="shared" si="242"/>
        <v/>
      </c>
      <c r="X1988" s="105" t="str">
        <f t="shared" si="243"/>
        <v/>
      </c>
      <c r="Y1988" s="2">
        <f t="shared" si="244"/>
        <v>1938</v>
      </c>
      <c r="Z1988" t="str">
        <f t="shared" si="245"/>
        <v>ITM_RECT</v>
      </c>
    </row>
    <row r="1989" spans="1:26">
      <c r="A1989" s="3">
        <f>ROW()</f>
        <v>1989</v>
      </c>
      <c r="B1989" s="184">
        <f t="shared" si="239"/>
        <v>1939</v>
      </c>
      <c r="C1989" s="79" t="s">
        <v>2420</v>
      </c>
      <c r="D1989" s="79" t="s">
        <v>4300</v>
      </c>
      <c r="E1989" s="16" t="s">
        <v>4302</v>
      </c>
      <c r="F1989" s="16" t="s">
        <v>4302</v>
      </c>
      <c r="G1989" s="114">
        <v>0</v>
      </c>
      <c r="H1989" s="114">
        <v>0</v>
      </c>
      <c r="I1989" s="95" t="s">
        <v>1</v>
      </c>
      <c r="J1989" s="16" t="s">
        <v>2189</v>
      </c>
      <c r="K1989" s="134" t="s">
        <v>4566</v>
      </c>
      <c r="L1989" s="78" t="s">
        <v>4250</v>
      </c>
      <c r="M1989" s="21" t="s">
        <v>4304</v>
      </c>
      <c r="N1989" s="21" t="s">
        <v>4250</v>
      </c>
      <c r="O1989"/>
      <c r="P1989" t="str">
        <f t="shared" si="240"/>
        <v/>
      </c>
      <c r="Q1989"/>
      <c r="R1989"/>
      <c r="S1989" s="151">
        <f t="shared" si="241"/>
        <v>307</v>
      </c>
      <c r="T1989" s="3" t="s">
        <v>4613</v>
      </c>
      <c r="U1989" s="114"/>
      <c r="V1989" s="114"/>
      <c r="W1989" s="155" t="str">
        <f t="shared" si="242"/>
        <v/>
      </c>
      <c r="X1989" s="105" t="str">
        <f t="shared" si="243"/>
        <v/>
      </c>
      <c r="Y1989" s="2">
        <f t="shared" si="244"/>
        <v>1939</v>
      </c>
      <c r="Z1989" t="str">
        <f t="shared" si="245"/>
        <v>ITM_SCIOVR</v>
      </c>
    </row>
    <row r="1990" spans="1:26">
      <c r="A1990" s="3">
        <f>ROW()</f>
        <v>1990</v>
      </c>
      <c r="B1990" s="184">
        <f t="shared" si="239"/>
        <v>1940</v>
      </c>
      <c r="C1990" s="79" t="s">
        <v>2420</v>
      </c>
      <c r="D1990" s="79" t="s">
        <v>4301</v>
      </c>
      <c r="E1990" s="16" t="s">
        <v>4303</v>
      </c>
      <c r="F1990" s="16" t="s">
        <v>4303</v>
      </c>
      <c r="G1990" s="114">
        <v>0</v>
      </c>
      <c r="H1990" s="114">
        <v>0</v>
      </c>
      <c r="I1990" s="95" t="s">
        <v>1</v>
      </c>
      <c r="J1990" s="16" t="s">
        <v>2189</v>
      </c>
      <c r="K1990" s="134" t="s">
        <v>4566</v>
      </c>
      <c r="L1990" s="78" t="s">
        <v>4250</v>
      </c>
      <c r="M1990" s="21" t="s">
        <v>4305</v>
      </c>
      <c r="N1990" s="21" t="s">
        <v>4250</v>
      </c>
      <c r="O1990"/>
      <c r="P1990" t="str">
        <f t="shared" si="240"/>
        <v/>
      </c>
      <c r="Q1990"/>
      <c r="R1990"/>
      <c r="S1990" s="151">
        <f t="shared" si="241"/>
        <v>307</v>
      </c>
      <c r="T1990" s="3" t="s">
        <v>4613</v>
      </c>
      <c r="U1990" s="114"/>
      <c r="V1990" s="114"/>
      <c r="W1990" s="155" t="str">
        <f t="shared" si="242"/>
        <v/>
      </c>
      <c r="X1990" s="105" t="str">
        <f t="shared" si="243"/>
        <v/>
      </c>
      <c r="Y1990" s="2">
        <f t="shared" si="244"/>
        <v>1940</v>
      </c>
      <c r="Z1990" t="str">
        <f t="shared" si="245"/>
        <v>ITM_ENGOVR</v>
      </c>
    </row>
    <row r="1991" spans="1:26">
      <c r="A1991" s="3">
        <f>ROW()</f>
        <v>1991</v>
      </c>
      <c r="B1991" s="184">
        <f t="shared" si="239"/>
        <v>1941</v>
      </c>
      <c r="C1991" s="34" t="s">
        <v>4471</v>
      </c>
      <c r="D1991" s="1" t="s">
        <v>4578</v>
      </c>
      <c r="E1991" s="19" t="s">
        <v>980</v>
      </c>
      <c r="F1991" s="19" t="s">
        <v>980</v>
      </c>
      <c r="G1991" s="63">
        <v>0</v>
      </c>
      <c r="H1991" s="63">
        <v>0</v>
      </c>
      <c r="I1991" s="40" t="s">
        <v>1</v>
      </c>
      <c r="J1991" s="16" t="s">
        <v>2189</v>
      </c>
      <c r="K1991" s="134" t="s">
        <v>4566</v>
      </c>
      <c r="L1991" s="1"/>
      <c r="M1991" s="21" t="s">
        <v>4472</v>
      </c>
      <c r="N1991" s="21"/>
      <c r="O1991"/>
      <c r="P1991" t="str">
        <f t="shared" si="240"/>
        <v/>
      </c>
      <c r="Q1991"/>
      <c r="R1991"/>
      <c r="S1991" s="151">
        <f t="shared" si="241"/>
        <v>307</v>
      </c>
      <c r="T1991" s="3" t="s">
        <v>4631</v>
      </c>
      <c r="U1991" s="114"/>
      <c r="V1991" s="114"/>
      <c r="W1991" s="155" t="str">
        <f t="shared" si="242"/>
        <v/>
      </c>
      <c r="X1991" s="105" t="str">
        <f t="shared" si="243"/>
        <v/>
      </c>
      <c r="Y1991" s="2">
        <f t="shared" si="244"/>
        <v>1941</v>
      </c>
      <c r="Z1991" t="str">
        <f t="shared" si="245"/>
        <v>ITM_T_LEFT_ARROW</v>
      </c>
    </row>
    <row r="1992" spans="1:26">
      <c r="A1992" s="3">
        <f>ROW()</f>
        <v>1992</v>
      </c>
      <c r="B1992" s="184">
        <f t="shared" si="239"/>
        <v>1942</v>
      </c>
      <c r="C1992" s="34" t="s">
        <v>4471</v>
      </c>
      <c r="D1992" s="1" t="s">
        <v>4579</v>
      </c>
      <c r="E1992" s="19" t="s">
        <v>982</v>
      </c>
      <c r="F1992" s="19" t="s">
        <v>982</v>
      </c>
      <c r="G1992" s="63">
        <v>0</v>
      </c>
      <c r="H1992" s="63">
        <v>0</v>
      </c>
      <c r="I1992" s="40" t="s">
        <v>1</v>
      </c>
      <c r="J1992" s="16" t="s">
        <v>2189</v>
      </c>
      <c r="K1992" s="134" t="s">
        <v>4566</v>
      </c>
      <c r="L1992" s="1"/>
      <c r="M1992" s="21" t="s">
        <v>4473</v>
      </c>
      <c r="N1992" s="21"/>
      <c r="O1992"/>
      <c r="P1992" t="str">
        <f t="shared" si="240"/>
        <v/>
      </c>
      <c r="Q1992"/>
      <c r="R1992"/>
      <c r="S1992" s="151">
        <f t="shared" si="241"/>
        <v>307</v>
      </c>
      <c r="T1992" s="3" t="s">
        <v>4631</v>
      </c>
      <c r="U1992" s="114"/>
      <c r="V1992" s="114"/>
      <c r="W1992" s="155" t="str">
        <f t="shared" si="242"/>
        <v/>
      </c>
      <c r="X1992" s="105" t="str">
        <f t="shared" si="243"/>
        <v/>
      </c>
      <c r="Y1992" s="2">
        <f t="shared" si="244"/>
        <v>1942</v>
      </c>
      <c r="Z1992" t="str">
        <f t="shared" si="245"/>
        <v>ITM_T_RIGHT_ARROW</v>
      </c>
    </row>
    <row r="1993" spans="1:26">
      <c r="A1993" s="3">
        <f>ROW()</f>
        <v>1993</v>
      </c>
      <c r="B1993" s="184">
        <f t="shared" si="239"/>
        <v>1943</v>
      </c>
      <c r="C1993" s="34" t="s">
        <v>4471</v>
      </c>
      <c r="D1993" s="1" t="s">
        <v>4580</v>
      </c>
      <c r="E1993" s="19" t="s">
        <v>4501</v>
      </c>
      <c r="F1993" s="19" t="s">
        <v>4501</v>
      </c>
      <c r="G1993" s="63">
        <v>0</v>
      </c>
      <c r="H1993" s="63">
        <v>0</v>
      </c>
      <c r="I1993" s="40" t="s">
        <v>1</v>
      </c>
      <c r="J1993" s="16" t="s">
        <v>2189</v>
      </c>
      <c r="K1993" s="134" t="s">
        <v>4566</v>
      </c>
      <c r="L1993" s="1"/>
      <c r="M1993" s="21" t="s">
        <v>4499</v>
      </c>
      <c r="N1993" s="21"/>
      <c r="O1993"/>
      <c r="P1993" t="str">
        <f t="shared" si="240"/>
        <v/>
      </c>
      <c r="Q1993"/>
      <c r="R1993"/>
      <c r="S1993" s="151">
        <f t="shared" si="241"/>
        <v>307</v>
      </c>
      <c r="T1993" s="3" t="s">
        <v>4631</v>
      </c>
      <c r="U1993" s="114"/>
      <c r="V1993" s="114"/>
      <c r="W1993" s="155" t="str">
        <f t="shared" si="242"/>
        <v/>
      </c>
      <c r="X1993" s="105" t="str">
        <f t="shared" si="243"/>
        <v/>
      </c>
      <c r="Y1993" s="2">
        <f t="shared" si="244"/>
        <v>1943</v>
      </c>
      <c r="Z1993" t="str">
        <f t="shared" si="245"/>
        <v>ITM_T_LLEFT_ARROW</v>
      </c>
    </row>
    <row r="1994" spans="1:26">
      <c r="A1994" s="3">
        <f>ROW()</f>
        <v>1994</v>
      </c>
      <c r="B1994" s="184">
        <f t="shared" si="239"/>
        <v>1944</v>
      </c>
      <c r="C1994" s="34" t="s">
        <v>4471</v>
      </c>
      <c r="D1994" s="1" t="s">
        <v>4500</v>
      </c>
      <c r="E1994" s="19" t="s">
        <v>4502</v>
      </c>
      <c r="F1994" s="19" t="s">
        <v>4502</v>
      </c>
      <c r="G1994" s="63">
        <v>0</v>
      </c>
      <c r="H1994" s="63">
        <v>0</v>
      </c>
      <c r="I1994" s="40" t="s">
        <v>1</v>
      </c>
      <c r="J1994" s="16" t="s">
        <v>2189</v>
      </c>
      <c r="K1994" s="134" t="s">
        <v>4566</v>
      </c>
      <c r="L1994" s="1"/>
      <c r="M1994" s="21" t="s">
        <v>4500</v>
      </c>
      <c r="N1994" s="21"/>
      <c r="O1994"/>
      <c r="P1994" t="str">
        <f t="shared" si="240"/>
        <v/>
      </c>
      <c r="Q1994"/>
      <c r="R1994"/>
      <c r="S1994" s="151">
        <f t="shared" si="241"/>
        <v>307</v>
      </c>
      <c r="T1994" s="3" t="s">
        <v>4631</v>
      </c>
      <c r="U1994" s="114"/>
      <c r="V1994" s="114"/>
      <c r="W1994" s="155" t="str">
        <f t="shared" si="242"/>
        <v/>
      </c>
      <c r="X1994" s="105" t="str">
        <f t="shared" si="243"/>
        <v/>
      </c>
      <c r="Y1994" s="2">
        <f t="shared" si="244"/>
        <v>1944</v>
      </c>
      <c r="Z1994" t="str">
        <f t="shared" si="245"/>
        <v>ITM_T_RRIGHT_ARROW</v>
      </c>
    </row>
    <row r="1995" spans="1:26">
      <c r="A1995" s="3">
        <f>ROW()</f>
        <v>1995</v>
      </c>
      <c r="B1995" s="184">
        <f t="shared" si="239"/>
        <v>1945</v>
      </c>
      <c r="C1995" s="1" t="s">
        <v>4497</v>
      </c>
      <c r="D1995" s="1" t="s">
        <v>7</v>
      </c>
      <c r="E1995" s="127" t="s">
        <v>4496</v>
      </c>
      <c r="F1995" s="127" t="s">
        <v>4496</v>
      </c>
      <c r="G1995" s="62">
        <v>0</v>
      </c>
      <c r="H1995" s="62">
        <v>0</v>
      </c>
      <c r="I1995" s="40" t="s">
        <v>1</v>
      </c>
      <c r="J1995" s="16" t="s">
        <v>2189</v>
      </c>
      <c r="K1995" s="134" t="s">
        <v>4566</v>
      </c>
      <c r="L1995" s="1"/>
      <c r="M1995" s="21" t="s">
        <v>4498</v>
      </c>
      <c r="N1995" s="21"/>
      <c r="O1995"/>
      <c r="P1995" t="str">
        <f t="shared" si="240"/>
        <v/>
      </c>
      <c r="Q1995"/>
      <c r="R1995"/>
      <c r="S1995" s="151">
        <f t="shared" si="241"/>
        <v>307</v>
      </c>
      <c r="T1995" s="3" t="s">
        <v>4631</v>
      </c>
      <c r="U1995" s="114"/>
      <c r="V1995" s="114"/>
      <c r="W1995" s="155" t="str">
        <f t="shared" si="242"/>
        <v/>
      </c>
      <c r="X1995" s="105" t="str">
        <f t="shared" si="243"/>
        <v/>
      </c>
      <c r="Y1995" s="2">
        <f t="shared" si="244"/>
        <v>1945</v>
      </c>
      <c r="Z1995" t="str">
        <f t="shared" si="245"/>
        <v>ITM_XNEW</v>
      </c>
    </row>
    <row r="1996" spans="1:26">
      <c r="A1996" s="3">
        <f>ROW()</f>
        <v>1996</v>
      </c>
      <c r="B1996" s="184">
        <f t="shared" si="239"/>
        <v>1946</v>
      </c>
      <c r="C1996" s="1" t="s">
        <v>4486</v>
      </c>
      <c r="D1996" s="1" t="s">
        <v>7</v>
      </c>
      <c r="E1996" s="127" t="s">
        <v>4488</v>
      </c>
      <c r="F1996" s="127" t="s">
        <v>4488</v>
      </c>
      <c r="G1996" s="62">
        <v>0</v>
      </c>
      <c r="H1996" s="62">
        <v>0</v>
      </c>
      <c r="I1996" s="40" t="s">
        <v>1</v>
      </c>
      <c r="J1996" s="16" t="s">
        <v>2189</v>
      </c>
      <c r="K1996" s="134" t="s">
        <v>4566</v>
      </c>
      <c r="L1996" s="1"/>
      <c r="M1996" s="21" t="s">
        <v>4490</v>
      </c>
      <c r="N1996" s="21"/>
      <c r="O1996"/>
      <c r="P1996" t="str">
        <f t="shared" si="240"/>
        <v/>
      </c>
      <c r="Q1996"/>
      <c r="R1996"/>
      <c r="S1996" s="151">
        <f t="shared" si="241"/>
        <v>307</v>
      </c>
      <c r="T1996" s="3" t="s">
        <v>4631</v>
      </c>
      <c r="U1996" s="114"/>
      <c r="V1996" s="114"/>
      <c r="W1996" s="155" t="str">
        <f t="shared" si="242"/>
        <v/>
      </c>
      <c r="X1996" s="105" t="str">
        <f t="shared" si="243"/>
        <v/>
      </c>
      <c r="Y1996" s="2">
        <f t="shared" si="244"/>
        <v>1946</v>
      </c>
      <c r="Z1996" t="str">
        <f t="shared" si="245"/>
        <v>ITM_XEDIT</v>
      </c>
    </row>
    <row r="1997" spans="1:26">
      <c r="A1997" s="3">
        <f>ROW()</f>
        <v>1997</v>
      </c>
      <c r="B1997" s="184">
        <f t="shared" si="239"/>
        <v>1947</v>
      </c>
      <c r="C1997" s="65" t="s">
        <v>4109</v>
      </c>
      <c r="D1997" s="65" t="s">
        <v>7</v>
      </c>
      <c r="E1997" s="17" t="s">
        <v>3809</v>
      </c>
      <c r="F1997" s="17" t="s">
        <v>3809</v>
      </c>
      <c r="G1997" s="58">
        <v>0</v>
      </c>
      <c r="H1997" s="58">
        <v>0</v>
      </c>
      <c r="I1997" s="16" t="s">
        <v>3</v>
      </c>
      <c r="J1997" s="16" t="s">
        <v>2188</v>
      </c>
      <c r="K1997" s="134" t="s">
        <v>4567</v>
      </c>
      <c r="L1997" s="10" t="s">
        <v>3810</v>
      </c>
      <c r="M1997" s="21" t="s">
        <v>3811</v>
      </c>
      <c r="N1997" s="21" t="s">
        <v>3810</v>
      </c>
      <c r="O1997"/>
      <c r="P1997" t="str">
        <f t="shared" si="240"/>
        <v/>
      </c>
      <c r="Q1997"/>
      <c r="R1997"/>
      <c r="S1997" s="151">
        <f t="shared" si="241"/>
        <v>308</v>
      </c>
      <c r="T1997" s="3" t="s">
        <v>4527</v>
      </c>
      <c r="U1997" s="114"/>
      <c r="V1997" s="114"/>
      <c r="W1997" s="155" t="str">
        <f t="shared" si="242"/>
        <v>".MS"</v>
      </c>
      <c r="X1997" s="105" t="str">
        <f t="shared" si="243"/>
        <v>.MS</v>
      </c>
      <c r="Y1997" s="2">
        <f t="shared" si="244"/>
        <v>1947</v>
      </c>
      <c r="Z1997" t="str">
        <f t="shared" si="245"/>
        <v>ITM_ms</v>
      </c>
    </row>
    <row r="1998" spans="1:26">
      <c r="A1998" s="3">
        <f>ROW()</f>
        <v>1998</v>
      </c>
      <c r="B1998" s="184">
        <f t="shared" si="239"/>
        <v>1948</v>
      </c>
      <c r="C1998" s="1" t="s">
        <v>4511</v>
      </c>
      <c r="D1998" s="1" t="s">
        <v>1331</v>
      </c>
      <c r="E1998" s="25" t="s">
        <v>4536</v>
      </c>
      <c r="F1998" s="25" t="s">
        <v>4536</v>
      </c>
      <c r="G1998" s="56">
        <v>0</v>
      </c>
      <c r="H1998" s="56">
        <v>0</v>
      </c>
      <c r="I1998" s="16" t="s">
        <v>3</v>
      </c>
      <c r="J1998" s="16" t="s">
        <v>2189</v>
      </c>
      <c r="K1998" s="134" t="s">
        <v>4567</v>
      </c>
      <c r="L1998" s="1"/>
      <c r="M1998" s="21" t="s">
        <v>4512</v>
      </c>
      <c r="N1998" s="21"/>
      <c r="O1998"/>
      <c r="P1998" t="str">
        <f t="shared" si="240"/>
        <v/>
      </c>
      <c r="Q1998"/>
      <c r="R1998"/>
      <c r="S1998" s="151">
        <f t="shared" si="241"/>
        <v>309</v>
      </c>
      <c r="T1998" s="3" t="s">
        <v>4527</v>
      </c>
      <c r="U1998" s="114" t="s">
        <v>4445</v>
      </c>
      <c r="V1998" s="114" t="s">
        <v>4544</v>
      </c>
      <c r="W1998" s="155" t="str">
        <f t="shared" si="242"/>
        <v>STD_RIGHT_DOUBLE_ANGLE "DEG"</v>
      </c>
      <c r="X1998" s="105" t="str">
        <f t="shared" si="243"/>
        <v>&gt;&gt;DEG</v>
      </c>
      <c r="Y1998" s="2">
        <f t="shared" si="244"/>
        <v>1948</v>
      </c>
      <c r="Z1998" t="str">
        <f t="shared" si="245"/>
        <v>ITM_DEG2</v>
      </c>
    </row>
    <row r="1999" spans="1:26">
      <c r="A1999" s="3">
        <f>ROW()</f>
        <v>1999</v>
      </c>
      <c r="B1999" s="184">
        <f t="shared" si="239"/>
        <v>1949</v>
      </c>
      <c r="C1999" s="1" t="s">
        <v>4511</v>
      </c>
      <c r="D1999" s="1" t="s">
        <v>1332</v>
      </c>
      <c r="E1999" s="25" t="s">
        <v>4537</v>
      </c>
      <c r="F1999" s="25" t="s">
        <v>4543</v>
      </c>
      <c r="G1999" s="56">
        <v>0</v>
      </c>
      <c r="H1999" s="56">
        <v>0</v>
      </c>
      <c r="I1999" s="16" t="s">
        <v>3</v>
      </c>
      <c r="J1999" s="16" t="s">
        <v>2189</v>
      </c>
      <c r="K1999" s="134" t="s">
        <v>4567</v>
      </c>
      <c r="L1999" s="1"/>
      <c r="M1999" s="21" t="s">
        <v>4514</v>
      </c>
      <c r="N1999" s="21"/>
      <c r="O1999"/>
      <c r="P1999" t="str">
        <f t="shared" si="240"/>
        <v/>
      </c>
      <c r="Q1999"/>
      <c r="R1999"/>
      <c r="S1999" s="151">
        <f t="shared" si="241"/>
        <v>310</v>
      </c>
      <c r="T1999" s="3" t="s">
        <v>4527</v>
      </c>
      <c r="U1999" s="114" t="s">
        <v>4445</v>
      </c>
      <c r="V1999" s="114" t="s">
        <v>4545</v>
      </c>
      <c r="W1999" s="155" t="str">
        <f t="shared" si="242"/>
        <v>STD_RIGHT_DOUBLE_ANGLE "D.MS"</v>
      </c>
      <c r="X1999" s="105" t="str">
        <f t="shared" si="243"/>
        <v>&gt;&gt;D.MS</v>
      </c>
      <c r="Y1999" s="2">
        <f t="shared" si="244"/>
        <v>1949</v>
      </c>
      <c r="Z1999" t="str">
        <f t="shared" si="245"/>
        <v>ITM_DMS2</v>
      </c>
    </row>
    <row r="2000" spans="1:26">
      <c r="A2000" s="3">
        <f>ROW()</f>
        <v>2000</v>
      </c>
      <c r="B2000" s="184">
        <f t="shared" si="239"/>
        <v>1950</v>
      </c>
      <c r="C2000" s="1" t="s">
        <v>4511</v>
      </c>
      <c r="D2000" s="1" t="s">
        <v>1333</v>
      </c>
      <c r="E2000" s="25" t="s">
        <v>4538</v>
      </c>
      <c r="F2000" s="25" t="s">
        <v>4538</v>
      </c>
      <c r="G2000" s="56">
        <v>0</v>
      </c>
      <c r="H2000" s="56">
        <v>0</v>
      </c>
      <c r="I2000" s="16" t="s">
        <v>3</v>
      </c>
      <c r="J2000" s="16" t="s">
        <v>2189</v>
      </c>
      <c r="K2000" s="134" t="s">
        <v>4567</v>
      </c>
      <c r="L2000" s="1"/>
      <c r="M2000" s="21" t="s">
        <v>4518</v>
      </c>
      <c r="N2000" s="21"/>
      <c r="O2000"/>
      <c r="P2000" t="str">
        <f t="shared" si="240"/>
        <v/>
      </c>
      <c r="Q2000"/>
      <c r="R2000"/>
      <c r="S2000" s="151">
        <f t="shared" si="241"/>
        <v>311</v>
      </c>
      <c r="T2000" s="3" t="s">
        <v>4527</v>
      </c>
      <c r="U2000" s="114" t="s">
        <v>4445</v>
      </c>
      <c r="V2000" s="114" t="s">
        <v>4546</v>
      </c>
      <c r="W2000" s="155" t="str">
        <f t="shared" si="242"/>
        <v>STD_RIGHT_DOUBLE_ANGLE "GRAD"</v>
      </c>
      <c r="X2000" s="105" t="str">
        <f t="shared" si="243"/>
        <v>&gt;&gt;GRAD</v>
      </c>
      <c r="Y2000" s="2">
        <f t="shared" si="244"/>
        <v>1950</v>
      </c>
      <c r="Z2000" t="str">
        <f t="shared" si="245"/>
        <v>ITM_GRAD2</v>
      </c>
    </row>
    <row r="2001" spans="1:26">
      <c r="A2001" s="3">
        <f>ROW()</f>
        <v>2001</v>
      </c>
      <c r="B2001" s="184">
        <f t="shared" si="239"/>
        <v>1951</v>
      </c>
      <c r="C2001" s="1" t="s">
        <v>4511</v>
      </c>
      <c r="D2001" s="1" t="s">
        <v>1338</v>
      </c>
      <c r="E2001" s="25" t="s">
        <v>4539</v>
      </c>
      <c r="F2001" s="25" t="s">
        <v>4539</v>
      </c>
      <c r="G2001" s="56">
        <v>0</v>
      </c>
      <c r="H2001" s="56">
        <v>0</v>
      </c>
      <c r="I2001" s="16" t="s">
        <v>3</v>
      </c>
      <c r="J2001" s="16" t="s">
        <v>2189</v>
      </c>
      <c r="K2001" s="134" t="s">
        <v>4567</v>
      </c>
      <c r="L2001" s="1"/>
      <c r="M2001" s="21" t="s">
        <v>4513</v>
      </c>
      <c r="N2001" s="21"/>
      <c r="O2001"/>
      <c r="P2001" t="str">
        <f t="shared" si="240"/>
        <v/>
      </c>
      <c r="Q2001"/>
      <c r="R2001"/>
      <c r="S2001" s="151">
        <f t="shared" si="241"/>
        <v>312</v>
      </c>
      <c r="T2001" s="3" t="s">
        <v>4527</v>
      </c>
      <c r="U2001" s="114" t="s">
        <v>4445</v>
      </c>
      <c r="V2001" s="114" t="s">
        <v>4549</v>
      </c>
      <c r="W2001" s="155" t="str">
        <f t="shared" si="242"/>
        <v>STD_RIGHT_DOUBLE_ANGLE "MUL" STD_PI</v>
      </c>
      <c r="X2001" s="105" t="str">
        <f t="shared" si="243"/>
        <v>&gt;&gt;MULPI</v>
      </c>
      <c r="Y2001" s="2">
        <f t="shared" si="244"/>
        <v>1951</v>
      </c>
      <c r="Z2001" t="str">
        <f t="shared" si="245"/>
        <v>ITM_MULPI2</v>
      </c>
    </row>
    <row r="2002" spans="1:26">
      <c r="A2002" s="3">
        <f>ROW()</f>
        <v>2002</v>
      </c>
      <c r="B2002" s="184">
        <f t="shared" si="239"/>
        <v>1952</v>
      </c>
      <c r="C2002" s="1" t="s">
        <v>4511</v>
      </c>
      <c r="D2002" s="1" t="s">
        <v>1340</v>
      </c>
      <c r="E2002" s="25" t="s">
        <v>4540</v>
      </c>
      <c r="F2002" s="25" t="s">
        <v>4540</v>
      </c>
      <c r="G2002" s="56">
        <v>0</v>
      </c>
      <c r="H2002" s="56">
        <v>0</v>
      </c>
      <c r="I2002" s="16" t="s">
        <v>3</v>
      </c>
      <c r="J2002" s="16" t="s">
        <v>2189</v>
      </c>
      <c r="K2002" s="134" t="s">
        <v>4567</v>
      </c>
      <c r="L2002" s="1"/>
      <c r="M2002" s="21" t="s">
        <v>4516</v>
      </c>
      <c r="N2002" s="21"/>
      <c r="O2002"/>
      <c r="P2002" t="str">
        <f t="shared" si="240"/>
        <v/>
      </c>
      <c r="Q2002"/>
      <c r="R2002"/>
      <c r="S2002" s="151">
        <f t="shared" si="241"/>
        <v>313</v>
      </c>
      <c r="T2002" s="3" t="s">
        <v>4527</v>
      </c>
      <c r="U2002" s="114" t="s">
        <v>4445</v>
      </c>
      <c r="V2002" s="114" t="s">
        <v>4547</v>
      </c>
      <c r="W2002" s="155" t="str">
        <f t="shared" si="242"/>
        <v>STD_RIGHT_DOUBLE_ANGLE "RAD"</v>
      </c>
      <c r="X2002" s="105" t="str">
        <f t="shared" si="243"/>
        <v>&gt;&gt;RAD</v>
      </c>
      <c r="Y2002" s="2">
        <f t="shared" si="244"/>
        <v>1952</v>
      </c>
      <c r="Z2002" t="str">
        <f t="shared" si="245"/>
        <v>ITM_RAD2</v>
      </c>
    </row>
    <row r="2003" spans="1:26">
      <c r="A2003" s="3">
        <f>ROW()</f>
        <v>2003</v>
      </c>
      <c r="B2003" s="184">
        <f t="shared" si="239"/>
        <v>1953</v>
      </c>
      <c r="C2003" s="1" t="s">
        <v>4511</v>
      </c>
      <c r="D2003" s="1" t="s">
        <v>4515</v>
      </c>
      <c r="E2003" s="25" t="s">
        <v>4541</v>
      </c>
      <c r="F2003" s="25" t="s">
        <v>4542</v>
      </c>
      <c r="G2003" s="56">
        <v>0</v>
      </c>
      <c r="H2003" s="56">
        <v>0</v>
      </c>
      <c r="I2003" s="16" t="s">
        <v>3</v>
      </c>
      <c r="J2003" s="16" t="s">
        <v>2189</v>
      </c>
      <c r="K2003" s="134" t="s">
        <v>4567</v>
      </c>
      <c r="L2003" s="1"/>
      <c r="M2003" s="21" t="s">
        <v>4517</v>
      </c>
      <c r="N2003" s="21"/>
      <c r="O2003"/>
      <c r="P2003" t="str">
        <f t="shared" si="240"/>
        <v/>
      </c>
      <c r="Q2003"/>
      <c r="R2003"/>
      <c r="S2003" s="151">
        <f t="shared" si="241"/>
        <v>314</v>
      </c>
      <c r="T2003" s="3" t="s">
        <v>4527</v>
      </c>
      <c r="U2003" s="114" t="s">
        <v>4445</v>
      </c>
      <c r="V2003" s="114" t="s">
        <v>4548</v>
      </c>
      <c r="W2003" s="155" t="str">
        <f t="shared" si="242"/>
        <v>STD_RIGHT_DOUBLE_ANGLE "H.MS"</v>
      </c>
      <c r="X2003" s="105" t="str">
        <f t="shared" si="243"/>
        <v>&gt;&gt;H.MS</v>
      </c>
      <c r="Y2003" s="2">
        <f t="shared" si="244"/>
        <v>1953</v>
      </c>
      <c r="Z2003" t="str">
        <f t="shared" si="245"/>
        <v>ITM_HMS2</v>
      </c>
    </row>
    <row r="2004" spans="1:26">
      <c r="A2004" s="3">
        <f>ROW()</f>
        <v>2004</v>
      </c>
      <c r="B2004" s="184">
        <f t="shared" si="239"/>
        <v>1954</v>
      </c>
      <c r="C2004" s="1" t="s">
        <v>2424</v>
      </c>
      <c r="D2004" s="1" t="s">
        <v>1173</v>
      </c>
      <c r="E2004" s="17" t="s">
        <v>594</v>
      </c>
      <c r="F2004" s="16" t="s">
        <v>1174</v>
      </c>
      <c r="G2004" s="56">
        <v>0</v>
      </c>
      <c r="H2004" s="56">
        <v>0</v>
      </c>
      <c r="I2004" s="16" t="s">
        <v>1</v>
      </c>
      <c r="J2004" s="16" t="s">
        <v>2189</v>
      </c>
      <c r="K2004" s="134" t="s">
        <v>4566</v>
      </c>
      <c r="L2004" s="9" t="s">
        <v>2196</v>
      </c>
      <c r="M2004" s="21" t="s">
        <v>3616</v>
      </c>
      <c r="N2004" s="21" t="s">
        <v>3777</v>
      </c>
      <c r="O2004"/>
      <c r="P2004" t="str">
        <f t="shared" si="240"/>
        <v>NOT EQUAL</v>
      </c>
      <c r="Q2004"/>
      <c r="R2004"/>
      <c r="S2004" s="151">
        <f t="shared" si="241"/>
        <v>314</v>
      </c>
      <c r="T2004" s="3" t="s">
        <v>4616</v>
      </c>
      <c r="U2004" s="114"/>
      <c r="V2004" s="114"/>
      <c r="W2004" s="155" t="str">
        <f t="shared" si="242"/>
        <v/>
      </c>
      <c r="X2004" s="105" t="str">
        <f t="shared" si="243"/>
        <v/>
      </c>
      <c r="Y2004" s="2">
        <f t="shared" si="244"/>
        <v>1954</v>
      </c>
      <c r="Z2004" t="str">
        <f t="shared" si="245"/>
        <v>K_00U</v>
      </c>
    </row>
    <row r="2005" spans="1:26">
      <c r="A2005" s="3">
        <f>ROW()</f>
        <v>2005</v>
      </c>
      <c r="B2005" s="184">
        <f t="shared" si="239"/>
        <v>1955</v>
      </c>
      <c r="C2005" s="1" t="s">
        <v>2425</v>
      </c>
      <c r="D2005" s="1" t="s">
        <v>1173</v>
      </c>
      <c r="E2005" s="17" t="s">
        <v>594</v>
      </c>
      <c r="F2005" s="16" t="s">
        <v>1175</v>
      </c>
      <c r="G2005" s="56">
        <v>0</v>
      </c>
      <c r="H2005" s="56">
        <v>0</v>
      </c>
      <c r="I2005" s="16" t="s">
        <v>1</v>
      </c>
      <c r="J2005" s="16" t="s">
        <v>2189</v>
      </c>
      <c r="K2005" s="134" t="s">
        <v>4566</v>
      </c>
      <c r="L2005" s="9" t="s">
        <v>2196</v>
      </c>
      <c r="M2005" s="21" t="s">
        <v>3617</v>
      </c>
      <c r="N2005" s="21" t="s">
        <v>3777</v>
      </c>
      <c r="O2005"/>
      <c r="P2005" t="str">
        <f t="shared" si="240"/>
        <v>NOT EQUAL</v>
      </c>
      <c r="Q2005"/>
      <c r="R2005"/>
      <c r="S2005" s="151">
        <f t="shared" si="241"/>
        <v>314</v>
      </c>
      <c r="T2005" s="3" t="s">
        <v>4616</v>
      </c>
      <c r="U2005" s="114"/>
      <c r="V2005" s="114"/>
      <c r="W2005" s="155" t="str">
        <f t="shared" si="242"/>
        <v/>
      </c>
      <c r="X2005" s="105" t="str">
        <f t="shared" si="243"/>
        <v/>
      </c>
      <c r="Y2005" s="2">
        <f t="shared" si="244"/>
        <v>1955</v>
      </c>
      <c r="Z2005" t="str">
        <f t="shared" si="245"/>
        <v>Kf00U</v>
      </c>
    </row>
    <row r="2006" spans="1:26">
      <c r="A2006" s="3">
        <f>ROW()</f>
        <v>2006</v>
      </c>
      <c r="B2006" s="184">
        <f t="shared" si="239"/>
        <v>1956</v>
      </c>
      <c r="C2006" s="1" t="s">
        <v>2426</v>
      </c>
      <c r="D2006" s="1" t="s">
        <v>1173</v>
      </c>
      <c r="E2006" s="17" t="s">
        <v>594</v>
      </c>
      <c r="F2006" s="16" t="s">
        <v>1176</v>
      </c>
      <c r="G2006" s="56">
        <v>0</v>
      </c>
      <c r="H2006" s="56">
        <v>0</v>
      </c>
      <c r="I2006" s="16" t="s">
        <v>1</v>
      </c>
      <c r="J2006" s="16" t="s">
        <v>2189</v>
      </c>
      <c r="K2006" s="134" t="s">
        <v>4566</v>
      </c>
      <c r="L2006" s="9" t="s">
        <v>2196</v>
      </c>
      <c r="M2006" s="21" t="s">
        <v>3618</v>
      </c>
      <c r="N2006" s="21" t="s">
        <v>3777</v>
      </c>
      <c r="O2006"/>
      <c r="P2006" t="str">
        <f t="shared" si="240"/>
        <v>NOT EQUAL</v>
      </c>
      <c r="Q2006"/>
      <c r="R2006"/>
      <c r="S2006" s="151">
        <f t="shared" si="241"/>
        <v>314</v>
      </c>
      <c r="T2006" s="3" t="s">
        <v>4616</v>
      </c>
      <c r="U2006" s="114"/>
      <c r="V2006" s="114"/>
      <c r="W2006" s="155" t="str">
        <f t="shared" si="242"/>
        <v/>
      </c>
      <c r="X2006" s="105" t="str">
        <f t="shared" si="243"/>
        <v/>
      </c>
      <c r="Y2006" s="2">
        <f t="shared" si="244"/>
        <v>1956</v>
      </c>
      <c r="Z2006" t="str">
        <f t="shared" si="245"/>
        <v>Kg00U</v>
      </c>
    </row>
    <row r="2007" spans="1:26">
      <c r="A2007" s="3">
        <f>ROW()</f>
        <v>2007</v>
      </c>
      <c r="B2007" s="184">
        <f t="shared" si="239"/>
        <v>1957</v>
      </c>
      <c r="C2007" s="1" t="s">
        <v>2424</v>
      </c>
      <c r="D2007" s="1" t="s">
        <v>1177</v>
      </c>
      <c r="E2007" s="17" t="s">
        <v>594</v>
      </c>
      <c r="F2007" s="16" t="s">
        <v>1178</v>
      </c>
      <c r="G2007" s="56">
        <v>0</v>
      </c>
      <c r="H2007" s="56">
        <v>0</v>
      </c>
      <c r="I2007" s="16" t="s">
        <v>1</v>
      </c>
      <c r="J2007" s="16" t="s">
        <v>2189</v>
      </c>
      <c r="K2007" s="134" t="s">
        <v>4566</v>
      </c>
      <c r="L2007" s="9" t="s">
        <v>2196</v>
      </c>
      <c r="M2007" s="21" t="s">
        <v>3619</v>
      </c>
      <c r="N2007" s="21" t="s">
        <v>3777</v>
      </c>
      <c r="O2007"/>
      <c r="P2007" t="str">
        <f t="shared" si="240"/>
        <v>NOT EQUAL</v>
      </c>
      <c r="Q2007"/>
      <c r="R2007"/>
      <c r="S2007" s="151">
        <f t="shared" si="241"/>
        <v>314</v>
      </c>
      <c r="T2007" s="3" t="s">
        <v>4616</v>
      </c>
      <c r="U2007" s="114"/>
      <c r="V2007" s="114"/>
      <c r="W2007" s="155" t="str">
        <f t="shared" si="242"/>
        <v/>
      </c>
      <c r="X2007" s="105" t="str">
        <f t="shared" si="243"/>
        <v/>
      </c>
      <c r="Y2007" s="2">
        <f t="shared" si="244"/>
        <v>1957</v>
      </c>
      <c r="Z2007" t="str">
        <f t="shared" si="245"/>
        <v>K_01U</v>
      </c>
    </row>
    <row r="2008" spans="1:26">
      <c r="A2008" s="3">
        <f>ROW()</f>
        <v>2008</v>
      </c>
      <c r="B2008" s="184">
        <f t="shared" si="239"/>
        <v>1958</v>
      </c>
      <c r="C2008" s="1" t="s">
        <v>2425</v>
      </c>
      <c r="D2008" s="1" t="s">
        <v>1177</v>
      </c>
      <c r="E2008" s="17" t="s">
        <v>594</v>
      </c>
      <c r="F2008" s="16" t="s">
        <v>1179</v>
      </c>
      <c r="G2008" s="56">
        <v>0</v>
      </c>
      <c r="H2008" s="56">
        <v>0</v>
      </c>
      <c r="I2008" s="16" t="s">
        <v>1</v>
      </c>
      <c r="J2008" s="16" t="s">
        <v>2189</v>
      </c>
      <c r="K2008" s="134" t="s">
        <v>4566</v>
      </c>
      <c r="L2008" s="9" t="s">
        <v>2196</v>
      </c>
      <c r="M2008" s="21" t="s">
        <v>3620</v>
      </c>
      <c r="N2008" s="21" t="s">
        <v>3777</v>
      </c>
      <c r="O2008"/>
      <c r="P2008" t="str">
        <f t="shared" si="240"/>
        <v>NOT EQUAL</v>
      </c>
      <c r="Q2008"/>
      <c r="R2008"/>
      <c r="S2008" s="151">
        <f t="shared" si="241"/>
        <v>314</v>
      </c>
      <c r="T2008" s="3" t="s">
        <v>4616</v>
      </c>
      <c r="U2008" s="114"/>
      <c r="V2008" s="114"/>
      <c r="W2008" s="155" t="str">
        <f t="shared" si="242"/>
        <v/>
      </c>
      <c r="X2008" s="105" t="str">
        <f t="shared" si="243"/>
        <v/>
      </c>
      <c r="Y2008" s="2">
        <f t="shared" si="244"/>
        <v>1958</v>
      </c>
      <c r="Z2008" t="str">
        <f t="shared" si="245"/>
        <v>Kf01U</v>
      </c>
    </row>
    <row r="2009" spans="1:26">
      <c r="A2009" s="3">
        <f>ROW()</f>
        <v>2009</v>
      </c>
      <c r="B2009" s="184">
        <f t="shared" si="239"/>
        <v>1959</v>
      </c>
      <c r="C2009" s="1" t="s">
        <v>2426</v>
      </c>
      <c r="D2009" s="1" t="s">
        <v>1177</v>
      </c>
      <c r="E2009" s="17" t="s">
        <v>594</v>
      </c>
      <c r="F2009" s="16" t="s">
        <v>1180</v>
      </c>
      <c r="G2009" s="56">
        <v>0</v>
      </c>
      <c r="H2009" s="56">
        <v>0</v>
      </c>
      <c r="I2009" s="16" t="s">
        <v>1</v>
      </c>
      <c r="J2009" s="16" t="s">
        <v>2189</v>
      </c>
      <c r="K2009" s="134" t="s">
        <v>4566</v>
      </c>
      <c r="L2009" s="9" t="s">
        <v>2196</v>
      </c>
      <c r="M2009" s="21" t="s">
        <v>3621</v>
      </c>
      <c r="N2009" s="21" t="s">
        <v>3777</v>
      </c>
      <c r="O2009"/>
      <c r="P2009" t="str">
        <f t="shared" si="240"/>
        <v>NOT EQUAL</v>
      </c>
      <c r="Q2009"/>
      <c r="R2009"/>
      <c r="S2009" s="151">
        <f t="shared" si="241"/>
        <v>314</v>
      </c>
      <c r="T2009" s="3" t="s">
        <v>4616</v>
      </c>
      <c r="U2009" s="114"/>
      <c r="V2009" s="114"/>
      <c r="W2009" s="155" t="str">
        <f t="shared" si="242"/>
        <v/>
      </c>
      <c r="X2009" s="105" t="str">
        <f t="shared" si="243"/>
        <v/>
      </c>
      <c r="Y2009" s="2">
        <f t="shared" si="244"/>
        <v>1959</v>
      </c>
      <c r="Z2009" t="str">
        <f t="shared" si="245"/>
        <v>Kg01U</v>
      </c>
    </row>
    <row r="2010" spans="1:26">
      <c r="A2010" s="3">
        <f>ROW()</f>
        <v>2010</v>
      </c>
      <c r="B2010" s="184">
        <f t="shared" si="239"/>
        <v>1960</v>
      </c>
      <c r="C2010" s="1" t="s">
        <v>2424</v>
      </c>
      <c r="D2010" s="1" t="s">
        <v>1181</v>
      </c>
      <c r="E2010" s="17" t="s">
        <v>594</v>
      </c>
      <c r="F2010" s="16" t="s">
        <v>1182</v>
      </c>
      <c r="G2010" s="56">
        <v>0</v>
      </c>
      <c r="H2010" s="56">
        <v>0</v>
      </c>
      <c r="I2010" s="16" t="s">
        <v>1</v>
      </c>
      <c r="J2010" s="16" t="s">
        <v>2189</v>
      </c>
      <c r="K2010" s="134" t="s">
        <v>4566</v>
      </c>
      <c r="L2010" s="9" t="s">
        <v>2196</v>
      </c>
      <c r="M2010" s="21" t="s">
        <v>3622</v>
      </c>
      <c r="N2010" s="21" t="s">
        <v>3777</v>
      </c>
      <c r="O2010"/>
      <c r="P2010" t="str">
        <f t="shared" si="240"/>
        <v>NOT EQUAL</v>
      </c>
      <c r="Q2010"/>
      <c r="R2010"/>
      <c r="S2010" s="151">
        <f t="shared" si="241"/>
        <v>314</v>
      </c>
      <c r="T2010" s="3" t="s">
        <v>4616</v>
      </c>
      <c r="U2010" s="114"/>
      <c r="V2010" s="114"/>
      <c r="W2010" s="155" t="str">
        <f t="shared" si="242"/>
        <v/>
      </c>
      <c r="X2010" s="105" t="str">
        <f t="shared" si="243"/>
        <v/>
      </c>
      <c r="Y2010" s="2">
        <f t="shared" si="244"/>
        <v>1960</v>
      </c>
      <c r="Z2010" t="str">
        <f t="shared" si="245"/>
        <v>K_02U</v>
      </c>
    </row>
    <row r="2011" spans="1:26">
      <c r="A2011" s="3">
        <f>ROW()</f>
        <v>2011</v>
      </c>
      <c r="B2011" s="184">
        <f t="shared" si="239"/>
        <v>1961</v>
      </c>
      <c r="C2011" s="1" t="s">
        <v>2425</v>
      </c>
      <c r="D2011" s="1" t="s">
        <v>1181</v>
      </c>
      <c r="E2011" s="17" t="s">
        <v>594</v>
      </c>
      <c r="F2011" s="16" t="s">
        <v>1183</v>
      </c>
      <c r="G2011" s="56">
        <v>0</v>
      </c>
      <c r="H2011" s="56">
        <v>0</v>
      </c>
      <c r="I2011" s="16" t="s">
        <v>1</v>
      </c>
      <c r="J2011" s="16" t="s">
        <v>2189</v>
      </c>
      <c r="K2011" s="134" t="s">
        <v>4566</v>
      </c>
      <c r="L2011" s="9" t="s">
        <v>2196</v>
      </c>
      <c r="M2011" s="21" t="s">
        <v>3623</v>
      </c>
      <c r="N2011" s="21" t="s">
        <v>3777</v>
      </c>
      <c r="O2011"/>
      <c r="P2011" t="str">
        <f t="shared" si="240"/>
        <v>NOT EQUAL</v>
      </c>
      <c r="Q2011"/>
      <c r="R2011"/>
      <c r="S2011" s="151">
        <f t="shared" si="241"/>
        <v>314</v>
      </c>
      <c r="T2011" s="3" t="s">
        <v>4616</v>
      </c>
      <c r="U2011" s="114"/>
      <c r="V2011" s="114"/>
      <c r="W2011" s="155" t="str">
        <f t="shared" si="242"/>
        <v/>
      </c>
      <c r="X2011" s="105" t="str">
        <f t="shared" si="243"/>
        <v/>
      </c>
      <c r="Y2011" s="2">
        <f t="shared" si="244"/>
        <v>1961</v>
      </c>
      <c r="Z2011" t="str">
        <f t="shared" si="245"/>
        <v>Kf02U</v>
      </c>
    </row>
    <row r="2012" spans="1:26">
      <c r="A2012" s="3">
        <f>ROW()</f>
        <v>2012</v>
      </c>
      <c r="B2012" s="184">
        <f t="shared" si="239"/>
        <v>1962</v>
      </c>
      <c r="C2012" s="1" t="s">
        <v>2426</v>
      </c>
      <c r="D2012" s="1" t="s">
        <v>1181</v>
      </c>
      <c r="E2012" s="17" t="s">
        <v>594</v>
      </c>
      <c r="F2012" s="16" t="s">
        <v>1184</v>
      </c>
      <c r="G2012" s="56">
        <v>0</v>
      </c>
      <c r="H2012" s="56">
        <v>0</v>
      </c>
      <c r="I2012" s="16" t="s">
        <v>1</v>
      </c>
      <c r="J2012" s="16" t="s">
        <v>2189</v>
      </c>
      <c r="K2012" s="134" t="s">
        <v>4566</v>
      </c>
      <c r="L2012" s="9" t="s">
        <v>2196</v>
      </c>
      <c r="M2012" s="21" t="s">
        <v>3624</v>
      </c>
      <c r="N2012" s="21" t="s">
        <v>3777</v>
      </c>
      <c r="O2012"/>
      <c r="P2012" t="str">
        <f t="shared" si="240"/>
        <v>NOT EQUAL</v>
      </c>
      <c r="Q2012"/>
      <c r="R2012"/>
      <c r="S2012" s="151">
        <f t="shared" si="241"/>
        <v>314</v>
      </c>
      <c r="T2012" s="3" t="s">
        <v>4616</v>
      </c>
      <c r="U2012" s="114"/>
      <c r="V2012" s="114"/>
      <c r="W2012" s="155" t="str">
        <f t="shared" si="242"/>
        <v/>
      </c>
      <c r="X2012" s="105" t="str">
        <f t="shared" si="243"/>
        <v/>
      </c>
      <c r="Y2012" s="2">
        <f t="shared" si="244"/>
        <v>1962</v>
      </c>
      <c r="Z2012" t="str">
        <f t="shared" si="245"/>
        <v>Kg02U</v>
      </c>
    </row>
    <row r="2013" spans="1:26">
      <c r="A2013" s="3">
        <f>ROW()</f>
        <v>2013</v>
      </c>
      <c r="B2013" s="184">
        <f t="shared" si="239"/>
        <v>1963</v>
      </c>
      <c r="C2013" s="1" t="s">
        <v>2424</v>
      </c>
      <c r="D2013" s="1" t="s">
        <v>1185</v>
      </c>
      <c r="E2013" s="17" t="s">
        <v>594</v>
      </c>
      <c r="F2013" s="16" t="s">
        <v>1186</v>
      </c>
      <c r="G2013" s="56">
        <v>0</v>
      </c>
      <c r="H2013" s="56">
        <v>0</v>
      </c>
      <c r="I2013" s="16" t="s">
        <v>1</v>
      </c>
      <c r="J2013" s="16" t="s">
        <v>2189</v>
      </c>
      <c r="K2013" s="134" t="s">
        <v>4566</v>
      </c>
      <c r="L2013" s="9" t="s">
        <v>2196</v>
      </c>
      <c r="M2013" s="21" t="s">
        <v>3625</v>
      </c>
      <c r="N2013" s="21" t="s">
        <v>3777</v>
      </c>
      <c r="O2013"/>
      <c r="P2013" t="str">
        <f t="shared" si="240"/>
        <v>NOT EQUAL</v>
      </c>
      <c r="Q2013"/>
      <c r="R2013"/>
      <c r="S2013" s="151">
        <f t="shared" si="241"/>
        <v>314</v>
      </c>
      <c r="T2013" s="3" t="s">
        <v>4616</v>
      </c>
      <c r="U2013" s="114"/>
      <c r="V2013" s="114"/>
      <c r="W2013" s="155" t="str">
        <f t="shared" si="242"/>
        <v/>
      </c>
      <c r="X2013" s="105" t="str">
        <f t="shared" si="243"/>
        <v/>
      </c>
      <c r="Y2013" s="2">
        <f t="shared" si="244"/>
        <v>1963</v>
      </c>
      <c r="Z2013" t="str">
        <f t="shared" si="245"/>
        <v>K_03U</v>
      </c>
    </row>
    <row r="2014" spans="1:26">
      <c r="A2014" s="3">
        <f>ROW()</f>
        <v>2014</v>
      </c>
      <c r="B2014" s="184">
        <f t="shared" si="239"/>
        <v>1964</v>
      </c>
      <c r="C2014" s="1" t="s">
        <v>2425</v>
      </c>
      <c r="D2014" s="1" t="s">
        <v>1185</v>
      </c>
      <c r="E2014" s="17" t="s">
        <v>594</v>
      </c>
      <c r="F2014" s="16" t="s">
        <v>1187</v>
      </c>
      <c r="G2014" s="56">
        <v>0</v>
      </c>
      <c r="H2014" s="56">
        <v>0</v>
      </c>
      <c r="I2014" s="16" t="s">
        <v>1</v>
      </c>
      <c r="J2014" s="16" t="s">
        <v>2189</v>
      </c>
      <c r="K2014" s="134" t="s">
        <v>4566</v>
      </c>
      <c r="L2014" s="9" t="s">
        <v>2196</v>
      </c>
      <c r="M2014" s="21" t="s">
        <v>3626</v>
      </c>
      <c r="N2014" s="21" t="s">
        <v>3777</v>
      </c>
      <c r="O2014"/>
      <c r="P2014" t="str">
        <f t="shared" si="240"/>
        <v>NOT EQUAL</v>
      </c>
      <c r="Q2014"/>
      <c r="R2014"/>
      <c r="S2014" s="151">
        <f t="shared" si="241"/>
        <v>314</v>
      </c>
      <c r="T2014" s="3" t="s">
        <v>4616</v>
      </c>
      <c r="U2014" s="114"/>
      <c r="V2014" s="114"/>
      <c r="W2014" s="155" t="str">
        <f t="shared" si="242"/>
        <v/>
      </c>
      <c r="X2014" s="105" t="str">
        <f t="shared" si="243"/>
        <v/>
      </c>
      <c r="Y2014" s="2">
        <f t="shared" si="244"/>
        <v>1964</v>
      </c>
      <c r="Z2014" t="str">
        <f t="shared" si="245"/>
        <v>Kf03U</v>
      </c>
    </row>
    <row r="2015" spans="1:26">
      <c r="A2015" s="3">
        <f>ROW()</f>
        <v>2015</v>
      </c>
      <c r="B2015" s="184">
        <f t="shared" si="239"/>
        <v>1965</v>
      </c>
      <c r="C2015" s="1" t="s">
        <v>2426</v>
      </c>
      <c r="D2015" s="1" t="s">
        <v>1185</v>
      </c>
      <c r="E2015" s="17" t="s">
        <v>594</v>
      </c>
      <c r="F2015" s="16" t="s">
        <v>1188</v>
      </c>
      <c r="G2015" s="56">
        <v>0</v>
      </c>
      <c r="H2015" s="56">
        <v>0</v>
      </c>
      <c r="I2015" s="16" t="s">
        <v>1</v>
      </c>
      <c r="J2015" s="16" t="s">
        <v>2189</v>
      </c>
      <c r="K2015" s="134" t="s">
        <v>4566</v>
      </c>
      <c r="L2015" s="9" t="s">
        <v>2196</v>
      </c>
      <c r="M2015" s="21" t="s">
        <v>3627</v>
      </c>
      <c r="N2015" s="21" t="s">
        <v>3777</v>
      </c>
      <c r="O2015"/>
      <c r="P2015" t="str">
        <f t="shared" si="240"/>
        <v>NOT EQUAL</v>
      </c>
      <c r="Q2015"/>
      <c r="R2015"/>
      <c r="S2015" s="151">
        <f t="shared" si="241"/>
        <v>314</v>
      </c>
      <c r="T2015" s="3" t="s">
        <v>4616</v>
      </c>
      <c r="U2015" s="114"/>
      <c r="V2015" s="114"/>
      <c r="W2015" s="155" t="str">
        <f t="shared" si="242"/>
        <v/>
      </c>
      <c r="X2015" s="105" t="str">
        <f t="shared" si="243"/>
        <v/>
      </c>
      <c r="Y2015" s="2">
        <f t="shared" si="244"/>
        <v>1965</v>
      </c>
      <c r="Z2015" t="str">
        <f t="shared" si="245"/>
        <v>Kg03U</v>
      </c>
    </row>
    <row r="2016" spans="1:26">
      <c r="A2016" s="3">
        <f>ROW()</f>
        <v>2016</v>
      </c>
      <c r="B2016" s="184">
        <f t="shared" si="239"/>
        <v>1966</v>
      </c>
      <c r="C2016" s="1" t="s">
        <v>2424</v>
      </c>
      <c r="D2016" s="1" t="s">
        <v>1189</v>
      </c>
      <c r="E2016" s="17" t="s">
        <v>594</v>
      </c>
      <c r="F2016" s="16" t="s">
        <v>1190</v>
      </c>
      <c r="G2016" s="56">
        <v>0</v>
      </c>
      <c r="H2016" s="56">
        <v>0</v>
      </c>
      <c r="I2016" s="16" t="s">
        <v>1</v>
      </c>
      <c r="J2016" s="16" t="s">
        <v>2189</v>
      </c>
      <c r="K2016" s="134" t="s">
        <v>4566</v>
      </c>
      <c r="L2016" s="9" t="s">
        <v>2196</v>
      </c>
      <c r="M2016" s="21" t="s">
        <v>3628</v>
      </c>
      <c r="N2016" s="21" t="s">
        <v>3777</v>
      </c>
      <c r="O2016"/>
      <c r="P2016" t="str">
        <f t="shared" si="240"/>
        <v>NOT EQUAL</v>
      </c>
      <c r="Q2016"/>
      <c r="R2016"/>
      <c r="S2016" s="151">
        <f t="shared" si="241"/>
        <v>314</v>
      </c>
      <c r="T2016" s="3" t="s">
        <v>4616</v>
      </c>
      <c r="U2016" s="114"/>
      <c r="V2016" s="114"/>
      <c r="W2016" s="155" t="str">
        <f t="shared" si="242"/>
        <v/>
      </c>
      <c r="X2016" s="105" t="str">
        <f t="shared" si="243"/>
        <v/>
      </c>
      <c r="Y2016" s="2">
        <f t="shared" si="244"/>
        <v>1966</v>
      </c>
      <c r="Z2016" t="str">
        <f t="shared" si="245"/>
        <v>K_04U</v>
      </c>
    </row>
    <row r="2017" spans="1:26">
      <c r="A2017" s="3">
        <f>ROW()</f>
        <v>2017</v>
      </c>
      <c r="B2017" s="184">
        <f t="shared" si="239"/>
        <v>1967</v>
      </c>
      <c r="C2017" s="1" t="s">
        <v>2425</v>
      </c>
      <c r="D2017" s="1" t="s">
        <v>1189</v>
      </c>
      <c r="E2017" s="17" t="s">
        <v>594</v>
      </c>
      <c r="F2017" s="16" t="s">
        <v>1191</v>
      </c>
      <c r="G2017" s="56">
        <v>0</v>
      </c>
      <c r="H2017" s="56">
        <v>0</v>
      </c>
      <c r="I2017" s="16" t="s">
        <v>1</v>
      </c>
      <c r="J2017" s="16" t="s">
        <v>2189</v>
      </c>
      <c r="K2017" s="134" t="s">
        <v>4566</v>
      </c>
      <c r="L2017" s="9" t="s">
        <v>2196</v>
      </c>
      <c r="M2017" s="21" t="s">
        <v>3629</v>
      </c>
      <c r="N2017" s="21" t="s">
        <v>3777</v>
      </c>
      <c r="O2017"/>
      <c r="P2017" t="str">
        <f t="shared" si="240"/>
        <v>NOT EQUAL</v>
      </c>
      <c r="Q2017"/>
      <c r="R2017"/>
      <c r="S2017" s="151">
        <f t="shared" si="241"/>
        <v>314</v>
      </c>
      <c r="T2017" s="3" t="s">
        <v>4616</v>
      </c>
      <c r="U2017" s="114"/>
      <c r="V2017" s="114"/>
      <c r="W2017" s="155" t="str">
        <f t="shared" si="242"/>
        <v/>
      </c>
      <c r="X2017" s="105" t="str">
        <f t="shared" si="243"/>
        <v/>
      </c>
      <c r="Y2017" s="2">
        <f t="shared" si="244"/>
        <v>1967</v>
      </c>
      <c r="Z2017" t="str">
        <f t="shared" si="245"/>
        <v>Kf04U</v>
      </c>
    </row>
    <row r="2018" spans="1:26">
      <c r="A2018" s="3">
        <f>ROW()</f>
        <v>2018</v>
      </c>
      <c r="B2018" s="184">
        <f t="shared" si="239"/>
        <v>1968</v>
      </c>
      <c r="C2018" s="1" t="s">
        <v>2426</v>
      </c>
      <c r="D2018" s="1" t="s">
        <v>1189</v>
      </c>
      <c r="E2018" s="17" t="s">
        <v>594</v>
      </c>
      <c r="F2018" s="16" t="s">
        <v>1192</v>
      </c>
      <c r="G2018" s="56">
        <v>0</v>
      </c>
      <c r="H2018" s="56">
        <v>0</v>
      </c>
      <c r="I2018" s="16" t="s">
        <v>1</v>
      </c>
      <c r="J2018" s="16" t="s">
        <v>2189</v>
      </c>
      <c r="K2018" s="134" t="s">
        <v>4566</v>
      </c>
      <c r="L2018" s="9" t="s">
        <v>2196</v>
      </c>
      <c r="M2018" s="21" t="s">
        <v>3630</v>
      </c>
      <c r="N2018" s="21" t="s">
        <v>3777</v>
      </c>
      <c r="O2018"/>
      <c r="P2018" t="str">
        <f t="shared" si="240"/>
        <v>NOT EQUAL</v>
      </c>
      <c r="Q2018"/>
      <c r="R2018"/>
      <c r="S2018" s="151">
        <f t="shared" si="241"/>
        <v>314</v>
      </c>
      <c r="T2018" s="3" t="s">
        <v>4616</v>
      </c>
      <c r="U2018" s="114"/>
      <c r="V2018" s="114"/>
      <c r="W2018" s="155" t="str">
        <f t="shared" si="242"/>
        <v/>
      </c>
      <c r="X2018" s="105" t="str">
        <f t="shared" si="243"/>
        <v/>
      </c>
      <c r="Y2018" s="2">
        <f t="shared" si="244"/>
        <v>1968</v>
      </c>
      <c r="Z2018" t="str">
        <f t="shared" si="245"/>
        <v>Kg04U</v>
      </c>
    </row>
    <row r="2019" spans="1:26">
      <c r="A2019" s="3">
        <f>ROW()</f>
        <v>2019</v>
      </c>
      <c r="B2019" s="184">
        <f t="shared" si="239"/>
        <v>1969</v>
      </c>
      <c r="C2019" s="1" t="s">
        <v>2424</v>
      </c>
      <c r="D2019" s="1" t="s">
        <v>1193</v>
      </c>
      <c r="E2019" s="17" t="s">
        <v>594</v>
      </c>
      <c r="F2019" s="16" t="s">
        <v>1194</v>
      </c>
      <c r="G2019" s="56">
        <v>0</v>
      </c>
      <c r="H2019" s="56">
        <v>0</v>
      </c>
      <c r="I2019" s="16" t="s">
        <v>1</v>
      </c>
      <c r="J2019" s="16" t="s">
        <v>2189</v>
      </c>
      <c r="K2019" s="134" t="s">
        <v>4566</v>
      </c>
      <c r="L2019" s="9" t="s">
        <v>2196</v>
      </c>
      <c r="M2019" s="21" t="s">
        <v>3631</v>
      </c>
      <c r="N2019" s="21" t="s">
        <v>3777</v>
      </c>
      <c r="O2019"/>
      <c r="P2019" t="str">
        <f t="shared" si="240"/>
        <v>NOT EQUAL</v>
      </c>
      <c r="Q2019"/>
      <c r="R2019"/>
      <c r="S2019" s="151">
        <f t="shared" si="241"/>
        <v>314</v>
      </c>
      <c r="T2019" s="3" t="s">
        <v>4616</v>
      </c>
      <c r="U2019" s="114"/>
      <c r="V2019" s="114"/>
      <c r="W2019" s="155" t="str">
        <f t="shared" si="242"/>
        <v/>
      </c>
      <c r="X2019" s="105" t="str">
        <f t="shared" si="243"/>
        <v/>
      </c>
      <c r="Y2019" s="2">
        <f t="shared" si="244"/>
        <v>1969</v>
      </c>
      <c r="Z2019" t="str">
        <f t="shared" si="245"/>
        <v>K_05U</v>
      </c>
    </row>
    <row r="2020" spans="1:26">
      <c r="A2020" s="3">
        <f>ROW()</f>
        <v>2020</v>
      </c>
      <c r="B2020" s="184">
        <f t="shared" si="239"/>
        <v>1970</v>
      </c>
      <c r="C2020" s="1" t="s">
        <v>2425</v>
      </c>
      <c r="D2020" s="1" t="s">
        <v>1193</v>
      </c>
      <c r="E2020" s="17" t="s">
        <v>594</v>
      </c>
      <c r="F2020" s="16" t="s">
        <v>1195</v>
      </c>
      <c r="G2020" s="56">
        <v>0</v>
      </c>
      <c r="H2020" s="56">
        <v>0</v>
      </c>
      <c r="I2020" s="16" t="s">
        <v>1</v>
      </c>
      <c r="J2020" s="16" t="s">
        <v>2189</v>
      </c>
      <c r="K2020" s="134" t="s">
        <v>4566</v>
      </c>
      <c r="L2020" s="9" t="s">
        <v>2196</v>
      </c>
      <c r="M2020" s="21" t="s">
        <v>3632</v>
      </c>
      <c r="N2020" s="21" t="s">
        <v>3777</v>
      </c>
      <c r="O2020"/>
      <c r="P2020" t="str">
        <f t="shared" si="240"/>
        <v>NOT EQUAL</v>
      </c>
      <c r="Q2020"/>
      <c r="R2020"/>
      <c r="S2020" s="151">
        <f t="shared" si="241"/>
        <v>314</v>
      </c>
      <c r="T2020" s="3" t="s">
        <v>4616</v>
      </c>
      <c r="U2020" s="114"/>
      <c r="V2020" s="114"/>
      <c r="W2020" s="155" t="str">
        <f t="shared" si="242"/>
        <v/>
      </c>
      <c r="X2020" s="105" t="str">
        <f t="shared" si="243"/>
        <v/>
      </c>
      <c r="Y2020" s="2">
        <f t="shared" si="244"/>
        <v>1970</v>
      </c>
      <c r="Z2020" t="str">
        <f t="shared" si="245"/>
        <v>Kf05U</v>
      </c>
    </row>
    <row r="2021" spans="1:26">
      <c r="A2021" s="3">
        <f>ROW()</f>
        <v>2021</v>
      </c>
      <c r="B2021" s="184">
        <f t="shared" si="239"/>
        <v>1971</v>
      </c>
      <c r="C2021" s="1" t="s">
        <v>2426</v>
      </c>
      <c r="D2021" s="1" t="s">
        <v>1193</v>
      </c>
      <c r="E2021" s="17" t="s">
        <v>594</v>
      </c>
      <c r="F2021" s="16" t="s">
        <v>1196</v>
      </c>
      <c r="G2021" s="56">
        <v>0</v>
      </c>
      <c r="H2021" s="56">
        <v>0</v>
      </c>
      <c r="I2021" s="16" t="s">
        <v>1</v>
      </c>
      <c r="J2021" s="16" t="s">
        <v>2189</v>
      </c>
      <c r="K2021" s="134" t="s">
        <v>4566</v>
      </c>
      <c r="L2021" s="9" t="s">
        <v>2196</v>
      </c>
      <c r="M2021" s="21" t="s">
        <v>3633</v>
      </c>
      <c r="N2021" s="21" t="s">
        <v>3777</v>
      </c>
      <c r="O2021"/>
      <c r="P2021" t="str">
        <f t="shared" si="240"/>
        <v>NOT EQUAL</v>
      </c>
      <c r="Q2021"/>
      <c r="R2021"/>
      <c r="S2021" s="151">
        <f t="shared" si="241"/>
        <v>314</v>
      </c>
      <c r="T2021" s="3" t="s">
        <v>4616</v>
      </c>
      <c r="U2021" s="114"/>
      <c r="V2021" s="114"/>
      <c r="W2021" s="155" t="str">
        <f t="shared" si="242"/>
        <v/>
      </c>
      <c r="X2021" s="105" t="str">
        <f t="shared" si="243"/>
        <v/>
      </c>
      <c r="Y2021" s="2">
        <f t="shared" si="244"/>
        <v>1971</v>
      </c>
      <c r="Z2021" t="str">
        <f t="shared" si="245"/>
        <v>Kg05U</v>
      </c>
    </row>
    <row r="2022" spans="1:26">
      <c r="A2022" s="3">
        <f>ROW()</f>
        <v>2022</v>
      </c>
      <c r="B2022" s="184">
        <f t="shared" si="239"/>
        <v>1972</v>
      </c>
      <c r="C2022" s="1" t="s">
        <v>2424</v>
      </c>
      <c r="D2022" s="1" t="s">
        <v>1197</v>
      </c>
      <c r="E2022" s="17" t="s">
        <v>594</v>
      </c>
      <c r="F2022" s="16" t="s">
        <v>1198</v>
      </c>
      <c r="G2022" s="56">
        <v>0</v>
      </c>
      <c r="H2022" s="56">
        <v>0</v>
      </c>
      <c r="I2022" s="16" t="s">
        <v>1</v>
      </c>
      <c r="J2022" s="16" t="s">
        <v>2189</v>
      </c>
      <c r="K2022" s="134" t="s">
        <v>4566</v>
      </c>
      <c r="L2022" s="9" t="s">
        <v>2196</v>
      </c>
      <c r="M2022" s="21" t="s">
        <v>3634</v>
      </c>
      <c r="N2022" s="21" t="s">
        <v>3777</v>
      </c>
      <c r="O2022"/>
      <c r="P2022" t="str">
        <f t="shared" si="240"/>
        <v>NOT EQUAL</v>
      </c>
      <c r="Q2022"/>
      <c r="R2022"/>
      <c r="S2022" s="151">
        <f t="shared" si="241"/>
        <v>314</v>
      </c>
      <c r="T2022" s="3" t="s">
        <v>4616</v>
      </c>
      <c r="U2022" s="114"/>
      <c r="V2022" s="114"/>
      <c r="W2022" s="155" t="str">
        <f t="shared" si="242"/>
        <v/>
      </c>
      <c r="X2022" s="105" t="str">
        <f t="shared" si="243"/>
        <v/>
      </c>
      <c r="Y2022" s="2">
        <f t="shared" si="244"/>
        <v>1972</v>
      </c>
      <c r="Z2022" t="str">
        <f t="shared" si="245"/>
        <v>K_06U</v>
      </c>
    </row>
    <row r="2023" spans="1:26">
      <c r="A2023" s="3">
        <f>ROW()</f>
        <v>2023</v>
      </c>
      <c r="B2023" s="184">
        <f t="shared" si="239"/>
        <v>1973</v>
      </c>
      <c r="C2023" s="1" t="s">
        <v>2425</v>
      </c>
      <c r="D2023" s="1" t="s">
        <v>1197</v>
      </c>
      <c r="E2023" s="17" t="s">
        <v>594</v>
      </c>
      <c r="F2023" s="16" t="s">
        <v>1199</v>
      </c>
      <c r="G2023" s="56">
        <v>0</v>
      </c>
      <c r="H2023" s="56">
        <v>0</v>
      </c>
      <c r="I2023" s="16" t="s">
        <v>1</v>
      </c>
      <c r="J2023" s="16" t="s">
        <v>2189</v>
      </c>
      <c r="K2023" s="134" t="s">
        <v>4566</v>
      </c>
      <c r="L2023" s="9" t="s">
        <v>2196</v>
      </c>
      <c r="M2023" s="21" t="s">
        <v>3635</v>
      </c>
      <c r="N2023" s="21" t="s">
        <v>3777</v>
      </c>
      <c r="O2023"/>
      <c r="P2023" t="str">
        <f t="shared" si="240"/>
        <v>NOT EQUAL</v>
      </c>
      <c r="Q2023"/>
      <c r="R2023"/>
      <c r="S2023" s="151">
        <f t="shared" si="241"/>
        <v>314</v>
      </c>
      <c r="T2023" s="3" t="s">
        <v>4616</v>
      </c>
      <c r="U2023" s="114"/>
      <c r="V2023" s="114"/>
      <c r="W2023" s="155" t="str">
        <f t="shared" si="242"/>
        <v/>
      </c>
      <c r="X2023" s="105" t="str">
        <f t="shared" si="243"/>
        <v/>
      </c>
      <c r="Y2023" s="2">
        <f t="shared" si="244"/>
        <v>1973</v>
      </c>
      <c r="Z2023" t="str">
        <f t="shared" si="245"/>
        <v>Kf06U</v>
      </c>
    </row>
    <row r="2024" spans="1:26">
      <c r="A2024" s="3">
        <f>ROW()</f>
        <v>2024</v>
      </c>
      <c r="B2024" s="184">
        <f t="shared" si="239"/>
        <v>1974</v>
      </c>
      <c r="C2024" s="1" t="s">
        <v>2426</v>
      </c>
      <c r="D2024" s="1" t="s">
        <v>1197</v>
      </c>
      <c r="E2024" s="17" t="s">
        <v>594</v>
      </c>
      <c r="F2024" s="16" t="s">
        <v>1200</v>
      </c>
      <c r="G2024" s="56">
        <v>0</v>
      </c>
      <c r="H2024" s="56">
        <v>0</v>
      </c>
      <c r="I2024" s="16" t="s">
        <v>1</v>
      </c>
      <c r="J2024" s="16" t="s">
        <v>2189</v>
      </c>
      <c r="K2024" s="134" t="s">
        <v>4566</v>
      </c>
      <c r="L2024" s="9" t="s">
        <v>2196</v>
      </c>
      <c r="M2024" s="21" t="s">
        <v>3636</v>
      </c>
      <c r="N2024" s="21" t="s">
        <v>3777</v>
      </c>
      <c r="O2024"/>
      <c r="P2024" t="str">
        <f t="shared" si="240"/>
        <v>NOT EQUAL</v>
      </c>
      <c r="Q2024"/>
      <c r="R2024"/>
      <c r="S2024" s="151">
        <f t="shared" si="241"/>
        <v>314</v>
      </c>
      <c r="T2024" s="3" t="s">
        <v>4616</v>
      </c>
      <c r="U2024" s="114"/>
      <c r="V2024" s="114"/>
      <c r="W2024" s="155" t="str">
        <f t="shared" si="242"/>
        <v/>
      </c>
      <c r="X2024" s="105" t="str">
        <f t="shared" si="243"/>
        <v/>
      </c>
      <c r="Y2024" s="2">
        <f t="shared" si="244"/>
        <v>1974</v>
      </c>
      <c r="Z2024" t="str">
        <f t="shared" si="245"/>
        <v>Kg06U</v>
      </c>
    </row>
    <row r="2025" spans="1:26">
      <c r="A2025" s="3">
        <f>ROW()</f>
        <v>2025</v>
      </c>
      <c r="B2025" s="184">
        <f t="shared" si="239"/>
        <v>1975</v>
      </c>
      <c r="C2025" s="1" t="s">
        <v>2424</v>
      </c>
      <c r="D2025" s="1" t="s">
        <v>1201</v>
      </c>
      <c r="E2025" s="17" t="s">
        <v>594</v>
      </c>
      <c r="F2025" s="16" t="s">
        <v>1202</v>
      </c>
      <c r="G2025" s="56">
        <v>0</v>
      </c>
      <c r="H2025" s="56">
        <v>0</v>
      </c>
      <c r="I2025" s="16" t="s">
        <v>1</v>
      </c>
      <c r="J2025" s="16" t="s">
        <v>2189</v>
      </c>
      <c r="K2025" s="134" t="s">
        <v>4566</v>
      </c>
      <c r="L2025" s="9" t="s">
        <v>2196</v>
      </c>
      <c r="M2025" s="21" t="s">
        <v>3637</v>
      </c>
      <c r="N2025" s="21" t="s">
        <v>3777</v>
      </c>
      <c r="O2025"/>
      <c r="P2025" t="str">
        <f t="shared" si="240"/>
        <v>NOT EQUAL</v>
      </c>
      <c r="Q2025"/>
      <c r="R2025"/>
      <c r="S2025" s="151">
        <f t="shared" si="241"/>
        <v>314</v>
      </c>
      <c r="T2025" s="3" t="s">
        <v>4616</v>
      </c>
      <c r="U2025" s="114"/>
      <c r="V2025" s="114"/>
      <c r="W2025" s="155" t="str">
        <f t="shared" si="242"/>
        <v/>
      </c>
      <c r="X2025" s="105" t="str">
        <f t="shared" si="243"/>
        <v/>
      </c>
      <c r="Y2025" s="2">
        <f t="shared" si="244"/>
        <v>1975</v>
      </c>
      <c r="Z2025" t="str">
        <f t="shared" si="245"/>
        <v>K_07U</v>
      </c>
    </row>
    <row r="2026" spans="1:26">
      <c r="A2026" s="3">
        <f>ROW()</f>
        <v>2026</v>
      </c>
      <c r="B2026" s="184">
        <f t="shared" si="239"/>
        <v>1976</v>
      </c>
      <c r="C2026" s="1" t="s">
        <v>2425</v>
      </c>
      <c r="D2026" s="1" t="s">
        <v>1201</v>
      </c>
      <c r="E2026" s="17" t="s">
        <v>594</v>
      </c>
      <c r="F2026" s="16" t="s">
        <v>1203</v>
      </c>
      <c r="G2026" s="56">
        <v>0</v>
      </c>
      <c r="H2026" s="56">
        <v>0</v>
      </c>
      <c r="I2026" s="16" t="s">
        <v>1</v>
      </c>
      <c r="J2026" s="16" t="s">
        <v>2189</v>
      </c>
      <c r="K2026" s="134" t="s">
        <v>4566</v>
      </c>
      <c r="L2026" s="9" t="s">
        <v>2196</v>
      </c>
      <c r="M2026" s="21" t="s">
        <v>3638</v>
      </c>
      <c r="N2026" s="21" t="s">
        <v>3777</v>
      </c>
      <c r="O2026"/>
      <c r="P2026" t="str">
        <f t="shared" si="240"/>
        <v>NOT EQUAL</v>
      </c>
      <c r="Q2026"/>
      <c r="R2026"/>
      <c r="S2026" s="151">
        <f t="shared" si="241"/>
        <v>314</v>
      </c>
      <c r="T2026" s="3" t="s">
        <v>4616</v>
      </c>
      <c r="U2026" s="114"/>
      <c r="V2026" s="114"/>
      <c r="W2026" s="155" t="str">
        <f t="shared" si="242"/>
        <v/>
      </c>
      <c r="X2026" s="105" t="str">
        <f t="shared" si="243"/>
        <v/>
      </c>
      <c r="Y2026" s="2">
        <f t="shared" si="244"/>
        <v>1976</v>
      </c>
      <c r="Z2026" t="str">
        <f t="shared" si="245"/>
        <v>Kf07U</v>
      </c>
    </row>
    <row r="2027" spans="1:26">
      <c r="A2027" s="3">
        <f>ROW()</f>
        <v>2027</v>
      </c>
      <c r="B2027" s="184">
        <f t="shared" si="239"/>
        <v>1977</v>
      </c>
      <c r="C2027" s="1" t="s">
        <v>2426</v>
      </c>
      <c r="D2027" s="1" t="s">
        <v>1201</v>
      </c>
      <c r="E2027" s="17" t="s">
        <v>594</v>
      </c>
      <c r="F2027" s="16" t="s">
        <v>1204</v>
      </c>
      <c r="G2027" s="56">
        <v>0</v>
      </c>
      <c r="H2027" s="56">
        <v>0</v>
      </c>
      <c r="I2027" s="16" t="s">
        <v>1</v>
      </c>
      <c r="J2027" s="16" t="s">
        <v>2189</v>
      </c>
      <c r="K2027" s="134" t="s">
        <v>4566</v>
      </c>
      <c r="L2027" s="9" t="s">
        <v>2196</v>
      </c>
      <c r="M2027" s="21" t="s">
        <v>3639</v>
      </c>
      <c r="N2027" s="21" t="s">
        <v>3777</v>
      </c>
      <c r="O2027"/>
      <c r="P2027" t="str">
        <f t="shared" si="240"/>
        <v>NOT EQUAL</v>
      </c>
      <c r="Q2027"/>
      <c r="R2027"/>
      <c r="S2027" s="151">
        <f t="shared" si="241"/>
        <v>314</v>
      </c>
      <c r="T2027" s="3" t="s">
        <v>4616</v>
      </c>
      <c r="U2027" s="114"/>
      <c r="V2027" s="114"/>
      <c r="W2027" s="155" t="str">
        <f t="shared" si="242"/>
        <v/>
      </c>
      <c r="X2027" s="105" t="str">
        <f t="shared" si="243"/>
        <v/>
      </c>
      <c r="Y2027" s="2">
        <f t="shared" si="244"/>
        <v>1977</v>
      </c>
      <c r="Z2027" t="str">
        <f t="shared" si="245"/>
        <v>Kg07U</v>
      </c>
    </row>
    <row r="2028" spans="1:26">
      <c r="A2028" s="3">
        <f>ROW()</f>
        <v>2028</v>
      </c>
      <c r="B2028" s="184">
        <f t="shared" si="239"/>
        <v>1978</v>
      </c>
      <c r="C2028" s="1" t="s">
        <v>2424</v>
      </c>
      <c r="D2028" s="1" t="s">
        <v>1205</v>
      </c>
      <c r="E2028" s="17" t="s">
        <v>594</v>
      </c>
      <c r="F2028" s="16" t="s">
        <v>1206</v>
      </c>
      <c r="G2028" s="56">
        <v>0</v>
      </c>
      <c r="H2028" s="56">
        <v>0</v>
      </c>
      <c r="I2028" s="16" t="s">
        <v>1</v>
      </c>
      <c r="J2028" s="16" t="s">
        <v>2189</v>
      </c>
      <c r="K2028" s="134" t="s">
        <v>4566</v>
      </c>
      <c r="L2028" s="9" t="s">
        <v>2196</v>
      </c>
      <c r="M2028" s="21" t="s">
        <v>3640</v>
      </c>
      <c r="N2028" s="21" t="s">
        <v>3777</v>
      </c>
      <c r="O2028"/>
      <c r="P2028" t="str">
        <f t="shared" si="240"/>
        <v>NOT EQUAL</v>
      </c>
      <c r="Q2028"/>
      <c r="R2028"/>
      <c r="S2028" s="151">
        <f t="shared" si="241"/>
        <v>314</v>
      </c>
      <c r="T2028" s="3" t="s">
        <v>4616</v>
      </c>
      <c r="U2028" s="114"/>
      <c r="V2028" s="114"/>
      <c r="W2028" s="155" t="str">
        <f t="shared" si="242"/>
        <v/>
      </c>
      <c r="X2028" s="105" t="str">
        <f t="shared" si="243"/>
        <v/>
      </c>
      <c r="Y2028" s="2">
        <f t="shared" si="244"/>
        <v>1978</v>
      </c>
      <c r="Z2028" t="str">
        <f t="shared" si="245"/>
        <v>K_08U</v>
      </c>
    </row>
    <row r="2029" spans="1:26">
      <c r="A2029" s="3">
        <f>ROW()</f>
        <v>2029</v>
      </c>
      <c r="B2029" s="184">
        <f t="shared" si="239"/>
        <v>1979</v>
      </c>
      <c r="C2029" s="1" t="s">
        <v>2425</v>
      </c>
      <c r="D2029" s="1" t="s">
        <v>1205</v>
      </c>
      <c r="E2029" s="17" t="s">
        <v>594</v>
      </c>
      <c r="F2029" s="16" t="s">
        <v>1207</v>
      </c>
      <c r="G2029" s="56">
        <v>0</v>
      </c>
      <c r="H2029" s="56">
        <v>0</v>
      </c>
      <c r="I2029" s="16" t="s">
        <v>1</v>
      </c>
      <c r="J2029" s="16" t="s">
        <v>2189</v>
      </c>
      <c r="K2029" s="134" t="s">
        <v>4566</v>
      </c>
      <c r="L2029" s="9" t="s">
        <v>2196</v>
      </c>
      <c r="M2029" s="21" t="s">
        <v>3641</v>
      </c>
      <c r="N2029" s="21" t="s">
        <v>3777</v>
      </c>
      <c r="O2029"/>
      <c r="P2029" t="str">
        <f t="shared" si="240"/>
        <v>NOT EQUAL</v>
      </c>
      <c r="Q2029"/>
      <c r="R2029"/>
      <c r="S2029" s="151">
        <f t="shared" si="241"/>
        <v>314</v>
      </c>
      <c r="T2029" s="3" t="s">
        <v>4616</v>
      </c>
      <c r="U2029" s="114"/>
      <c r="V2029" s="114"/>
      <c r="W2029" s="155" t="str">
        <f t="shared" si="242"/>
        <v/>
      </c>
      <c r="X2029" s="105" t="str">
        <f t="shared" si="243"/>
        <v/>
      </c>
      <c r="Y2029" s="2">
        <f t="shared" si="244"/>
        <v>1979</v>
      </c>
      <c r="Z2029" t="str">
        <f t="shared" si="245"/>
        <v>Kf08U</v>
      </c>
    </row>
    <row r="2030" spans="1:26">
      <c r="A2030" s="3">
        <f>ROW()</f>
        <v>2030</v>
      </c>
      <c r="B2030" s="184">
        <f t="shared" si="239"/>
        <v>1980</v>
      </c>
      <c r="C2030" s="1" t="s">
        <v>2426</v>
      </c>
      <c r="D2030" s="1" t="s">
        <v>1205</v>
      </c>
      <c r="E2030" s="17" t="s">
        <v>594</v>
      </c>
      <c r="F2030" s="16" t="s">
        <v>1208</v>
      </c>
      <c r="G2030" s="56">
        <v>0</v>
      </c>
      <c r="H2030" s="56">
        <v>0</v>
      </c>
      <c r="I2030" s="16" t="s">
        <v>1</v>
      </c>
      <c r="J2030" s="16" t="s">
        <v>2189</v>
      </c>
      <c r="K2030" s="134" t="s">
        <v>4566</v>
      </c>
      <c r="L2030" s="9" t="s">
        <v>2196</v>
      </c>
      <c r="M2030" s="21" t="s">
        <v>3642</v>
      </c>
      <c r="N2030" s="21" t="s">
        <v>3777</v>
      </c>
      <c r="O2030"/>
      <c r="P2030" t="str">
        <f t="shared" si="240"/>
        <v>NOT EQUAL</v>
      </c>
      <c r="Q2030"/>
      <c r="R2030"/>
      <c r="S2030" s="151">
        <f t="shared" si="241"/>
        <v>314</v>
      </c>
      <c r="T2030" s="3" t="s">
        <v>4616</v>
      </c>
      <c r="U2030" s="114"/>
      <c r="V2030" s="114"/>
      <c r="W2030" s="155" t="str">
        <f t="shared" si="242"/>
        <v/>
      </c>
      <c r="X2030" s="105" t="str">
        <f t="shared" si="243"/>
        <v/>
      </c>
      <c r="Y2030" s="2">
        <f t="shared" si="244"/>
        <v>1980</v>
      </c>
      <c r="Z2030" t="str">
        <f t="shared" si="245"/>
        <v>Kg08U</v>
      </c>
    </row>
    <row r="2031" spans="1:26">
      <c r="A2031" s="3">
        <f>ROW()</f>
        <v>2031</v>
      </c>
      <c r="B2031" s="184">
        <f t="shared" si="239"/>
        <v>1981</v>
      </c>
      <c r="C2031" s="1" t="s">
        <v>2424</v>
      </c>
      <c r="D2031" s="1" t="s">
        <v>1209</v>
      </c>
      <c r="E2031" s="17" t="s">
        <v>594</v>
      </c>
      <c r="F2031" s="16" t="s">
        <v>1210</v>
      </c>
      <c r="G2031" s="56">
        <v>0</v>
      </c>
      <c r="H2031" s="56">
        <v>0</v>
      </c>
      <c r="I2031" s="16" t="s">
        <v>1</v>
      </c>
      <c r="J2031" s="16" t="s">
        <v>2189</v>
      </c>
      <c r="K2031" s="134" t="s">
        <v>4566</v>
      </c>
      <c r="L2031" s="9" t="s">
        <v>2196</v>
      </c>
      <c r="M2031" s="21" t="s">
        <v>3643</v>
      </c>
      <c r="N2031" s="21" t="s">
        <v>3777</v>
      </c>
      <c r="O2031"/>
      <c r="P2031" t="str">
        <f t="shared" si="240"/>
        <v>NOT EQUAL</v>
      </c>
      <c r="Q2031"/>
      <c r="R2031"/>
      <c r="S2031" s="151">
        <f t="shared" si="241"/>
        <v>314</v>
      </c>
      <c r="T2031" s="3" t="s">
        <v>4616</v>
      </c>
      <c r="U2031" s="114"/>
      <c r="V2031" s="114"/>
      <c r="W2031" s="155" t="str">
        <f t="shared" si="242"/>
        <v/>
      </c>
      <c r="X2031" s="105" t="str">
        <f t="shared" si="243"/>
        <v/>
      </c>
      <c r="Y2031" s="2">
        <f t="shared" si="244"/>
        <v>1981</v>
      </c>
      <c r="Z2031" t="str">
        <f t="shared" si="245"/>
        <v>K_09U</v>
      </c>
    </row>
    <row r="2032" spans="1:26">
      <c r="A2032" s="3">
        <f>ROW()</f>
        <v>2032</v>
      </c>
      <c r="B2032" s="184">
        <f t="shared" si="239"/>
        <v>1982</v>
      </c>
      <c r="C2032" s="1" t="s">
        <v>2425</v>
      </c>
      <c r="D2032" s="1" t="s">
        <v>1209</v>
      </c>
      <c r="E2032" s="17" t="s">
        <v>594</v>
      </c>
      <c r="F2032" s="16" t="s">
        <v>1211</v>
      </c>
      <c r="G2032" s="56">
        <v>0</v>
      </c>
      <c r="H2032" s="56">
        <v>0</v>
      </c>
      <c r="I2032" s="16" t="s">
        <v>1</v>
      </c>
      <c r="J2032" s="16" t="s">
        <v>2189</v>
      </c>
      <c r="K2032" s="134" t="s">
        <v>4566</v>
      </c>
      <c r="L2032" s="9" t="s">
        <v>2196</v>
      </c>
      <c r="M2032" s="21" t="s">
        <v>3644</v>
      </c>
      <c r="N2032" s="21" t="s">
        <v>3777</v>
      </c>
      <c r="O2032"/>
      <c r="P2032" t="str">
        <f t="shared" si="240"/>
        <v>NOT EQUAL</v>
      </c>
      <c r="Q2032"/>
      <c r="R2032"/>
      <c r="S2032" s="151">
        <f t="shared" si="241"/>
        <v>314</v>
      </c>
      <c r="T2032" s="3" t="s">
        <v>4616</v>
      </c>
      <c r="U2032" s="114"/>
      <c r="V2032" s="114"/>
      <c r="W2032" s="155" t="str">
        <f t="shared" si="242"/>
        <v/>
      </c>
      <c r="X2032" s="105" t="str">
        <f t="shared" si="243"/>
        <v/>
      </c>
      <c r="Y2032" s="2">
        <f t="shared" si="244"/>
        <v>1982</v>
      </c>
      <c r="Z2032" t="str">
        <f t="shared" si="245"/>
        <v>Kf09U</v>
      </c>
    </row>
    <row r="2033" spans="1:26">
      <c r="A2033" s="3">
        <f>ROW()</f>
        <v>2033</v>
      </c>
      <c r="B2033" s="184">
        <f t="shared" si="239"/>
        <v>1983</v>
      </c>
      <c r="C2033" s="1" t="s">
        <v>2426</v>
      </c>
      <c r="D2033" s="1" t="s">
        <v>1209</v>
      </c>
      <c r="E2033" s="17" t="s">
        <v>594</v>
      </c>
      <c r="F2033" s="16" t="s">
        <v>1212</v>
      </c>
      <c r="G2033" s="56">
        <v>0</v>
      </c>
      <c r="H2033" s="56">
        <v>0</v>
      </c>
      <c r="I2033" s="16" t="s">
        <v>1</v>
      </c>
      <c r="J2033" s="16" t="s">
        <v>2189</v>
      </c>
      <c r="K2033" s="134" t="s">
        <v>4566</v>
      </c>
      <c r="L2033" s="9" t="s">
        <v>2196</v>
      </c>
      <c r="M2033" s="21" t="s">
        <v>3645</v>
      </c>
      <c r="N2033" s="21" t="s">
        <v>3777</v>
      </c>
      <c r="O2033"/>
      <c r="P2033" t="str">
        <f t="shared" si="240"/>
        <v>NOT EQUAL</v>
      </c>
      <c r="Q2033"/>
      <c r="R2033"/>
      <c r="S2033" s="151">
        <f t="shared" si="241"/>
        <v>314</v>
      </c>
      <c r="T2033" s="3" t="s">
        <v>4616</v>
      </c>
      <c r="U2033" s="114"/>
      <c r="V2033" s="114"/>
      <c r="W2033" s="155" t="str">
        <f t="shared" si="242"/>
        <v/>
      </c>
      <c r="X2033" s="105" t="str">
        <f t="shared" si="243"/>
        <v/>
      </c>
      <c r="Y2033" s="2">
        <f t="shared" si="244"/>
        <v>1983</v>
      </c>
      <c r="Z2033" t="str">
        <f t="shared" si="245"/>
        <v>Kg09U</v>
      </c>
    </row>
    <row r="2034" spans="1:26">
      <c r="A2034" s="3">
        <f>ROW()</f>
        <v>2034</v>
      </c>
      <c r="B2034" s="184">
        <f t="shared" si="239"/>
        <v>1984</v>
      </c>
      <c r="C2034" s="1" t="s">
        <v>2424</v>
      </c>
      <c r="D2034" s="1" t="s">
        <v>1748</v>
      </c>
      <c r="E2034" s="17" t="s">
        <v>594</v>
      </c>
      <c r="F2034" s="16" t="s">
        <v>1213</v>
      </c>
      <c r="G2034" s="56">
        <v>0</v>
      </c>
      <c r="H2034" s="56">
        <v>0</v>
      </c>
      <c r="I2034" s="16" t="s">
        <v>1</v>
      </c>
      <c r="J2034" s="16" t="s">
        <v>2189</v>
      </c>
      <c r="K2034" s="134" t="s">
        <v>4566</v>
      </c>
      <c r="L2034" s="9" t="s">
        <v>2196</v>
      </c>
      <c r="M2034" s="21" t="s">
        <v>3646</v>
      </c>
      <c r="N2034" s="21" t="s">
        <v>3777</v>
      </c>
      <c r="O2034"/>
      <c r="P2034" t="str">
        <f t="shared" si="240"/>
        <v>NOT EQUAL</v>
      </c>
      <c r="Q2034"/>
      <c r="R2034"/>
      <c r="S2034" s="151">
        <f t="shared" si="241"/>
        <v>314</v>
      </c>
      <c r="T2034" s="3" t="s">
        <v>4616</v>
      </c>
      <c r="U2034" s="114"/>
      <c r="V2034" s="114"/>
      <c r="W2034" s="155" t="str">
        <f t="shared" si="242"/>
        <v/>
      </c>
      <c r="X2034" s="105" t="str">
        <f t="shared" si="243"/>
        <v/>
      </c>
      <c r="Y2034" s="2">
        <f t="shared" si="244"/>
        <v>1984</v>
      </c>
      <c r="Z2034" t="str">
        <f t="shared" si="245"/>
        <v>K_10U</v>
      </c>
    </row>
    <row r="2035" spans="1:26">
      <c r="A2035" s="3">
        <f>ROW()</f>
        <v>2035</v>
      </c>
      <c r="B2035" s="184">
        <f t="shared" si="239"/>
        <v>1985</v>
      </c>
      <c r="C2035" s="1" t="s">
        <v>2425</v>
      </c>
      <c r="D2035" s="1" t="s">
        <v>1748</v>
      </c>
      <c r="E2035" s="17" t="s">
        <v>594</v>
      </c>
      <c r="F2035" s="16" t="s">
        <v>1214</v>
      </c>
      <c r="G2035" s="56">
        <v>0</v>
      </c>
      <c r="H2035" s="56">
        <v>0</v>
      </c>
      <c r="I2035" s="16" t="s">
        <v>1</v>
      </c>
      <c r="J2035" s="16" t="s">
        <v>2189</v>
      </c>
      <c r="K2035" s="134" t="s">
        <v>4566</v>
      </c>
      <c r="L2035" s="9" t="s">
        <v>2196</v>
      </c>
      <c r="M2035" s="21" t="s">
        <v>3647</v>
      </c>
      <c r="N2035" s="21" t="s">
        <v>3777</v>
      </c>
      <c r="O2035"/>
      <c r="P2035" t="str">
        <f t="shared" si="240"/>
        <v>NOT EQUAL</v>
      </c>
      <c r="Q2035"/>
      <c r="R2035"/>
      <c r="S2035" s="151">
        <f t="shared" si="241"/>
        <v>314</v>
      </c>
      <c r="T2035" s="3" t="s">
        <v>4616</v>
      </c>
      <c r="U2035" s="114"/>
      <c r="V2035" s="114"/>
      <c r="W2035" s="155" t="str">
        <f t="shared" si="242"/>
        <v/>
      </c>
      <c r="X2035" s="105" t="str">
        <f t="shared" si="243"/>
        <v/>
      </c>
      <c r="Y2035" s="2">
        <f t="shared" si="244"/>
        <v>1985</v>
      </c>
      <c r="Z2035" t="str">
        <f t="shared" si="245"/>
        <v>Kf10U</v>
      </c>
    </row>
    <row r="2036" spans="1:26">
      <c r="A2036" s="3">
        <f>ROW()</f>
        <v>2036</v>
      </c>
      <c r="B2036" s="184">
        <f t="shared" si="239"/>
        <v>1986</v>
      </c>
      <c r="C2036" s="1" t="s">
        <v>2426</v>
      </c>
      <c r="D2036" s="1" t="s">
        <v>1748</v>
      </c>
      <c r="E2036" s="17" t="s">
        <v>594</v>
      </c>
      <c r="F2036" s="16" t="s">
        <v>1215</v>
      </c>
      <c r="G2036" s="56">
        <v>0</v>
      </c>
      <c r="H2036" s="56">
        <v>0</v>
      </c>
      <c r="I2036" s="16" t="s">
        <v>1</v>
      </c>
      <c r="J2036" s="16" t="s">
        <v>2189</v>
      </c>
      <c r="K2036" s="134" t="s">
        <v>4566</v>
      </c>
      <c r="L2036" s="9" t="s">
        <v>2196</v>
      </c>
      <c r="M2036" s="21" t="s">
        <v>3648</v>
      </c>
      <c r="N2036" s="21" t="s">
        <v>3777</v>
      </c>
      <c r="O2036"/>
      <c r="P2036" t="str">
        <f t="shared" si="240"/>
        <v>NOT EQUAL</v>
      </c>
      <c r="Q2036"/>
      <c r="R2036"/>
      <c r="S2036" s="151">
        <f t="shared" si="241"/>
        <v>314</v>
      </c>
      <c r="T2036" s="3" t="s">
        <v>4616</v>
      </c>
      <c r="U2036" s="114"/>
      <c r="V2036" s="114"/>
      <c r="W2036" s="155" t="str">
        <f t="shared" si="242"/>
        <v/>
      </c>
      <c r="X2036" s="105" t="str">
        <f t="shared" si="243"/>
        <v/>
      </c>
      <c r="Y2036" s="2">
        <f t="shared" si="244"/>
        <v>1986</v>
      </c>
      <c r="Z2036" t="str">
        <f t="shared" si="245"/>
        <v>Kg10U</v>
      </c>
    </row>
    <row r="2037" spans="1:26">
      <c r="A2037" s="3">
        <f>ROW()</f>
        <v>2037</v>
      </c>
      <c r="B2037" s="184">
        <f t="shared" si="239"/>
        <v>1987</v>
      </c>
      <c r="C2037" s="1" t="s">
        <v>2424</v>
      </c>
      <c r="D2037" s="1" t="s">
        <v>1749</v>
      </c>
      <c r="E2037" s="17" t="s">
        <v>594</v>
      </c>
      <c r="F2037" s="16" t="s">
        <v>1216</v>
      </c>
      <c r="G2037" s="56">
        <v>0</v>
      </c>
      <c r="H2037" s="56">
        <v>0</v>
      </c>
      <c r="I2037" s="16" t="s">
        <v>1</v>
      </c>
      <c r="J2037" s="16" t="s">
        <v>2189</v>
      </c>
      <c r="K2037" s="134" t="s">
        <v>4566</v>
      </c>
      <c r="L2037" s="9" t="s">
        <v>2196</v>
      </c>
      <c r="M2037" s="21" t="s">
        <v>3649</v>
      </c>
      <c r="N2037" s="21" t="s">
        <v>3777</v>
      </c>
      <c r="O2037"/>
      <c r="P2037" t="str">
        <f t="shared" si="240"/>
        <v>NOT EQUAL</v>
      </c>
      <c r="Q2037"/>
      <c r="R2037"/>
      <c r="S2037" s="151">
        <f t="shared" si="241"/>
        <v>314</v>
      </c>
      <c r="T2037" s="3" t="s">
        <v>4616</v>
      </c>
      <c r="U2037" s="114"/>
      <c r="V2037" s="114"/>
      <c r="W2037" s="155" t="str">
        <f t="shared" si="242"/>
        <v/>
      </c>
      <c r="X2037" s="105" t="str">
        <f t="shared" si="243"/>
        <v/>
      </c>
      <c r="Y2037" s="2">
        <f t="shared" si="244"/>
        <v>1987</v>
      </c>
      <c r="Z2037" t="str">
        <f t="shared" si="245"/>
        <v>K_11U</v>
      </c>
    </row>
    <row r="2038" spans="1:26">
      <c r="A2038" s="3">
        <f>ROW()</f>
        <v>2038</v>
      </c>
      <c r="B2038" s="184">
        <f t="shared" si="239"/>
        <v>1988</v>
      </c>
      <c r="C2038" s="1" t="s">
        <v>2425</v>
      </c>
      <c r="D2038" s="1" t="s">
        <v>1749</v>
      </c>
      <c r="E2038" s="17" t="s">
        <v>594</v>
      </c>
      <c r="F2038" s="16" t="s">
        <v>1217</v>
      </c>
      <c r="G2038" s="56">
        <v>0</v>
      </c>
      <c r="H2038" s="56">
        <v>0</v>
      </c>
      <c r="I2038" s="16" t="s">
        <v>1</v>
      </c>
      <c r="J2038" s="16" t="s">
        <v>2189</v>
      </c>
      <c r="K2038" s="134" t="s">
        <v>4566</v>
      </c>
      <c r="L2038" s="9" t="s">
        <v>2196</v>
      </c>
      <c r="M2038" s="21" t="s">
        <v>3650</v>
      </c>
      <c r="N2038" s="21" t="s">
        <v>3777</v>
      </c>
      <c r="O2038"/>
      <c r="P2038" t="str">
        <f t="shared" si="240"/>
        <v>NOT EQUAL</v>
      </c>
      <c r="Q2038"/>
      <c r="R2038"/>
      <c r="S2038" s="151">
        <f t="shared" si="241"/>
        <v>314</v>
      </c>
      <c r="T2038" s="3" t="s">
        <v>4616</v>
      </c>
      <c r="U2038" s="114"/>
      <c r="V2038" s="114"/>
      <c r="W2038" s="155" t="str">
        <f t="shared" si="242"/>
        <v/>
      </c>
      <c r="X2038" s="105" t="str">
        <f t="shared" si="243"/>
        <v/>
      </c>
      <c r="Y2038" s="2">
        <f t="shared" si="244"/>
        <v>1988</v>
      </c>
      <c r="Z2038" t="str">
        <f t="shared" si="245"/>
        <v>Kf11U</v>
      </c>
    </row>
    <row r="2039" spans="1:26">
      <c r="A2039" s="3">
        <f>ROW()</f>
        <v>2039</v>
      </c>
      <c r="B2039" s="184">
        <f t="shared" si="239"/>
        <v>1989</v>
      </c>
      <c r="C2039" s="1" t="s">
        <v>2426</v>
      </c>
      <c r="D2039" s="1" t="s">
        <v>1749</v>
      </c>
      <c r="E2039" s="17" t="s">
        <v>594</v>
      </c>
      <c r="F2039" s="16" t="s">
        <v>1218</v>
      </c>
      <c r="G2039" s="56">
        <v>0</v>
      </c>
      <c r="H2039" s="56">
        <v>0</v>
      </c>
      <c r="I2039" s="16" t="s">
        <v>1</v>
      </c>
      <c r="J2039" s="16" t="s">
        <v>2189</v>
      </c>
      <c r="K2039" s="134" t="s">
        <v>4566</v>
      </c>
      <c r="L2039" s="9" t="s">
        <v>2196</v>
      </c>
      <c r="M2039" s="21" t="s">
        <v>3651</v>
      </c>
      <c r="N2039" s="21" t="s">
        <v>3777</v>
      </c>
      <c r="O2039"/>
      <c r="P2039" t="str">
        <f t="shared" si="240"/>
        <v>NOT EQUAL</v>
      </c>
      <c r="Q2039"/>
      <c r="R2039"/>
      <c r="S2039" s="151">
        <f t="shared" si="241"/>
        <v>314</v>
      </c>
      <c r="T2039" s="3" t="s">
        <v>4616</v>
      </c>
      <c r="U2039" s="114"/>
      <c r="V2039" s="114"/>
      <c r="W2039" s="155" t="str">
        <f t="shared" si="242"/>
        <v/>
      </c>
      <c r="X2039" s="105" t="str">
        <f t="shared" si="243"/>
        <v/>
      </c>
      <c r="Y2039" s="2">
        <f t="shared" si="244"/>
        <v>1989</v>
      </c>
      <c r="Z2039" t="str">
        <f t="shared" si="245"/>
        <v>Kg11U</v>
      </c>
    </row>
    <row r="2040" spans="1:26">
      <c r="A2040" s="3">
        <f>ROW()</f>
        <v>2040</v>
      </c>
      <c r="B2040" s="184">
        <f t="shared" si="239"/>
        <v>1990</v>
      </c>
      <c r="C2040" s="1" t="s">
        <v>2424</v>
      </c>
      <c r="D2040" s="1" t="s">
        <v>1750</v>
      </c>
      <c r="E2040" s="17" t="s">
        <v>594</v>
      </c>
      <c r="F2040" s="16" t="s">
        <v>1219</v>
      </c>
      <c r="G2040" s="56">
        <v>0</v>
      </c>
      <c r="H2040" s="56">
        <v>0</v>
      </c>
      <c r="I2040" s="16" t="s">
        <v>1</v>
      </c>
      <c r="J2040" s="16" t="s">
        <v>2189</v>
      </c>
      <c r="K2040" s="134" t="s">
        <v>4566</v>
      </c>
      <c r="L2040" s="9" t="s">
        <v>2196</v>
      </c>
      <c r="M2040" s="21" t="s">
        <v>3652</v>
      </c>
      <c r="N2040" s="21" t="s">
        <v>3777</v>
      </c>
      <c r="O2040"/>
      <c r="P2040" t="str">
        <f t="shared" si="240"/>
        <v>NOT EQUAL</v>
      </c>
      <c r="Q2040"/>
      <c r="R2040"/>
      <c r="S2040" s="151">
        <f t="shared" si="241"/>
        <v>314</v>
      </c>
      <c r="T2040" s="3" t="s">
        <v>4616</v>
      </c>
      <c r="U2040" s="114"/>
      <c r="V2040" s="114"/>
      <c r="W2040" s="155" t="str">
        <f t="shared" si="242"/>
        <v/>
      </c>
      <c r="X2040" s="105" t="str">
        <f t="shared" si="243"/>
        <v/>
      </c>
      <c r="Y2040" s="2">
        <f t="shared" si="244"/>
        <v>1990</v>
      </c>
      <c r="Z2040" t="str">
        <f t="shared" si="245"/>
        <v>K_12U</v>
      </c>
    </row>
    <row r="2041" spans="1:26">
      <c r="A2041" s="3">
        <f>ROW()</f>
        <v>2041</v>
      </c>
      <c r="B2041" s="184">
        <f t="shared" si="239"/>
        <v>1991</v>
      </c>
      <c r="C2041" s="1" t="s">
        <v>2425</v>
      </c>
      <c r="D2041" s="1" t="s">
        <v>1750</v>
      </c>
      <c r="E2041" s="17" t="s">
        <v>594</v>
      </c>
      <c r="F2041" s="16" t="s">
        <v>1220</v>
      </c>
      <c r="G2041" s="56">
        <v>0</v>
      </c>
      <c r="H2041" s="56">
        <v>0</v>
      </c>
      <c r="I2041" s="16" t="s">
        <v>1</v>
      </c>
      <c r="J2041" s="16" t="s">
        <v>2189</v>
      </c>
      <c r="K2041" s="134" t="s">
        <v>4566</v>
      </c>
      <c r="L2041" s="9" t="s">
        <v>2196</v>
      </c>
      <c r="M2041" s="21" t="s">
        <v>3653</v>
      </c>
      <c r="N2041" s="21" t="s">
        <v>3777</v>
      </c>
      <c r="O2041"/>
      <c r="P2041" t="str">
        <f t="shared" si="240"/>
        <v>NOT EQUAL</v>
      </c>
      <c r="Q2041"/>
      <c r="R2041"/>
      <c r="S2041" s="151">
        <f t="shared" si="241"/>
        <v>314</v>
      </c>
      <c r="T2041" s="3" t="s">
        <v>4616</v>
      </c>
      <c r="U2041" s="114"/>
      <c r="V2041" s="114"/>
      <c r="W2041" s="155" t="str">
        <f t="shared" si="242"/>
        <v/>
      </c>
      <c r="X2041" s="105" t="str">
        <f t="shared" si="243"/>
        <v/>
      </c>
      <c r="Y2041" s="2">
        <f t="shared" si="244"/>
        <v>1991</v>
      </c>
      <c r="Z2041" t="str">
        <f t="shared" si="245"/>
        <v>Kf12U</v>
      </c>
    </row>
    <row r="2042" spans="1:26">
      <c r="A2042" s="3">
        <f>ROW()</f>
        <v>2042</v>
      </c>
      <c r="B2042" s="184">
        <f t="shared" si="239"/>
        <v>1992</v>
      </c>
      <c r="C2042" s="1" t="s">
        <v>2426</v>
      </c>
      <c r="D2042" s="1" t="s">
        <v>1750</v>
      </c>
      <c r="E2042" s="17" t="s">
        <v>594</v>
      </c>
      <c r="F2042" s="16" t="s">
        <v>1221</v>
      </c>
      <c r="G2042" s="56">
        <v>0</v>
      </c>
      <c r="H2042" s="56">
        <v>0</v>
      </c>
      <c r="I2042" s="16" t="s">
        <v>1</v>
      </c>
      <c r="J2042" s="16" t="s">
        <v>2189</v>
      </c>
      <c r="K2042" s="134" t="s">
        <v>4566</v>
      </c>
      <c r="L2042" s="9" t="s">
        <v>2196</v>
      </c>
      <c r="M2042" s="21" t="s">
        <v>3654</v>
      </c>
      <c r="N2042" s="21" t="s">
        <v>3777</v>
      </c>
      <c r="O2042"/>
      <c r="P2042" t="str">
        <f t="shared" si="240"/>
        <v>NOT EQUAL</v>
      </c>
      <c r="Q2042"/>
      <c r="R2042"/>
      <c r="S2042" s="151">
        <f t="shared" si="241"/>
        <v>314</v>
      </c>
      <c r="T2042" s="3" t="s">
        <v>4616</v>
      </c>
      <c r="U2042" s="114"/>
      <c r="V2042" s="114"/>
      <c r="W2042" s="155" t="str">
        <f t="shared" si="242"/>
        <v/>
      </c>
      <c r="X2042" s="105" t="str">
        <f t="shared" si="243"/>
        <v/>
      </c>
      <c r="Y2042" s="2">
        <f t="shared" si="244"/>
        <v>1992</v>
      </c>
      <c r="Z2042" t="str">
        <f t="shared" si="245"/>
        <v>Kg12U</v>
      </c>
    </row>
    <row r="2043" spans="1:26">
      <c r="A2043" s="3">
        <f>ROW()</f>
        <v>2043</v>
      </c>
      <c r="B2043" s="184">
        <f t="shared" si="239"/>
        <v>1993</v>
      </c>
      <c r="C2043" s="1" t="s">
        <v>2424</v>
      </c>
      <c r="D2043" s="1" t="s">
        <v>1751</v>
      </c>
      <c r="E2043" s="17" t="s">
        <v>594</v>
      </c>
      <c r="F2043" s="16" t="s">
        <v>1222</v>
      </c>
      <c r="G2043" s="56">
        <v>0</v>
      </c>
      <c r="H2043" s="56">
        <v>0</v>
      </c>
      <c r="I2043" s="16" t="s">
        <v>1</v>
      </c>
      <c r="J2043" s="16" t="s">
        <v>2189</v>
      </c>
      <c r="K2043" s="134" t="s">
        <v>4566</v>
      </c>
      <c r="L2043" s="9" t="s">
        <v>2196</v>
      </c>
      <c r="M2043" s="21" t="s">
        <v>3655</v>
      </c>
      <c r="N2043" s="21" t="s">
        <v>3777</v>
      </c>
      <c r="O2043"/>
      <c r="P2043" t="str">
        <f t="shared" si="240"/>
        <v>NOT EQUAL</v>
      </c>
      <c r="Q2043"/>
      <c r="R2043"/>
      <c r="S2043" s="151">
        <f t="shared" si="241"/>
        <v>314</v>
      </c>
      <c r="T2043" s="3" t="s">
        <v>4616</v>
      </c>
      <c r="U2043" s="114"/>
      <c r="V2043" s="114"/>
      <c r="W2043" s="155" t="str">
        <f t="shared" si="242"/>
        <v/>
      </c>
      <c r="X2043" s="105" t="str">
        <f t="shared" si="243"/>
        <v/>
      </c>
      <c r="Y2043" s="2">
        <f t="shared" si="244"/>
        <v>1993</v>
      </c>
      <c r="Z2043" t="str">
        <f t="shared" si="245"/>
        <v>K_13U</v>
      </c>
    </row>
    <row r="2044" spans="1:26">
      <c r="A2044" s="3">
        <f>ROW()</f>
        <v>2044</v>
      </c>
      <c r="B2044" s="184">
        <f t="shared" si="239"/>
        <v>1994</v>
      </c>
      <c r="C2044" s="1" t="s">
        <v>2425</v>
      </c>
      <c r="D2044" s="1" t="s">
        <v>1751</v>
      </c>
      <c r="E2044" s="17" t="s">
        <v>594</v>
      </c>
      <c r="F2044" s="16" t="s">
        <v>1223</v>
      </c>
      <c r="G2044" s="56">
        <v>0</v>
      </c>
      <c r="H2044" s="56">
        <v>0</v>
      </c>
      <c r="I2044" s="16" t="s">
        <v>1</v>
      </c>
      <c r="J2044" s="16" t="s">
        <v>2189</v>
      </c>
      <c r="K2044" s="134" t="s">
        <v>4566</v>
      </c>
      <c r="L2044" s="9" t="s">
        <v>2196</v>
      </c>
      <c r="M2044" s="21" t="s">
        <v>3656</v>
      </c>
      <c r="N2044" s="21" t="s">
        <v>3777</v>
      </c>
      <c r="O2044"/>
      <c r="P2044" t="str">
        <f t="shared" si="240"/>
        <v>NOT EQUAL</v>
      </c>
      <c r="Q2044"/>
      <c r="R2044"/>
      <c r="S2044" s="151">
        <f t="shared" si="241"/>
        <v>314</v>
      </c>
      <c r="T2044" s="3" t="s">
        <v>4616</v>
      </c>
      <c r="U2044" s="114"/>
      <c r="V2044" s="114"/>
      <c r="W2044" s="155" t="str">
        <f t="shared" si="242"/>
        <v/>
      </c>
      <c r="X2044" s="105" t="str">
        <f t="shared" si="243"/>
        <v/>
      </c>
      <c r="Y2044" s="2">
        <f t="shared" si="244"/>
        <v>1994</v>
      </c>
      <c r="Z2044" t="str">
        <f t="shared" si="245"/>
        <v>Kf13U</v>
      </c>
    </row>
    <row r="2045" spans="1:26">
      <c r="A2045" s="3">
        <f>ROW()</f>
        <v>2045</v>
      </c>
      <c r="B2045" s="184">
        <f t="shared" si="239"/>
        <v>1995</v>
      </c>
      <c r="C2045" s="1" t="s">
        <v>2426</v>
      </c>
      <c r="D2045" s="1" t="s">
        <v>1751</v>
      </c>
      <c r="E2045" s="17" t="s">
        <v>594</v>
      </c>
      <c r="F2045" s="16" t="s">
        <v>1224</v>
      </c>
      <c r="G2045" s="56">
        <v>0</v>
      </c>
      <c r="H2045" s="56">
        <v>0</v>
      </c>
      <c r="I2045" s="16" t="s">
        <v>1</v>
      </c>
      <c r="J2045" s="16" t="s">
        <v>2189</v>
      </c>
      <c r="K2045" s="134" t="s">
        <v>4566</v>
      </c>
      <c r="L2045" s="9" t="s">
        <v>2196</v>
      </c>
      <c r="M2045" s="21" t="s">
        <v>3657</v>
      </c>
      <c r="N2045" s="21" t="s">
        <v>3777</v>
      </c>
      <c r="O2045"/>
      <c r="P2045" t="str">
        <f t="shared" si="240"/>
        <v>NOT EQUAL</v>
      </c>
      <c r="Q2045"/>
      <c r="R2045"/>
      <c r="S2045" s="151">
        <f t="shared" si="241"/>
        <v>314</v>
      </c>
      <c r="T2045" s="3" t="s">
        <v>4616</v>
      </c>
      <c r="U2045" s="114"/>
      <c r="V2045" s="114"/>
      <c r="W2045" s="155" t="str">
        <f t="shared" si="242"/>
        <v/>
      </c>
      <c r="X2045" s="105" t="str">
        <f t="shared" si="243"/>
        <v/>
      </c>
      <c r="Y2045" s="2">
        <f t="shared" si="244"/>
        <v>1995</v>
      </c>
      <c r="Z2045" t="str">
        <f t="shared" si="245"/>
        <v>Kg13U</v>
      </c>
    </row>
    <row r="2046" spans="1:26">
      <c r="A2046" s="3">
        <f>ROW()</f>
        <v>2046</v>
      </c>
      <c r="B2046" s="184">
        <f t="shared" ref="B2046:B2109" si="246">B2045+1</f>
        <v>1996</v>
      </c>
      <c r="C2046" s="1" t="s">
        <v>2424</v>
      </c>
      <c r="D2046" s="1" t="s">
        <v>1752</v>
      </c>
      <c r="E2046" s="17" t="s">
        <v>594</v>
      </c>
      <c r="F2046" s="16" t="s">
        <v>1225</v>
      </c>
      <c r="G2046" s="56">
        <v>0</v>
      </c>
      <c r="H2046" s="56">
        <v>0</v>
      </c>
      <c r="I2046" s="16" t="s">
        <v>1</v>
      </c>
      <c r="J2046" s="16" t="s">
        <v>2189</v>
      </c>
      <c r="K2046" s="134" t="s">
        <v>4566</v>
      </c>
      <c r="L2046" s="9" t="s">
        <v>2196</v>
      </c>
      <c r="M2046" s="21" t="s">
        <v>3658</v>
      </c>
      <c r="N2046" s="21" t="s">
        <v>3777</v>
      </c>
      <c r="O2046"/>
      <c r="P2046" t="str">
        <f t="shared" ref="P2046:P2109" si="247">IF(E2046=F2046,"","NOT EQUAL")</f>
        <v>NOT EQUAL</v>
      </c>
      <c r="Q2046"/>
      <c r="R2046"/>
      <c r="S2046" s="151">
        <f t="shared" ref="S2046:S2109" si="248">IF(X2046&lt;&gt;"",S2045+1,S2045)</f>
        <v>314</v>
      </c>
      <c r="T2046" s="3" t="s">
        <v>4616</v>
      </c>
      <c r="U2046" s="114"/>
      <c r="V2046" s="114"/>
      <c r="W2046" s="155" t="str">
        <f t="shared" ref="W2046:W2109" si="249">IF( OR(U2046="CNST", I2046="CAT_REGS"),(E2046),
IF(U2046="YES",UPPER(E2046),
IF(   AND(U2046&lt;&gt;"NO",I2046="CAT_FNCT",D2046&lt;&gt;"multiply", D2046&lt;&gt;"divide"),IF(J2046="SLS_ENABLED",   UPPER(E2046),""),"")))</f>
        <v/>
      </c>
      <c r="X2046" s="105" t="str">
        <f t="shared" ref="X2046:X2109" si="250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2">
        <f t="shared" ref="Y2046:Y2109" si="251">B2046</f>
        <v>1996</v>
      </c>
      <c r="Z2046" t="str">
        <f t="shared" ref="Z2046:Z2109" si="252">M2046</f>
        <v>K_14U</v>
      </c>
    </row>
    <row r="2047" spans="1:26">
      <c r="A2047" s="3">
        <f>ROW()</f>
        <v>2047</v>
      </c>
      <c r="B2047" s="184">
        <f t="shared" si="246"/>
        <v>1997</v>
      </c>
      <c r="C2047" s="1" t="s">
        <v>2425</v>
      </c>
      <c r="D2047" s="1" t="s">
        <v>1752</v>
      </c>
      <c r="E2047" s="17" t="s">
        <v>594</v>
      </c>
      <c r="F2047" s="16" t="s">
        <v>1226</v>
      </c>
      <c r="G2047" s="56">
        <v>0</v>
      </c>
      <c r="H2047" s="56">
        <v>0</v>
      </c>
      <c r="I2047" s="16" t="s">
        <v>1</v>
      </c>
      <c r="J2047" s="16" t="s">
        <v>2189</v>
      </c>
      <c r="K2047" s="134" t="s">
        <v>4566</v>
      </c>
      <c r="L2047" s="9" t="s">
        <v>2196</v>
      </c>
      <c r="M2047" s="21" t="s">
        <v>3659</v>
      </c>
      <c r="N2047" s="21" t="s">
        <v>3777</v>
      </c>
      <c r="O2047"/>
      <c r="P2047" t="str">
        <f t="shared" si="247"/>
        <v>NOT EQUAL</v>
      </c>
      <c r="Q2047"/>
      <c r="R2047"/>
      <c r="S2047" s="151">
        <f t="shared" si="248"/>
        <v>314</v>
      </c>
      <c r="T2047" s="3" t="s">
        <v>4616</v>
      </c>
      <c r="U2047" s="114"/>
      <c r="V2047" s="114"/>
      <c r="W2047" s="155" t="str">
        <f t="shared" si="249"/>
        <v/>
      </c>
      <c r="X2047" s="105" t="str">
        <f t="shared" si="250"/>
        <v/>
      </c>
      <c r="Y2047" s="2">
        <f t="shared" si="251"/>
        <v>1997</v>
      </c>
      <c r="Z2047" t="str">
        <f t="shared" si="252"/>
        <v>Kf14U</v>
      </c>
    </row>
    <row r="2048" spans="1:26">
      <c r="A2048" s="3">
        <f>ROW()</f>
        <v>2048</v>
      </c>
      <c r="B2048" s="184">
        <f t="shared" si="246"/>
        <v>1998</v>
      </c>
      <c r="C2048" s="1" t="s">
        <v>2426</v>
      </c>
      <c r="D2048" s="1" t="s">
        <v>1752</v>
      </c>
      <c r="E2048" s="17" t="s">
        <v>594</v>
      </c>
      <c r="F2048" s="16" t="s">
        <v>1227</v>
      </c>
      <c r="G2048" s="56">
        <v>0</v>
      </c>
      <c r="H2048" s="56">
        <v>0</v>
      </c>
      <c r="I2048" s="16" t="s">
        <v>1</v>
      </c>
      <c r="J2048" s="16" t="s">
        <v>2189</v>
      </c>
      <c r="K2048" s="134" t="s">
        <v>4566</v>
      </c>
      <c r="L2048" s="9" t="s">
        <v>2196</v>
      </c>
      <c r="M2048" s="21" t="s">
        <v>3660</v>
      </c>
      <c r="N2048" s="21" t="s">
        <v>3777</v>
      </c>
      <c r="O2048"/>
      <c r="P2048" t="str">
        <f t="shared" si="247"/>
        <v>NOT EQUAL</v>
      </c>
      <c r="Q2048"/>
      <c r="R2048"/>
      <c r="S2048" s="151">
        <f t="shared" si="248"/>
        <v>314</v>
      </c>
      <c r="T2048" s="3" t="s">
        <v>4616</v>
      </c>
      <c r="U2048" s="114"/>
      <c r="V2048" s="114"/>
      <c r="W2048" s="155" t="str">
        <f t="shared" si="249"/>
        <v/>
      </c>
      <c r="X2048" s="105" t="str">
        <f t="shared" si="250"/>
        <v/>
      </c>
      <c r="Y2048" s="2">
        <f t="shared" si="251"/>
        <v>1998</v>
      </c>
      <c r="Z2048" t="str">
        <f t="shared" si="252"/>
        <v>Kg14U</v>
      </c>
    </row>
    <row r="2049" spans="1:26">
      <c r="A2049" s="3">
        <f>ROW()</f>
        <v>2049</v>
      </c>
      <c r="B2049" s="184">
        <f t="shared" si="246"/>
        <v>1999</v>
      </c>
      <c r="C2049" s="1" t="s">
        <v>2424</v>
      </c>
      <c r="D2049" s="1" t="s">
        <v>1753</v>
      </c>
      <c r="E2049" s="17" t="s">
        <v>594</v>
      </c>
      <c r="F2049" s="16" t="s">
        <v>1228</v>
      </c>
      <c r="G2049" s="56">
        <v>0</v>
      </c>
      <c r="H2049" s="56">
        <v>0</v>
      </c>
      <c r="I2049" s="16" t="s">
        <v>1</v>
      </c>
      <c r="J2049" s="16" t="s">
        <v>2189</v>
      </c>
      <c r="K2049" s="134" t="s">
        <v>4566</v>
      </c>
      <c r="L2049" s="9" t="s">
        <v>2196</v>
      </c>
      <c r="M2049" s="21" t="s">
        <v>3661</v>
      </c>
      <c r="N2049" s="21" t="s">
        <v>3777</v>
      </c>
      <c r="O2049"/>
      <c r="P2049" t="str">
        <f t="shared" si="247"/>
        <v>NOT EQUAL</v>
      </c>
      <c r="Q2049"/>
      <c r="R2049"/>
      <c r="S2049" s="151">
        <f t="shared" si="248"/>
        <v>314</v>
      </c>
      <c r="T2049" s="3" t="s">
        <v>4616</v>
      </c>
      <c r="U2049" s="114"/>
      <c r="V2049" s="114"/>
      <c r="W2049" s="155" t="str">
        <f t="shared" si="249"/>
        <v/>
      </c>
      <c r="X2049" s="105" t="str">
        <f t="shared" si="250"/>
        <v/>
      </c>
      <c r="Y2049" s="2">
        <f t="shared" si="251"/>
        <v>1999</v>
      </c>
      <c r="Z2049" t="str">
        <f t="shared" si="252"/>
        <v>K_15U</v>
      </c>
    </row>
    <row r="2050" spans="1:26">
      <c r="A2050" s="3">
        <f>ROW()</f>
        <v>2050</v>
      </c>
      <c r="B2050" s="184">
        <f t="shared" si="246"/>
        <v>2000</v>
      </c>
      <c r="C2050" s="1" t="s">
        <v>2425</v>
      </c>
      <c r="D2050" s="1" t="s">
        <v>1753</v>
      </c>
      <c r="E2050" s="17" t="s">
        <v>594</v>
      </c>
      <c r="F2050" s="16" t="s">
        <v>1229</v>
      </c>
      <c r="G2050" s="56">
        <v>0</v>
      </c>
      <c r="H2050" s="56">
        <v>0</v>
      </c>
      <c r="I2050" s="16" t="s">
        <v>1</v>
      </c>
      <c r="J2050" s="16" t="s">
        <v>2189</v>
      </c>
      <c r="K2050" s="134" t="s">
        <v>4566</v>
      </c>
      <c r="L2050" s="9" t="s">
        <v>2196</v>
      </c>
      <c r="M2050" s="21" t="s">
        <v>3662</v>
      </c>
      <c r="N2050" s="21" t="s">
        <v>3777</v>
      </c>
      <c r="O2050"/>
      <c r="P2050" t="str">
        <f t="shared" si="247"/>
        <v>NOT EQUAL</v>
      </c>
      <c r="Q2050"/>
      <c r="R2050"/>
      <c r="S2050" s="151">
        <f t="shared" si="248"/>
        <v>314</v>
      </c>
      <c r="T2050" s="3" t="s">
        <v>4616</v>
      </c>
      <c r="U2050" s="114"/>
      <c r="V2050" s="114"/>
      <c r="W2050" s="155" t="str">
        <f t="shared" si="249"/>
        <v/>
      </c>
      <c r="X2050" s="105" t="str">
        <f t="shared" si="250"/>
        <v/>
      </c>
      <c r="Y2050" s="2">
        <f t="shared" si="251"/>
        <v>2000</v>
      </c>
      <c r="Z2050" t="str">
        <f t="shared" si="252"/>
        <v>Kf15U</v>
      </c>
    </row>
    <row r="2051" spans="1:26">
      <c r="A2051" s="3">
        <f>ROW()</f>
        <v>2051</v>
      </c>
      <c r="B2051" s="184">
        <f t="shared" si="246"/>
        <v>2001</v>
      </c>
      <c r="C2051" s="1" t="s">
        <v>2426</v>
      </c>
      <c r="D2051" s="1" t="s">
        <v>1753</v>
      </c>
      <c r="E2051" s="17" t="s">
        <v>594</v>
      </c>
      <c r="F2051" s="16" t="s">
        <v>1230</v>
      </c>
      <c r="G2051" s="56">
        <v>0</v>
      </c>
      <c r="H2051" s="56">
        <v>0</v>
      </c>
      <c r="I2051" s="16" t="s">
        <v>1</v>
      </c>
      <c r="J2051" s="16" t="s">
        <v>2189</v>
      </c>
      <c r="K2051" s="134" t="s">
        <v>4566</v>
      </c>
      <c r="L2051" s="9" t="s">
        <v>2196</v>
      </c>
      <c r="M2051" s="21" t="s">
        <v>3663</v>
      </c>
      <c r="N2051" s="21" t="s">
        <v>3777</v>
      </c>
      <c r="O2051"/>
      <c r="P2051" t="str">
        <f t="shared" si="247"/>
        <v>NOT EQUAL</v>
      </c>
      <c r="Q2051"/>
      <c r="R2051"/>
      <c r="S2051" s="151">
        <f t="shared" si="248"/>
        <v>314</v>
      </c>
      <c r="T2051" s="3" t="s">
        <v>4616</v>
      </c>
      <c r="U2051" s="114"/>
      <c r="V2051" s="114"/>
      <c r="W2051" s="155" t="str">
        <f t="shared" si="249"/>
        <v/>
      </c>
      <c r="X2051" s="105" t="str">
        <f t="shared" si="250"/>
        <v/>
      </c>
      <c r="Y2051" s="2">
        <f t="shared" si="251"/>
        <v>2001</v>
      </c>
      <c r="Z2051" t="str">
        <f t="shared" si="252"/>
        <v>Kg15U</v>
      </c>
    </row>
    <row r="2052" spans="1:26">
      <c r="A2052" s="3">
        <f>ROW()</f>
        <v>2052</v>
      </c>
      <c r="B2052" s="184">
        <f t="shared" si="246"/>
        <v>2002</v>
      </c>
      <c r="C2052" s="1" t="s">
        <v>2424</v>
      </c>
      <c r="D2052" s="1" t="s">
        <v>1754</v>
      </c>
      <c r="E2052" s="17" t="s">
        <v>594</v>
      </c>
      <c r="F2052" s="16" t="s">
        <v>1231</v>
      </c>
      <c r="G2052" s="56">
        <v>0</v>
      </c>
      <c r="H2052" s="56">
        <v>0</v>
      </c>
      <c r="I2052" s="16" t="s">
        <v>1</v>
      </c>
      <c r="J2052" s="16" t="s">
        <v>2189</v>
      </c>
      <c r="K2052" s="134" t="s">
        <v>4566</v>
      </c>
      <c r="L2052" s="9" t="s">
        <v>2196</v>
      </c>
      <c r="M2052" s="21" t="s">
        <v>3664</v>
      </c>
      <c r="N2052" s="21" t="s">
        <v>3777</v>
      </c>
      <c r="O2052"/>
      <c r="P2052" t="str">
        <f t="shared" si="247"/>
        <v>NOT EQUAL</v>
      </c>
      <c r="Q2052"/>
      <c r="R2052"/>
      <c r="S2052" s="151">
        <f t="shared" si="248"/>
        <v>314</v>
      </c>
      <c r="T2052" s="3" t="s">
        <v>4616</v>
      </c>
      <c r="U2052" s="114"/>
      <c r="V2052" s="114"/>
      <c r="W2052" s="155" t="str">
        <f t="shared" si="249"/>
        <v/>
      </c>
      <c r="X2052" s="105" t="str">
        <f t="shared" si="250"/>
        <v/>
      </c>
      <c r="Y2052" s="2">
        <f t="shared" si="251"/>
        <v>2002</v>
      </c>
      <c r="Z2052" t="str">
        <f t="shared" si="252"/>
        <v>K_16U</v>
      </c>
    </row>
    <row r="2053" spans="1:26">
      <c r="A2053" s="3">
        <f>ROW()</f>
        <v>2053</v>
      </c>
      <c r="B2053" s="184">
        <f t="shared" si="246"/>
        <v>2003</v>
      </c>
      <c r="C2053" s="1" t="s">
        <v>2425</v>
      </c>
      <c r="D2053" s="1" t="s">
        <v>1754</v>
      </c>
      <c r="E2053" s="17" t="s">
        <v>594</v>
      </c>
      <c r="F2053" s="16" t="s">
        <v>1232</v>
      </c>
      <c r="G2053" s="56">
        <v>0</v>
      </c>
      <c r="H2053" s="56">
        <v>0</v>
      </c>
      <c r="I2053" s="16" t="s">
        <v>1</v>
      </c>
      <c r="J2053" s="16" t="s">
        <v>2189</v>
      </c>
      <c r="K2053" s="134" t="s">
        <v>4566</v>
      </c>
      <c r="L2053" s="9" t="s">
        <v>2196</v>
      </c>
      <c r="M2053" s="21" t="s">
        <v>3665</v>
      </c>
      <c r="N2053" s="21" t="s">
        <v>3777</v>
      </c>
      <c r="O2053"/>
      <c r="P2053" t="str">
        <f t="shared" si="247"/>
        <v>NOT EQUAL</v>
      </c>
      <c r="Q2053"/>
      <c r="R2053"/>
      <c r="S2053" s="151">
        <f t="shared" si="248"/>
        <v>314</v>
      </c>
      <c r="T2053" s="3" t="s">
        <v>4616</v>
      </c>
      <c r="U2053" s="114"/>
      <c r="V2053" s="114"/>
      <c r="W2053" s="155" t="str">
        <f t="shared" si="249"/>
        <v/>
      </c>
      <c r="X2053" s="105" t="str">
        <f t="shared" si="250"/>
        <v/>
      </c>
      <c r="Y2053" s="2">
        <f t="shared" si="251"/>
        <v>2003</v>
      </c>
      <c r="Z2053" t="str">
        <f t="shared" si="252"/>
        <v>Kf16U</v>
      </c>
    </row>
    <row r="2054" spans="1:26">
      <c r="A2054" s="3">
        <f>ROW()</f>
        <v>2054</v>
      </c>
      <c r="B2054" s="184">
        <f t="shared" si="246"/>
        <v>2004</v>
      </c>
      <c r="C2054" s="1" t="s">
        <v>2426</v>
      </c>
      <c r="D2054" s="1" t="s">
        <v>1754</v>
      </c>
      <c r="E2054" s="17" t="s">
        <v>594</v>
      </c>
      <c r="F2054" s="16" t="s">
        <v>1233</v>
      </c>
      <c r="G2054" s="56">
        <v>0</v>
      </c>
      <c r="H2054" s="56">
        <v>0</v>
      </c>
      <c r="I2054" s="16" t="s">
        <v>1</v>
      </c>
      <c r="J2054" s="16" t="s">
        <v>2189</v>
      </c>
      <c r="K2054" s="134" t="s">
        <v>4566</v>
      </c>
      <c r="L2054" s="9" t="s">
        <v>2196</v>
      </c>
      <c r="M2054" s="21" t="s">
        <v>3666</v>
      </c>
      <c r="N2054" s="21" t="s">
        <v>3777</v>
      </c>
      <c r="O2054"/>
      <c r="P2054" t="str">
        <f t="shared" si="247"/>
        <v>NOT EQUAL</v>
      </c>
      <c r="Q2054"/>
      <c r="R2054"/>
      <c r="S2054" s="151">
        <f t="shared" si="248"/>
        <v>314</v>
      </c>
      <c r="T2054" s="3" t="s">
        <v>4616</v>
      </c>
      <c r="U2054" s="114"/>
      <c r="V2054" s="114"/>
      <c r="W2054" s="155" t="str">
        <f t="shared" si="249"/>
        <v/>
      </c>
      <c r="X2054" s="105" t="str">
        <f t="shared" si="250"/>
        <v/>
      </c>
      <c r="Y2054" s="2">
        <f t="shared" si="251"/>
        <v>2004</v>
      </c>
      <c r="Z2054" t="str">
        <f t="shared" si="252"/>
        <v>Kg16U</v>
      </c>
    </row>
    <row r="2055" spans="1:26">
      <c r="A2055" s="3">
        <f>ROW()</f>
        <v>2055</v>
      </c>
      <c r="B2055" s="184">
        <f t="shared" si="246"/>
        <v>2005</v>
      </c>
      <c r="C2055" s="1" t="s">
        <v>2424</v>
      </c>
      <c r="D2055" s="1" t="s">
        <v>1755</v>
      </c>
      <c r="E2055" s="17" t="s">
        <v>594</v>
      </c>
      <c r="F2055" s="16" t="s">
        <v>1234</v>
      </c>
      <c r="G2055" s="56">
        <v>0</v>
      </c>
      <c r="H2055" s="56">
        <v>0</v>
      </c>
      <c r="I2055" s="16" t="s">
        <v>1</v>
      </c>
      <c r="J2055" s="16" t="s">
        <v>2189</v>
      </c>
      <c r="K2055" s="134" t="s">
        <v>4566</v>
      </c>
      <c r="L2055" s="9" t="s">
        <v>2196</v>
      </c>
      <c r="M2055" s="21" t="s">
        <v>3667</v>
      </c>
      <c r="N2055" s="21" t="s">
        <v>3777</v>
      </c>
      <c r="O2055"/>
      <c r="P2055" t="str">
        <f t="shared" si="247"/>
        <v>NOT EQUAL</v>
      </c>
      <c r="Q2055"/>
      <c r="R2055"/>
      <c r="S2055" s="151">
        <f t="shared" si="248"/>
        <v>314</v>
      </c>
      <c r="T2055" s="3" t="s">
        <v>4616</v>
      </c>
      <c r="U2055" s="114"/>
      <c r="V2055" s="114"/>
      <c r="W2055" s="155" t="str">
        <f t="shared" si="249"/>
        <v/>
      </c>
      <c r="X2055" s="105" t="str">
        <f t="shared" si="250"/>
        <v/>
      </c>
      <c r="Y2055" s="2">
        <f t="shared" si="251"/>
        <v>2005</v>
      </c>
      <c r="Z2055" t="str">
        <f t="shared" si="252"/>
        <v>K_17U</v>
      </c>
    </row>
    <row r="2056" spans="1:26">
      <c r="A2056" s="3">
        <f>ROW()</f>
        <v>2056</v>
      </c>
      <c r="B2056" s="184">
        <f t="shared" si="246"/>
        <v>2006</v>
      </c>
      <c r="C2056" s="1" t="s">
        <v>2425</v>
      </c>
      <c r="D2056" s="1" t="s">
        <v>1755</v>
      </c>
      <c r="E2056" s="17" t="s">
        <v>594</v>
      </c>
      <c r="F2056" s="16" t="s">
        <v>1235</v>
      </c>
      <c r="G2056" s="56">
        <v>0</v>
      </c>
      <c r="H2056" s="56">
        <v>0</v>
      </c>
      <c r="I2056" s="16" t="s">
        <v>1</v>
      </c>
      <c r="J2056" s="16" t="s">
        <v>2189</v>
      </c>
      <c r="K2056" s="134" t="s">
        <v>4566</v>
      </c>
      <c r="L2056" s="9" t="s">
        <v>2196</v>
      </c>
      <c r="M2056" s="21" t="s">
        <v>3668</v>
      </c>
      <c r="N2056" s="21" t="s">
        <v>3777</v>
      </c>
      <c r="O2056"/>
      <c r="P2056" t="str">
        <f t="shared" si="247"/>
        <v>NOT EQUAL</v>
      </c>
      <c r="Q2056"/>
      <c r="R2056"/>
      <c r="S2056" s="151">
        <f t="shared" si="248"/>
        <v>314</v>
      </c>
      <c r="T2056" s="3" t="s">
        <v>4616</v>
      </c>
      <c r="U2056" s="114"/>
      <c r="V2056" s="114"/>
      <c r="W2056" s="155" t="str">
        <f t="shared" si="249"/>
        <v/>
      </c>
      <c r="X2056" s="105" t="str">
        <f t="shared" si="250"/>
        <v/>
      </c>
      <c r="Y2056" s="2">
        <f t="shared" si="251"/>
        <v>2006</v>
      </c>
      <c r="Z2056" t="str">
        <f t="shared" si="252"/>
        <v>Kf17U</v>
      </c>
    </row>
    <row r="2057" spans="1:26">
      <c r="A2057" s="3">
        <f>ROW()</f>
        <v>2057</v>
      </c>
      <c r="B2057" s="184">
        <f t="shared" si="246"/>
        <v>2007</v>
      </c>
      <c r="C2057" s="1" t="s">
        <v>2426</v>
      </c>
      <c r="D2057" s="1" t="s">
        <v>1755</v>
      </c>
      <c r="E2057" s="17" t="s">
        <v>594</v>
      </c>
      <c r="F2057" s="16" t="s">
        <v>1236</v>
      </c>
      <c r="G2057" s="56">
        <v>0</v>
      </c>
      <c r="H2057" s="56">
        <v>0</v>
      </c>
      <c r="I2057" s="16" t="s">
        <v>1</v>
      </c>
      <c r="J2057" s="16" t="s">
        <v>2189</v>
      </c>
      <c r="K2057" s="134" t="s">
        <v>4566</v>
      </c>
      <c r="L2057" s="9" t="s">
        <v>2196</v>
      </c>
      <c r="M2057" s="21" t="s">
        <v>3669</v>
      </c>
      <c r="N2057" s="21" t="s">
        <v>3777</v>
      </c>
      <c r="O2057"/>
      <c r="P2057" t="str">
        <f t="shared" si="247"/>
        <v>NOT EQUAL</v>
      </c>
      <c r="Q2057"/>
      <c r="R2057"/>
      <c r="S2057" s="151">
        <f t="shared" si="248"/>
        <v>314</v>
      </c>
      <c r="T2057" s="3" t="s">
        <v>4616</v>
      </c>
      <c r="U2057" s="114"/>
      <c r="V2057" s="114"/>
      <c r="W2057" s="155" t="str">
        <f t="shared" si="249"/>
        <v/>
      </c>
      <c r="X2057" s="105" t="str">
        <f t="shared" si="250"/>
        <v/>
      </c>
      <c r="Y2057" s="2">
        <f t="shared" si="251"/>
        <v>2007</v>
      </c>
      <c r="Z2057" t="str">
        <f t="shared" si="252"/>
        <v>Kg17U</v>
      </c>
    </row>
    <row r="2058" spans="1:26">
      <c r="A2058" s="3">
        <f>ROW()</f>
        <v>2058</v>
      </c>
      <c r="B2058" s="184">
        <f t="shared" si="246"/>
        <v>2008</v>
      </c>
      <c r="C2058" s="1" t="s">
        <v>2424</v>
      </c>
      <c r="D2058" s="1" t="s">
        <v>1756</v>
      </c>
      <c r="E2058" s="17" t="s">
        <v>594</v>
      </c>
      <c r="F2058" s="16" t="s">
        <v>1237</v>
      </c>
      <c r="G2058" s="56">
        <v>0</v>
      </c>
      <c r="H2058" s="56">
        <v>0</v>
      </c>
      <c r="I2058" s="16" t="s">
        <v>1</v>
      </c>
      <c r="J2058" s="16" t="s">
        <v>2189</v>
      </c>
      <c r="K2058" s="134" t="s">
        <v>4566</v>
      </c>
      <c r="L2058" s="9" t="s">
        <v>2196</v>
      </c>
      <c r="M2058" s="21" t="s">
        <v>3670</v>
      </c>
      <c r="N2058" s="21" t="s">
        <v>3777</v>
      </c>
      <c r="O2058"/>
      <c r="P2058" t="str">
        <f t="shared" si="247"/>
        <v>NOT EQUAL</v>
      </c>
      <c r="Q2058"/>
      <c r="R2058"/>
      <c r="S2058" s="151">
        <f t="shared" si="248"/>
        <v>314</v>
      </c>
      <c r="T2058" s="3" t="s">
        <v>4616</v>
      </c>
      <c r="U2058" s="114"/>
      <c r="V2058" s="114"/>
      <c r="W2058" s="155" t="str">
        <f t="shared" si="249"/>
        <v/>
      </c>
      <c r="X2058" s="105" t="str">
        <f t="shared" si="250"/>
        <v/>
      </c>
      <c r="Y2058" s="2">
        <f t="shared" si="251"/>
        <v>2008</v>
      </c>
      <c r="Z2058" t="str">
        <f t="shared" si="252"/>
        <v>K_18U</v>
      </c>
    </row>
    <row r="2059" spans="1:26">
      <c r="A2059" s="3">
        <f>ROW()</f>
        <v>2059</v>
      </c>
      <c r="B2059" s="184">
        <f t="shared" si="246"/>
        <v>2009</v>
      </c>
      <c r="C2059" s="1" t="s">
        <v>2425</v>
      </c>
      <c r="D2059" s="1" t="s">
        <v>1756</v>
      </c>
      <c r="E2059" s="17" t="s">
        <v>594</v>
      </c>
      <c r="F2059" s="16" t="s">
        <v>1238</v>
      </c>
      <c r="G2059" s="56">
        <v>0</v>
      </c>
      <c r="H2059" s="56">
        <v>0</v>
      </c>
      <c r="I2059" s="16" t="s">
        <v>1</v>
      </c>
      <c r="J2059" s="16" t="s">
        <v>2189</v>
      </c>
      <c r="K2059" s="134" t="s">
        <v>4566</v>
      </c>
      <c r="L2059" s="9" t="s">
        <v>2196</v>
      </c>
      <c r="M2059" s="21" t="s">
        <v>3671</v>
      </c>
      <c r="N2059" s="21" t="s">
        <v>3777</v>
      </c>
      <c r="O2059"/>
      <c r="P2059" t="str">
        <f t="shared" si="247"/>
        <v>NOT EQUAL</v>
      </c>
      <c r="Q2059"/>
      <c r="R2059"/>
      <c r="S2059" s="151">
        <f t="shared" si="248"/>
        <v>314</v>
      </c>
      <c r="T2059" s="3" t="s">
        <v>4616</v>
      </c>
      <c r="U2059" s="114"/>
      <c r="V2059" s="114"/>
      <c r="W2059" s="155" t="str">
        <f t="shared" si="249"/>
        <v/>
      </c>
      <c r="X2059" s="105" t="str">
        <f t="shared" si="250"/>
        <v/>
      </c>
      <c r="Y2059" s="2">
        <f t="shared" si="251"/>
        <v>2009</v>
      </c>
      <c r="Z2059" t="str">
        <f t="shared" si="252"/>
        <v>Kf18U</v>
      </c>
    </row>
    <row r="2060" spans="1:26">
      <c r="A2060" s="3">
        <f>ROW()</f>
        <v>2060</v>
      </c>
      <c r="B2060" s="184">
        <f t="shared" si="246"/>
        <v>2010</v>
      </c>
      <c r="C2060" s="1" t="s">
        <v>2426</v>
      </c>
      <c r="D2060" s="1" t="s">
        <v>1756</v>
      </c>
      <c r="E2060" s="17" t="s">
        <v>594</v>
      </c>
      <c r="F2060" s="16" t="s">
        <v>1239</v>
      </c>
      <c r="G2060" s="56">
        <v>0</v>
      </c>
      <c r="H2060" s="56">
        <v>0</v>
      </c>
      <c r="I2060" s="16" t="s">
        <v>1</v>
      </c>
      <c r="J2060" s="16" t="s">
        <v>2189</v>
      </c>
      <c r="K2060" s="134" t="s">
        <v>4566</v>
      </c>
      <c r="L2060" s="9" t="s">
        <v>2196</v>
      </c>
      <c r="M2060" s="21" t="s">
        <v>3672</v>
      </c>
      <c r="N2060" s="21" t="s">
        <v>3777</v>
      </c>
      <c r="O2060"/>
      <c r="P2060" t="str">
        <f t="shared" si="247"/>
        <v>NOT EQUAL</v>
      </c>
      <c r="Q2060"/>
      <c r="R2060"/>
      <c r="S2060" s="151">
        <f t="shared" si="248"/>
        <v>314</v>
      </c>
      <c r="T2060" s="3" t="s">
        <v>4616</v>
      </c>
      <c r="U2060" s="114"/>
      <c r="V2060" s="114"/>
      <c r="W2060" s="155" t="str">
        <f t="shared" si="249"/>
        <v/>
      </c>
      <c r="X2060" s="105" t="str">
        <f t="shared" si="250"/>
        <v/>
      </c>
      <c r="Y2060" s="2">
        <f t="shared" si="251"/>
        <v>2010</v>
      </c>
      <c r="Z2060" t="str">
        <f t="shared" si="252"/>
        <v>Kg18U</v>
      </c>
    </row>
    <row r="2061" spans="1:26">
      <c r="A2061" s="3">
        <f>ROW()</f>
        <v>2061</v>
      </c>
      <c r="B2061" s="184">
        <f t="shared" si="246"/>
        <v>2011</v>
      </c>
      <c r="C2061" s="1" t="s">
        <v>2424</v>
      </c>
      <c r="D2061" s="1" t="s">
        <v>1757</v>
      </c>
      <c r="E2061" s="17" t="s">
        <v>594</v>
      </c>
      <c r="F2061" s="16" t="s">
        <v>1240</v>
      </c>
      <c r="G2061" s="56">
        <v>0</v>
      </c>
      <c r="H2061" s="56">
        <v>0</v>
      </c>
      <c r="I2061" s="16" t="s">
        <v>1</v>
      </c>
      <c r="J2061" s="16" t="s">
        <v>2189</v>
      </c>
      <c r="K2061" s="134" t="s">
        <v>4566</v>
      </c>
      <c r="L2061" s="9" t="s">
        <v>2196</v>
      </c>
      <c r="M2061" s="21" t="s">
        <v>3673</v>
      </c>
      <c r="N2061" s="21" t="s">
        <v>3777</v>
      </c>
      <c r="O2061"/>
      <c r="P2061" t="str">
        <f t="shared" si="247"/>
        <v>NOT EQUAL</v>
      </c>
      <c r="Q2061"/>
      <c r="R2061"/>
      <c r="S2061" s="151">
        <f t="shared" si="248"/>
        <v>314</v>
      </c>
      <c r="T2061" s="3" t="s">
        <v>4616</v>
      </c>
      <c r="U2061" s="114"/>
      <c r="V2061" s="114"/>
      <c r="W2061" s="155" t="str">
        <f t="shared" si="249"/>
        <v/>
      </c>
      <c r="X2061" s="105" t="str">
        <f t="shared" si="250"/>
        <v/>
      </c>
      <c r="Y2061" s="2">
        <f t="shared" si="251"/>
        <v>2011</v>
      </c>
      <c r="Z2061" t="str">
        <f t="shared" si="252"/>
        <v>K_19U</v>
      </c>
    </row>
    <row r="2062" spans="1:26">
      <c r="A2062" s="3">
        <f>ROW()</f>
        <v>2062</v>
      </c>
      <c r="B2062" s="184">
        <f t="shared" si="246"/>
        <v>2012</v>
      </c>
      <c r="C2062" s="1" t="s">
        <v>2425</v>
      </c>
      <c r="D2062" s="1" t="s">
        <v>1757</v>
      </c>
      <c r="E2062" s="17" t="s">
        <v>594</v>
      </c>
      <c r="F2062" s="16" t="s">
        <v>1241</v>
      </c>
      <c r="G2062" s="56">
        <v>0</v>
      </c>
      <c r="H2062" s="56">
        <v>0</v>
      </c>
      <c r="I2062" s="16" t="s">
        <v>1</v>
      </c>
      <c r="J2062" s="16" t="s">
        <v>2189</v>
      </c>
      <c r="K2062" s="134" t="s">
        <v>4566</v>
      </c>
      <c r="L2062" s="9" t="s">
        <v>2196</v>
      </c>
      <c r="M2062" s="21" t="s">
        <v>3674</v>
      </c>
      <c r="N2062" s="21" t="s">
        <v>3777</v>
      </c>
      <c r="O2062"/>
      <c r="P2062" t="str">
        <f t="shared" si="247"/>
        <v>NOT EQUAL</v>
      </c>
      <c r="Q2062"/>
      <c r="R2062"/>
      <c r="S2062" s="151">
        <f t="shared" si="248"/>
        <v>314</v>
      </c>
      <c r="T2062" s="3" t="s">
        <v>4616</v>
      </c>
      <c r="U2062" s="114"/>
      <c r="V2062" s="114"/>
      <c r="W2062" s="155" t="str">
        <f t="shared" si="249"/>
        <v/>
      </c>
      <c r="X2062" s="105" t="str">
        <f t="shared" si="250"/>
        <v/>
      </c>
      <c r="Y2062" s="2">
        <f t="shared" si="251"/>
        <v>2012</v>
      </c>
      <c r="Z2062" t="str">
        <f t="shared" si="252"/>
        <v>Kf19U</v>
      </c>
    </row>
    <row r="2063" spans="1:26">
      <c r="A2063" s="3">
        <f>ROW()</f>
        <v>2063</v>
      </c>
      <c r="B2063" s="184">
        <f t="shared" si="246"/>
        <v>2013</v>
      </c>
      <c r="C2063" s="1" t="s">
        <v>2426</v>
      </c>
      <c r="D2063" s="1" t="s">
        <v>1757</v>
      </c>
      <c r="E2063" s="17" t="s">
        <v>594</v>
      </c>
      <c r="F2063" s="16" t="s">
        <v>1242</v>
      </c>
      <c r="G2063" s="56">
        <v>0</v>
      </c>
      <c r="H2063" s="56">
        <v>0</v>
      </c>
      <c r="I2063" s="16" t="s">
        <v>1</v>
      </c>
      <c r="J2063" s="16" t="s">
        <v>2189</v>
      </c>
      <c r="K2063" s="134" t="s">
        <v>4566</v>
      </c>
      <c r="L2063" s="9" t="s">
        <v>2196</v>
      </c>
      <c r="M2063" s="21" t="s">
        <v>3675</v>
      </c>
      <c r="N2063" s="21" t="s">
        <v>3777</v>
      </c>
      <c r="O2063"/>
      <c r="P2063" t="str">
        <f t="shared" si="247"/>
        <v>NOT EQUAL</v>
      </c>
      <c r="Q2063"/>
      <c r="R2063"/>
      <c r="S2063" s="151">
        <f t="shared" si="248"/>
        <v>314</v>
      </c>
      <c r="T2063" s="3" t="s">
        <v>4616</v>
      </c>
      <c r="U2063" s="114"/>
      <c r="V2063" s="114"/>
      <c r="W2063" s="155" t="str">
        <f t="shared" si="249"/>
        <v/>
      </c>
      <c r="X2063" s="105" t="str">
        <f t="shared" si="250"/>
        <v/>
      </c>
      <c r="Y2063" s="2">
        <f t="shared" si="251"/>
        <v>2013</v>
      </c>
      <c r="Z2063" t="str">
        <f t="shared" si="252"/>
        <v>Kg19U</v>
      </c>
    </row>
    <row r="2064" spans="1:26">
      <c r="A2064" s="3">
        <f>ROW()</f>
        <v>2064</v>
      </c>
      <c r="B2064" s="184">
        <f t="shared" si="246"/>
        <v>2014</v>
      </c>
      <c r="C2064" s="1" t="s">
        <v>2424</v>
      </c>
      <c r="D2064" s="1" t="s">
        <v>1758</v>
      </c>
      <c r="E2064" s="17" t="s">
        <v>594</v>
      </c>
      <c r="F2064" s="16" t="s">
        <v>1243</v>
      </c>
      <c r="G2064" s="56">
        <v>0</v>
      </c>
      <c r="H2064" s="56">
        <v>0</v>
      </c>
      <c r="I2064" s="16" t="s">
        <v>1</v>
      </c>
      <c r="J2064" s="16" t="s">
        <v>2189</v>
      </c>
      <c r="K2064" s="134" t="s">
        <v>4566</v>
      </c>
      <c r="L2064" s="9" t="s">
        <v>2196</v>
      </c>
      <c r="M2064" s="21" t="s">
        <v>3676</v>
      </c>
      <c r="N2064" s="21" t="s">
        <v>3777</v>
      </c>
      <c r="O2064"/>
      <c r="P2064" t="str">
        <f t="shared" si="247"/>
        <v>NOT EQUAL</v>
      </c>
      <c r="Q2064"/>
      <c r="R2064"/>
      <c r="S2064" s="151">
        <f t="shared" si="248"/>
        <v>314</v>
      </c>
      <c r="T2064" s="3" t="s">
        <v>4616</v>
      </c>
      <c r="U2064" s="114"/>
      <c r="V2064" s="114"/>
      <c r="W2064" s="155" t="str">
        <f t="shared" si="249"/>
        <v/>
      </c>
      <c r="X2064" s="105" t="str">
        <f t="shared" si="250"/>
        <v/>
      </c>
      <c r="Y2064" s="2">
        <f t="shared" si="251"/>
        <v>2014</v>
      </c>
      <c r="Z2064" t="str">
        <f t="shared" si="252"/>
        <v>K_20U</v>
      </c>
    </row>
    <row r="2065" spans="1:26">
      <c r="A2065" s="3">
        <f>ROW()</f>
        <v>2065</v>
      </c>
      <c r="B2065" s="184">
        <f t="shared" si="246"/>
        <v>2015</v>
      </c>
      <c r="C2065" s="1" t="s">
        <v>2425</v>
      </c>
      <c r="D2065" s="1" t="s">
        <v>1758</v>
      </c>
      <c r="E2065" s="17" t="s">
        <v>594</v>
      </c>
      <c r="F2065" s="16" t="s">
        <v>1244</v>
      </c>
      <c r="G2065" s="56">
        <v>0</v>
      </c>
      <c r="H2065" s="56">
        <v>0</v>
      </c>
      <c r="I2065" s="16" t="s">
        <v>1</v>
      </c>
      <c r="J2065" s="16" t="s">
        <v>2189</v>
      </c>
      <c r="K2065" s="134" t="s">
        <v>4566</v>
      </c>
      <c r="L2065" s="9" t="s">
        <v>2196</v>
      </c>
      <c r="M2065" s="21" t="s">
        <v>3677</v>
      </c>
      <c r="N2065" s="21" t="s">
        <v>3777</v>
      </c>
      <c r="O2065"/>
      <c r="P2065" t="str">
        <f t="shared" si="247"/>
        <v>NOT EQUAL</v>
      </c>
      <c r="Q2065"/>
      <c r="R2065"/>
      <c r="S2065" s="151">
        <f t="shared" si="248"/>
        <v>314</v>
      </c>
      <c r="T2065" s="3" t="s">
        <v>4616</v>
      </c>
      <c r="U2065" s="114"/>
      <c r="V2065" s="114"/>
      <c r="W2065" s="155" t="str">
        <f t="shared" si="249"/>
        <v/>
      </c>
      <c r="X2065" s="105" t="str">
        <f t="shared" si="250"/>
        <v/>
      </c>
      <c r="Y2065" s="2">
        <f t="shared" si="251"/>
        <v>2015</v>
      </c>
      <c r="Z2065" t="str">
        <f t="shared" si="252"/>
        <v>Kf20U</v>
      </c>
    </row>
    <row r="2066" spans="1:26">
      <c r="A2066" s="3">
        <f>ROW()</f>
        <v>2066</v>
      </c>
      <c r="B2066" s="184">
        <f t="shared" si="246"/>
        <v>2016</v>
      </c>
      <c r="C2066" s="1" t="s">
        <v>2426</v>
      </c>
      <c r="D2066" s="1" t="s">
        <v>1758</v>
      </c>
      <c r="E2066" s="17" t="s">
        <v>594</v>
      </c>
      <c r="F2066" s="16" t="s">
        <v>1245</v>
      </c>
      <c r="G2066" s="56">
        <v>0</v>
      </c>
      <c r="H2066" s="56">
        <v>0</v>
      </c>
      <c r="I2066" s="16" t="s">
        <v>1</v>
      </c>
      <c r="J2066" s="16" t="s">
        <v>2189</v>
      </c>
      <c r="K2066" s="134" t="s">
        <v>4566</v>
      </c>
      <c r="L2066" s="9" t="s">
        <v>2196</v>
      </c>
      <c r="M2066" s="21" t="s">
        <v>3678</v>
      </c>
      <c r="N2066" s="21" t="s">
        <v>3777</v>
      </c>
      <c r="O2066"/>
      <c r="P2066" t="str">
        <f t="shared" si="247"/>
        <v>NOT EQUAL</v>
      </c>
      <c r="Q2066"/>
      <c r="R2066"/>
      <c r="S2066" s="151">
        <f t="shared" si="248"/>
        <v>314</v>
      </c>
      <c r="T2066" s="3" t="s">
        <v>4616</v>
      </c>
      <c r="U2066" s="114"/>
      <c r="V2066" s="114"/>
      <c r="W2066" s="155" t="str">
        <f t="shared" si="249"/>
        <v/>
      </c>
      <c r="X2066" s="105" t="str">
        <f t="shared" si="250"/>
        <v/>
      </c>
      <c r="Y2066" s="2">
        <f t="shared" si="251"/>
        <v>2016</v>
      </c>
      <c r="Z2066" t="str">
        <f t="shared" si="252"/>
        <v>Kg20U</v>
      </c>
    </row>
    <row r="2067" spans="1:26">
      <c r="A2067" s="3">
        <f>ROW()</f>
        <v>2067</v>
      </c>
      <c r="B2067" s="184">
        <f t="shared" si="246"/>
        <v>2017</v>
      </c>
      <c r="C2067" s="1" t="s">
        <v>2424</v>
      </c>
      <c r="D2067" s="1" t="s">
        <v>1759</v>
      </c>
      <c r="E2067" s="17" t="s">
        <v>594</v>
      </c>
      <c r="F2067" s="16" t="s">
        <v>1246</v>
      </c>
      <c r="G2067" s="56">
        <v>0</v>
      </c>
      <c r="H2067" s="56">
        <v>0</v>
      </c>
      <c r="I2067" s="16" t="s">
        <v>1</v>
      </c>
      <c r="J2067" s="16" t="s">
        <v>2189</v>
      </c>
      <c r="K2067" s="134" t="s">
        <v>4566</v>
      </c>
      <c r="L2067" s="9" t="s">
        <v>2196</v>
      </c>
      <c r="M2067" s="21" t="s">
        <v>3679</v>
      </c>
      <c r="N2067" s="21" t="s">
        <v>3777</v>
      </c>
      <c r="O2067"/>
      <c r="P2067" t="str">
        <f t="shared" si="247"/>
        <v>NOT EQUAL</v>
      </c>
      <c r="Q2067"/>
      <c r="R2067"/>
      <c r="S2067" s="151">
        <f t="shared" si="248"/>
        <v>314</v>
      </c>
      <c r="T2067" s="3" t="s">
        <v>4616</v>
      </c>
      <c r="U2067" s="114"/>
      <c r="V2067" s="114"/>
      <c r="W2067" s="155" t="str">
        <f t="shared" si="249"/>
        <v/>
      </c>
      <c r="X2067" s="105" t="str">
        <f t="shared" si="250"/>
        <v/>
      </c>
      <c r="Y2067" s="2">
        <f t="shared" si="251"/>
        <v>2017</v>
      </c>
      <c r="Z2067" t="str">
        <f t="shared" si="252"/>
        <v>K_21U</v>
      </c>
    </row>
    <row r="2068" spans="1:26">
      <c r="A2068" s="3">
        <f>ROW()</f>
        <v>2068</v>
      </c>
      <c r="B2068" s="184">
        <f t="shared" si="246"/>
        <v>2018</v>
      </c>
      <c r="C2068" s="1" t="s">
        <v>2425</v>
      </c>
      <c r="D2068" s="1" t="s">
        <v>1759</v>
      </c>
      <c r="E2068" s="17" t="s">
        <v>594</v>
      </c>
      <c r="F2068" s="16" t="s">
        <v>1247</v>
      </c>
      <c r="G2068" s="56">
        <v>0</v>
      </c>
      <c r="H2068" s="56">
        <v>0</v>
      </c>
      <c r="I2068" s="16" t="s">
        <v>1</v>
      </c>
      <c r="J2068" s="16" t="s">
        <v>2189</v>
      </c>
      <c r="K2068" s="134" t="s">
        <v>4566</v>
      </c>
      <c r="L2068" s="9" t="s">
        <v>2196</v>
      </c>
      <c r="M2068" s="21" t="s">
        <v>3680</v>
      </c>
      <c r="N2068" s="21" t="s">
        <v>3777</v>
      </c>
      <c r="O2068"/>
      <c r="P2068" t="str">
        <f t="shared" si="247"/>
        <v>NOT EQUAL</v>
      </c>
      <c r="Q2068"/>
      <c r="R2068"/>
      <c r="S2068" s="151">
        <f t="shared" si="248"/>
        <v>314</v>
      </c>
      <c r="T2068" s="3" t="s">
        <v>4616</v>
      </c>
      <c r="U2068" s="114"/>
      <c r="V2068" s="114"/>
      <c r="W2068" s="155" t="str">
        <f t="shared" si="249"/>
        <v/>
      </c>
      <c r="X2068" s="105" t="str">
        <f t="shared" si="250"/>
        <v/>
      </c>
      <c r="Y2068" s="2">
        <f t="shared" si="251"/>
        <v>2018</v>
      </c>
      <c r="Z2068" t="str">
        <f t="shared" si="252"/>
        <v>Kf21U</v>
      </c>
    </row>
    <row r="2069" spans="1:26">
      <c r="A2069" s="3">
        <f>ROW()</f>
        <v>2069</v>
      </c>
      <c r="B2069" s="184">
        <f t="shared" si="246"/>
        <v>2019</v>
      </c>
      <c r="C2069" s="1" t="s">
        <v>2426</v>
      </c>
      <c r="D2069" s="1" t="s">
        <v>1759</v>
      </c>
      <c r="E2069" s="17" t="s">
        <v>594</v>
      </c>
      <c r="F2069" s="16" t="s">
        <v>1248</v>
      </c>
      <c r="G2069" s="56">
        <v>0</v>
      </c>
      <c r="H2069" s="56">
        <v>0</v>
      </c>
      <c r="I2069" s="16" t="s">
        <v>1</v>
      </c>
      <c r="J2069" s="16" t="s">
        <v>2189</v>
      </c>
      <c r="K2069" s="134" t="s">
        <v>4566</v>
      </c>
      <c r="L2069" s="9" t="s">
        <v>2196</v>
      </c>
      <c r="M2069" s="21" t="s">
        <v>3681</v>
      </c>
      <c r="N2069" s="21" t="s">
        <v>3777</v>
      </c>
      <c r="O2069"/>
      <c r="P2069" t="str">
        <f t="shared" si="247"/>
        <v>NOT EQUAL</v>
      </c>
      <c r="Q2069"/>
      <c r="R2069"/>
      <c r="S2069" s="151">
        <f t="shared" si="248"/>
        <v>314</v>
      </c>
      <c r="T2069" s="3" t="s">
        <v>4616</v>
      </c>
      <c r="U2069" s="114"/>
      <c r="V2069" s="114"/>
      <c r="W2069" s="155" t="str">
        <f t="shared" si="249"/>
        <v/>
      </c>
      <c r="X2069" s="105" t="str">
        <f t="shared" si="250"/>
        <v/>
      </c>
      <c r="Y2069" s="2">
        <f t="shared" si="251"/>
        <v>2019</v>
      </c>
      <c r="Z2069" t="str">
        <f t="shared" si="252"/>
        <v>Kg21U</v>
      </c>
    </row>
    <row r="2070" spans="1:26">
      <c r="A2070" s="3">
        <f>ROW()</f>
        <v>2070</v>
      </c>
      <c r="B2070" s="184">
        <f t="shared" si="246"/>
        <v>2020</v>
      </c>
      <c r="C2070" s="1" t="s">
        <v>2424</v>
      </c>
      <c r="D2070" s="1" t="s">
        <v>1760</v>
      </c>
      <c r="E2070" s="17" t="s">
        <v>594</v>
      </c>
      <c r="F2070" s="16" t="s">
        <v>1249</v>
      </c>
      <c r="G2070" s="56">
        <v>0</v>
      </c>
      <c r="H2070" s="56">
        <v>0</v>
      </c>
      <c r="I2070" s="16" t="s">
        <v>1</v>
      </c>
      <c r="J2070" s="16" t="s">
        <v>2189</v>
      </c>
      <c r="K2070" s="134" t="s">
        <v>4566</v>
      </c>
      <c r="L2070" s="9" t="s">
        <v>2196</v>
      </c>
      <c r="M2070" s="21" t="s">
        <v>3682</v>
      </c>
      <c r="N2070" s="21" t="s">
        <v>3777</v>
      </c>
      <c r="O2070"/>
      <c r="P2070" t="str">
        <f t="shared" si="247"/>
        <v>NOT EQUAL</v>
      </c>
      <c r="Q2070"/>
      <c r="R2070"/>
      <c r="S2070" s="151">
        <f t="shared" si="248"/>
        <v>314</v>
      </c>
      <c r="T2070" s="3" t="s">
        <v>4616</v>
      </c>
      <c r="U2070" s="114"/>
      <c r="V2070" s="114"/>
      <c r="W2070" s="155" t="str">
        <f t="shared" si="249"/>
        <v/>
      </c>
      <c r="X2070" s="105" t="str">
        <f t="shared" si="250"/>
        <v/>
      </c>
      <c r="Y2070" s="2">
        <f t="shared" si="251"/>
        <v>2020</v>
      </c>
      <c r="Z2070" t="str">
        <f t="shared" si="252"/>
        <v>K_22U</v>
      </c>
    </row>
    <row r="2071" spans="1:26">
      <c r="A2071" s="3">
        <f>ROW()</f>
        <v>2071</v>
      </c>
      <c r="B2071" s="184">
        <f t="shared" si="246"/>
        <v>2021</v>
      </c>
      <c r="C2071" s="1" t="s">
        <v>2425</v>
      </c>
      <c r="D2071" s="1" t="s">
        <v>1760</v>
      </c>
      <c r="E2071" s="17" t="s">
        <v>594</v>
      </c>
      <c r="F2071" s="16" t="s">
        <v>1250</v>
      </c>
      <c r="G2071" s="56">
        <v>0</v>
      </c>
      <c r="H2071" s="56">
        <v>0</v>
      </c>
      <c r="I2071" s="16" t="s">
        <v>1</v>
      </c>
      <c r="J2071" s="16" t="s">
        <v>2189</v>
      </c>
      <c r="K2071" s="134" t="s">
        <v>4566</v>
      </c>
      <c r="L2071" s="9" t="s">
        <v>2196</v>
      </c>
      <c r="M2071" s="21" t="s">
        <v>3683</v>
      </c>
      <c r="N2071" s="21" t="s">
        <v>3777</v>
      </c>
      <c r="O2071"/>
      <c r="P2071" t="str">
        <f t="shared" si="247"/>
        <v>NOT EQUAL</v>
      </c>
      <c r="Q2071"/>
      <c r="R2071"/>
      <c r="S2071" s="151">
        <f t="shared" si="248"/>
        <v>314</v>
      </c>
      <c r="T2071" s="3" t="s">
        <v>4616</v>
      </c>
      <c r="U2071" s="114"/>
      <c r="V2071" s="114"/>
      <c r="W2071" s="155" t="str">
        <f t="shared" si="249"/>
        <v/>
      </c>
      <c r="X2071" s="105" t="str">
        <f t="shared" si="250"/>
        <v/>
      </c>
      <c r="Y2071" s="2">
        <f t="shared" si="251"/>
        <v>2021</v>
      </c>
      <c r="Z2071" t="str">
        <f t="shared" si="252"/>
        <v>Kf22U</v>
      </c>
    </row>
    <row r="2072" spans="1:26" s="32" customFormat="1">
      <c r="A2072" s="3">
        <f>ROW()</f>
        <v>2072</v>
      </c>
      <c r="B2072" s="184">
        <f t="shared" si="246"/>
        <v>2022</v>
      </c>
      <c r="C2072" s="1" t="s">
        <v>2426</v>
      </c>
      <c r="D2072" s="1" t="s">
        <v>1760</v>
      </c>
      <c r="E2072" s="17" t="s">
        <v>594</v>
      </c>
      <c r="F2072" s="16" t="s">
        <v>1251</v>
      </c>
      <c r="G2072" s="56">
        <v>0</v>
      </c>
      <c r="H2072" s="56">
        <v>0</v>
      </c>
      <c r="I2072" s="16" t="s">
        <v>1</v>
      </c>
      <c r="J2072" s="16" t="s">
        <v>2189</v>
      </c>
      <c r="K2072" s="134" t="s">
        <v>4566</v>
      </c>
      <c r="L2072" s="9" t="s">
        <v>2196</v>
      </c>
      <c r="M2072" s="21" t="s">
        <v>3684</v>
      </c>
      <c r="N2072" s="21" t="s">
        <v>3777</v>
      </c>
      <c r="O2072"/>
      <c r="P2072" t="str">
        <f t="shared" si="247"/>
        <v>NOT EQUAL</v>
      </c>
      <c r="Q2072"/>
      <c r="R2072"/>
      <c r="S2072" s="151">
        <f t="shared" si="248"/>
        <v>314</v>
      </c>
      <c r="T2072" s="3" t="s">
        <v>4616</v>
      </c>
      <c r="U2072" s="114"/>
      <c r="V2072" s="114"/>
      <c r="W2072" s="155" t="str">
        <f t="shared" si="249"/>
        <v/>
      </c>
      <c r="X2072" s="105" t="str">
        <f t="shared" si="250"/>
        <v/>
      </c>
      <c r="Y2072" s="2">
        <f t="shared" si="251"/>
        <v>2022</v>
      </c>
      <c r="Z2072" t="str">
        <f t="shared" si="252"/>
        <v>Kg22U</v>
      </c>
    </row>
    <row r="2073" spans="1:26">
      <c r="A2073" s="3">
        <f>ROW()</f>
        <v>2073</v>
      </c>
      <c r="B2073" s="184">
        <f t="shared" si="246"/>
        <v>2023</v>
      </c>
      <c r="C2073" s="1" t="s">
        <v>2424</v>
      </c>
      <c r="D2073" s="1" t="s">
        <v>1761</v>
      </c>
      <c r="E2073" s="17" t="s">
        <v>594</v>
      </c>
      <c r="F2073" s="16" t="s">
        <v>1252</v>
      </c>
      <c r="G2073" s="56">
        <v>0</v>
      </c>
      <c r="H2073" s="56">
        <v>0</v>
      </c>
      <c r="I2073" s="16" t="s">
        <v>1</v>
      </c>
      <c r="J2073" s="16" t="s">
        <v>2189</v>
      </c>
      <c r="K2073" s="134" t="s">
        <v>4566</v>
      </c>
      <c r="L2073" s="9" t="s">
        <v>2196</v>
      </c>
      <c r="M2073" s="21" t="s">
        <v>3685</v>
      </c>
      <c r="N2073" s="21" t="s">
        <v>3777</v>
      </c>
      <c r="O2073"/>
      <c r="P2073" t="str">
        <f t="shared" si="247"/>
        <v>NOT EQUAL</v>
      </c>
      <c r="Q2073"/>
      <c r="R2073"/>
      <c r="S2073" s="151">
        <f t="shared" si="248"/>
        <v>314</v>
      </c>
      <c r="T2073" s="3" t="s">
        <v>4616</v>
      </c>
      <c r="U2073" s="114"/>
      <c r="V2073" s="114"/>
      <c r="W2073" s="155" t="str">
        <f t="shared" si="249"/>
        <v/>
      </c>
      <c r="X2073" s="105" t="str">
        <f t="shared" si="250"/>
        <v/>
      </c>
      <c r="Y2073" s="2">
        <f t="shared" si="251"/>
        <v>2023</v>
      </c>
      <c r="Z2073" t="str">
        <f t="shared" si="252"/>
        <v>K_23U</v>
      </c>
    </row>
    <row r="2074" spans="1:26" s="32" customFormat="1">
      <c r="A2074" s="3">
        <f>ROW()</f>
        <v>2074</v>
      </c>
      <c r="B2074" s="184">
        <f t="shared" si="246"/>
        <v>2024</v>
      </c>
      <c r="C2074" s="1" t="s">
        <v>2425</v>
      </c>
      <c r="D2074" s="1" t="s">
        <v>1761</v>
      </c>
      <c r="E2074" s="17" t="s">
        <v>594</v>
      </c>
      <c r="F2074" s="16" t="s">
        <v>1253</v>
      </c>
      <c r="G2074" s="56">
        <v>0</v>
      </c>
      <c r="H2074" s="56">
        <v>0</v>
      </c>
      <c r="I2074" s="16" t="s">
        <v>1</v>
      </c>
      <c r="J2074" s="16" t="s">
        <v>2189</v>
      </c>
      <c r="K2074" s="134" t="s">
        <v>4566</v>
      </c>
      <c r="L2074" s="9" t="s">
        <v>2196</v>
      </c>
      <c r="M2074" s="21" t="s">
        <v>3686</v>
      </c>
      <c r="N2074" s="21" t="s">
        <v>3777</v>
      </c>
      <c r="O2074"/>
      <c r="P2074" t="str">
        <f t="shared" si="247"/>
        <v>NOT EQUAL</v>
      </c>
      <c r="Q2074"/>
      <c r="R2074"/>
      <c r="S2074" s="151">
        <f t="shared" si="248"/>
        <v>314</v>
      </c>
      <c r="T2074" s="3" t="s">
        <v>4616</v>
      </c>
      <c r="U2074" s="114"/>
      <c r="V2074" s="114"/>
      <c r="W2074" s="155" t="str">
        <f t="shared" si="249"/>
        <v/>
      </c>
      <c r="X2074" s="105" t="str">
        <f t="shared" si="250"/>
        <v/>
      </c>
      <c r="Y2074" s="2">
        <f t="shared" si="251"/>
        <v>2024</v>
      </c>
      <c r="Z2074" t="str">
        <f t="shared" si="252"/>
        <v>Kf23U</v>
      </c>
    </row>
    <row r="2075" spans="1:26">
      <c r="A2075" s="3">
        <f>ROW()</f>
        <v>2075</v>
      </c>
      <c r="B2075" s="184">
        <f t="shared" si="246"/>
        <v>2025</v>
      </c>
      <c r="C2075" s="1" t="s">
        <v>2426</v>
      </c>
      <c r="D2075" s="1" t="s">
        <v>1761</v>
      </c>
      <c r="E2075" s="17" t="s">
        <v>594</v>
      </c>
      <c r="F2075" s="16" t="s">
        <v>1254</v>
      </c>
      <c r="G2075" s="56">
        <v>0</v>
      </c>
      <c r="H2075" s="56">
        <v>0</v>
      </c>
      <c r="I2075" s="16" t="s">
        <v>1</v>
      </c>
      <c r="J2075" s="16" t="s">
        <v>2189</v>
      </c>
      <c r="K2075" s="134" t="s">
        <v>4566</v>
      </c>
      <c r="L2075" s="9" t="s">
        <v>2196</v>
      </c>
      <c r="M2075" s="21" t="s">
        <v>3687</v>
      </c>
      <c r="N2075" s="21" t="s">
        <v>3777</v>
      </c>
      <c r="O2075"/>
      <c r="P2075" t="str">
        <f t="shared" si="247"/>
        <v>NOT EQUAL</v>
      </c>
      <c r="Q2075"/>
      <c r="R2075"/>
      <c r="S2075" s="151">
        <f t="shared" si="248"/>
        <v>314</v>
      </c>
      <c r="T2075" s="3" t="s">
        <v>4616</v>
      </c>
      <c r="U2075" s="114"/>
      <c r="V2075" s="114"/>
      <c r="W2075" s="155" t="str">
        <f t="shared" si="249"/>
        <v/>
      </c>
      <c r="X2075" s="105" t="str">
        <f t="shared" si="250"/>
        <v/>
      </c>
      <c r="Y2075" s="2">
        <f t="shared" si="251"/>
        <v>2025</v>
      </c>
      <c r="Z2075" t="str">
        <f t="shared" si="252"/>
        <v>Kg23U</v>
      </c>
    </row>
    <row r="2076" spans="1:26" s="32" customFormat="1">
      <c r="A2076" s="3">
        <f>ROW()</f>
        <v>2076</v>
      </c>
      <c r="B2076" s="184">
        <f t="shared" si="246"/>
        <v>2026</v>
      </c>
      <c r="C2076" s="1" t="s">
        <v>2424</v>
      </c>
      <c r="D2076" s="1" t="s">
        <v>1762</v>
      </c>
      <c r="E2076" s="17" t="s">
        <v>594</v>
      </c>
      <c r="F2076" s="16" t="s">
        <v>1255</v>
      </c>
      <c r="G2076" s="56">
        <v>0</v>
      </c>
      <c r="H2076" s="56">
        <v>0</v>
      </c>
      <c r="I2076" s="16" t="s">
        <v>1</v>
      </c>
      <c r="J2076" s="16" t="s">
        <v>2189</v>
      </c>
      <c r="K2076" s="134" t="s">
        <v>4566</v>
      </c>
      <c r="L2076" s="9" t="s">
        <v>2196</v>
      </c>
      <c r="M2076" s="21" t="s">
        <v>3688</v>
      </c>
      <c r="N2076" s="21" t="s">
        <v>3777</v>
      </c>
      <c r="O2076"/>
      <c r="P2076" t="str">
        <f t="shared" si="247"/>
        <v>NOT EQUAL</v>
      </c>
      <c r="Q2076"/>
      <c r="R2076"/>
      <c r="S2076" s="151">
        <f t="shared" si="248"/>
        <v>314</v>
      </c>
      <c r="T2076" s="3" t="s">
        <v>4616</v>
      </c>
      <c r="U2076" s="114"/>
      <c r="V2076" s="114"/>
      <c r="W2076" s="155" t="str">
        <f t="shared" si="249"/>
        <v/>
      </c>
      <c r="X2076" s="105" t="str">
        <f t="shared" si="250"/>
        <v/>
      </c>
      <c r="Y2076" s="2">
        <f t="shared" si="251"/>
        <v>2026</v>
      </c>
      <c r="Z2076" t="str">
        <f t="shared" si="252"/>
        <v>K_24U</v>
      </c>
    </row>
    <row r="2077" spans="1:26">
      <c r="A2077" s="3">
        <f>ROW()</f>
        <v>2077</v>
      </c>
      <c r="B2077" s="184">
        <f t="shared" si="246"/>
        <v>2027</v>
      </c>
      <c r="C2077" s="1" t="s">
        <v>2425</v>
      </c>
      <c r="D2077" s="1" t="s">
        <v>1762</v>
      </c>
      <c r="E2077" s="17" t="s">
        <v>594</v>
      </c>
      <c r="F2077" s="16" t="s">
        <v>1256</v>
      </c>
      <c r="G2077" s="56">
        <v>0</v>
      </c>
      <c r="H2077" s="56">
        <v>0</v>
      </c>
      <c r="I2077" s="16" t="s">
        <v>1</v>
      </c>
      <c r="J2077" s="16" t="s">
        <v>2189</v>
      </c>
      <c r="K2077" s="134" t="s">
        <v>4566</v>
      </c>
      <c r="L2077" s="9" t="s">
        <v>2196</v>
      </c>
      <c r="M2077" s="21" t="s">
        <v>3689</v>
      </c>
      <c r="N2077" s="21" t="s">
        <v>3777</v>
      </c>
      <c r="O2077"/>
      <c r="P2077" t="str">
        <f t="shared" si="247"/>
        <v>NOT EQUAL</v>
      </c>
      <c r="Q2077"/>
      <c r="R2077"/>
      <c r="S2077" s="151">
        <f t="shared" si="248"/>
        <v>314</v>
      </c>
      <c r="T2077" s="3" t="s">
        <v>4616</v>
      </c>
      <c r="U2077" s="114"/>
      <c r="V2077" s="114"/>
      <c r="W2077" s="155" t="str">
        <f t="shared" si="249"/>
        <v/>
      </c>
      <c r="X2077" s="105" t="str">
        <f t="shared" si="250"/>
        <v/>
      </c>
      <c r="Y2077" s="2">
        <f t="shared" si="251"/>
        <v>2027</v>
      </c>
      <c r="Z2077" t="str">
        <f t="shared" si="252"/>
        <v>Kf24U</v>
      </c>
    </row>
    <row r="2078" spans="1:26" s="32" customFormat="1">
      <c r="A2078" s="3">
        <f>ROW()</f>
        <v>2078</v>
      </c>
      <c r="B2078" s="184">
        <f t="shared" si="246"/>
        <v>2028</v>
      </c>
      <c r="C2078" s="1" t="s">
        <v>2426</v>
      </c>
      <c r="D2078" s="1" t="s">
        <v>1762</v>
      </c>
      <c r="E2078" s="17" t="s">
        <v>594</v>
      </c>
      <c r="F2078" s="16" t="s">
        <v>1257</v>
      </c>
      <c r="G2078" s="56">
        <v>0</v>
      </c>
      <c r="H2078" s="56">
        <v>0</v>
      </c>
      <c r="I2078" s="16" t="s">
        <v>1</v>
      </c>
      <c r="J2078" s="16" t="s">
        <v>2189</v>
      </c>
      <c r="K2078" s="134" t="s">
        <v>4566</v>
      </c>
      <c r="L2078" s="9" t="s">
        <v>2196</v>
      </c>
      <c r="M2078" s="21" t="s">
        <v>3690</v>
      </c>
      <c r="N2078" s="21" t="s">
        <v>3777</v>
      </c>
      <c r="O2078"/>
      <c r="P2078" t="str">
        <f t="shared" si="247"/>
        <v>NOT EQUAL</v>
      </c>
      <c r="Q2078"/>
      <c r="R2078"/>
      <c r="S2078" s="151">
        <f t="shared" si="248"/>
        <v>314</v>
      </c>
      <c r="T2078" s="3" t="s">
        <v>4616</v>
      </c>
      <c r="U2078" s="114"/>
      <c r="V2078" s="114"/>
      <c r="W2078" s="155" t="str">
        <f t="shared" si="249"/>
        <v/>
      </c>
      <c r="X2078" s="105" t="str">
        <f t="shared" si="250"/>
        <v/>
      </c>
      <c r="Y2078" s="2">
        <f t="shared" si="251"/>
        <v>2028</v>
      </c>
      <c r="Z2078" t="str">
        <f t="shared" si="252"/>
        <v>Kg24U</v>
      </c>
    </row>
    <row r="2079" spans="1:26">
      <c r="A2079" s="3">
        <f>ROW()</f>
        <v>2079</v>
      </c>
      <c r="B2079" s="184">
        <f t="shared" si="246"/>
        <v>2029</v>
      </c>
      <c r="C2079" s="1" t="s">
        <v>2424</v>
      </c>
      <c r="D2079" s="1" t="s">
        <v>1763</v>
      </c>
      <c r="E2079" s="17" t="s">
        <v>594</v>
      </c>
      <c r="F2079" s="16" t="s">
        <v>1258</v>
      </c>
      <c r="G2079" s="56">
        <v>0</v>
      </c>
      <c r="H2079" s="56">
        <v>0</v>
      </c>
      <c r="I2079" s="16" t="s">
        <v>1</v>
      </c>
      <c r="J2079" s="16" t="s">
        <v>2189</v>
      </c>
      <c r="K2079" s="134" t="s">
        <v>4566</v>
      </c>
      <c r="L2079" s="9" t="s">
        <v>2196</v>
      </c>
      <c r="M2079" s="21" t="s">
        <v>3691</v>
      </c>
      <c r="N2079" s="21" t="s">
        <v>3777</v>
      </c>
      <c r="O2079"/>
      <c r="P2079" t="str">
        <f t="shared" si="247"/>
        <v>NOT EQUAL</v>
      </c>
      <c r="Q2079"/>
      <c r="R2079"/>
      <c r="S2079" s="151">
        <f t="shared" si="248"/>
        <v>314</v>
      </c>
      <c r="T2079" s="3" t="s">
        <v>4616</v>
      </c>
      <c r="U2079" s="114"/>
      <c r="V2079" s="114"/>
      <c r="W2079" s="155" t="str">
        <f t="shared" si="249"/>
        <v/>
      </c>
      <c r="X2079" s="105" t="str">
        <f t="shared" si="250"/>
        <v/>
      </c>
      <c r="Y2079" s="2">
        <f t="shared" si="251"/>
        <v>2029</v>
      </c>
      <c r="Z2079" t="str">
        <f t="shared" si="252"/>
        <v>K_25U</v>
      </c>
    </row>
    <row r="2080" spans="1:26">
      <c r="A2080" s="3">
        <f>ROW()</f>
        <v>2080</v>
      </c>
      <c r="B2080" s="184">
        <f t="shared" si="246"/>
        <v>2030</v>
      </c>
      <c r="C2080" s="1" t="s">
        <v>2425</v>
      </c>
      <c r="D2080" s="1" t="s">
        <v>1763</v>
      </c>
      <c r="E2080" s="17" t="s">
        <v>594</v>
      </c>
      <c r="F2080" s="16" t="s">
        <v>1259</v>
      </c>
      <c r="G2080" s="56">
        <v>0</v>
      </c>
      <c r="H2080" s="56">
        <v>0</v>
      </c>
      <c r="I2080" s="16" t="s">
        <v>1</v>
      </c>
      <c r="J2080" s="16" t="s">
        <v>2189</v>
      </c>
      <c r="K2080" s="134" t="s">
        <v>4566</v>
      </c>
      <c r="L2080" s="9" t="s">
        <v>2196</v>
      </c>
      <c r="M2080" s="21" t="s">
        <v>3692</v>
      </c>
      <c r="N2080" s="21" t="s">
        <v>3777</v>
      </c>
      <c r="O2080"/>
      <c r="P2080" t="str">
        <f t="shared" si="247"/>
        <v>NOT EQUAL</v>
      </c>
      <c r="Q2080"/>
      <c r="R2080"/>
      <c r="S2080" s="151">
        <f t="shared" si="248"/>
        <v>314</v>
      </c>
      <c r="T2080" s="3" t="s">
        <v>4616</v>
      </c>
      <c r="U2080" s="114"/>
      <c r="V2080" s="114"/>
      <c r="W2080" s="155" t="str">
        <f t="shared" si="249"/>
        <v/>
      </c>
      <c r="X2080" s="105" t="str">
        <f t="shared" si="250"/>
        <v/>
      </c>
      <c r="Y2080" s="2">
        <f t="shared" si="251"/>
        <v>2030</v>
      </c>
      <c r="Z2080" t="str">
        <f t="shared" si="252"/>
        <v>Kf25U</v>
      </c>
    </row>
    <row r="2081" spans="1:26">
      <c r="A2081" s="3">
        <f>ROW()</f>
        <v>2081</v>
      </c>
      <c r="B2081" s="184">
        <f t="shared" si="246"/>
        <v>2031</v>
      </c>
      <c r="C2081" s="1" t="s">
        <v>2426</v>
      </c>
      <c r="D2081" s="1" t="s">
        <v>1763</v>
      </c>
      <c r="E2081" s="17" t="s">
        <v>594</v>
      </c>
      <c r="F2081" s="16" t="s">
        <v>1260</v>
      </c>
      <c r="G2081" s="56">
        <v>0</v>
      </c>
      <c r="H2081" s="56">
        <v>0</v>
      </c>
      <c r="I2081" s="16" t="s">
        <v>1</v>
      </c>
      <c r="J2081" s="16" t="s">
        <v>2189</v>
      </c>
      <c r="K2081" s="134" t="s">
        <v>4566</v>
      </c>
      <c r="L2081" s="9" t="s">
        <v>2196</v>
      </c>
      <c r="M2081" s="21" t="s">
        <v>3693</v>
      </c>
      <c r="N2081" s="21" t="s">
        <v>3777</v>
      </c>
      <c r="O2081"/>
      <c r="P2081" t="str">
        <f t="shared" si="247"/>
        <v>NOT EQUAL</v>
      </c>
      <c r="Q2081"/>
      <c r="R2081"/>
      <c r="S2081" s="151">
        <f t="shared" si="248"/>
        <v>314</v>
      </c>
      <c r="T2081" s="3" t="s">
        <v>4616</v>
      </c>
      <c r="U2081" s="114"/>
      <c r="V2081" s="114"/>
      <c r="W2081" s="155" t="str">
        <f t="shared" si="249"/>
        <v/>
      </c>
      <c r="X2081" s="105" t="str">
        <f t="shared" si="250"/>
        <v/>
      </c>
      <c r="Y2081" s="2">
        <f t="shared" si="251"/>
        <v>2031</v>
      </c>
      <c r="Z2081" t="str">
        <f t="shared" si="252"/>
        <v>Kg25U</v>
      </c>
    </row>
    <row r="2082" spans="1:26">
      <c r="A2082" s="3">
        <f>ROW()</f>
        <v>2082</v>
      </c>
      <c r="B2082" s="184">
        <f t="shared" si="246"/>
        <v>2032</v>
      </c>
      <c r="C2082" s="1" t="s">
        <v>2424</v>
      </c>
      <c r="D2082" s="1" t="s">
        <v>1764</v>
      </c>
      <c r="E2082" s="17" t="s">
        <v>594</v>
      </c>
      <c r="F2082" s="16" t="s">
        <v>1261</v>
      </c>
      <c r="G2082" s="56">
        <v>0</v>
      </c>
      <c r="H2082" s="56">
        <v>0</v>
      </c>
      <c r="I2082" s="16" t="s">
        <v>1</v>
      </c>
      <c r="J2082" s="16" t="s">
        <v>2189</v>
      </c>
      <c r="K2082" s="134" t="s">
        <v>4566</v>
      </c>
      <c r="L2082" s="9" t="s">
        <v>2196</v>
      </c>
      <c r="M2082" s="21" t="s">
        <v>3694</v>
      </c>
      <c r="N2082" s="21" t="s">
        <v>3777</v>
      </c>
      <c r="O2082"/>
      <c r="P2082" t="str">
        <f t="shared" si="247"/>
        <v>NOT EQUAL</v>
      </c>
      <c r="Q2082"/>
      <c r="R2082"/>
      <c r="S2082" s="151">
        <f t="shared" si="248"/>
        <v>314</v>
      </c>
      <c r="T2082" s="3" t="s">
        <v>4616</v>
      </c>
      <c r="U2082" s="114"/>
      <c r="V2082" s="114"/>
      <c r="W2082" s="155" t="str">
        <f t="shared" si="249"/>
        <v/>
      </c>
      <c r="X2082" s="105" t="str">
        <f t="shared" si="250"/>
        <v/>
      </c>
      <c r="Y2082" s="2">
        <f t="shared" si="251"/>
        <v>2032</v>
      </c>
      <c r="Z2082" t="str">
        <f t="shared" si="252"/>
        <v>K_26U</v>
      </c>
    </row>
    <row r="2083" spans="1:26">
      <c r="A2083" s="3">
        <f>ROW()</f>
        <v>2083</v>
      </c>
      <c r="B2083" s="184">
        <f t="shared" si="246"/>
        <v>2033</v>
      </c>
      <c r="C2083" s="1" t="s">
        <v>2425</v>
      </c>
      <c r="D2083" s="1" t="s">
        <v>1764</v>
      </c>
      <c r="E2083" s="17" t="s">
        <v>594</v>
      </c>
      <c r="F2083" s="16" t="s">
        <v>1262</v>
      </c>
      <c r="G2083" s="56">
        <v>0</v>
      </c>
      <c r="H2083" s="56">
        <v>0</v>
      </c>
      <c r="I2083" s="16" t="s">
        <v>1</v>
      </c>
      <c r="J2083" s="16" t="s">
        <v>2189</v>
      </c>
      <c r="K2083" s="134" t="s">
        <v>4566</v>
      </c>
      <c r="L2083" s="9" t="s">
        <v>2196</v>
      </c>
      <c r="M2083" s="21" t="s">
        <v>3695</v>
      </c>
      <c r="N2083" s="21" t="s">
        <v>3777</v>
      </c>
      <c r="O2083"/>
      <c r="P2083" t="str">
        <f t="shared" si="247"/>
        <v>NOT EQUAL</v>
      </c>
      <c r="Q2083"/>
      <c r="R2083"/>
      <c r="S2083" s="151">
        <f t="shared" si="248"/>
        <v>314</v>
      </c>
      <c r="T2083" s="3" t="s">
        <v>4616</v>
      </c>
      <c r="U2083" s="114"/>
      <c r="V2083" s="114"/>
      <c r="W2083" s="155" t="str">
        <f t="shared" si="249"/>
        <v/>
      </c>
      <c r="X2083" s="105" t="str">
        <f t="shared" si="250"/>
        <v/>
      </c>
      <c r="Y2083" s="2">
        <f t="shared" si="251"/>
        <v>2033</v>
      </c>
      <c r="Z2083" t="str">
        <f t="shared" si="252"/>
        <v>Kf26U</v>
      </c>
    </row>
    <row r="2084" spans="1:26">
      <c r="A2084" s="3">
        <f>ROW()</f>
        <v>2084</v>
      </c>
      <c r="B2084" s="184">
        <f t="shared" si="246"/>
        <v>2034</v>
      </c>
      <c r="C2084" s="1" t="s">
        <v>2426</v>
      </c>
      <c r="D2084" s="1" t="s">
        <v>1764</v>
      </c>
      <c r="E2084" s="17" t="s">
        <v>594</v>
      </c>
      <c r="F2084" s="16" t="s">
        <v>1263</v>
      </c>
      <c r="G2084" s="56">
        <v>0</v>
      </c>
      <c r="H2084" s="56">
        <v>0</v>
      </c>
      <c r="I2084" s="16" t="s">
        <v>1</v>
      </c>
      <c r="J2084" s="16" t="s">
        <v>2189</v>
      </c>
      <c r="K2084" s="134" t="s">
        <v>4566</v>
      </c>
      <c r="L2084" s="9" t="s">
        <v>2196</v>
      </c>
      <c r="M2084" s="21" t="s">
        <v>3696</v>
      </c>
      <c r="N2084" s="21" t="s">
        <v>3777</v>
      </c>
      <c r="O2084"/>
      <c r="P2084" t="str">
        <f t="shared" si="247"/>
        <v>NOT EQUAL</v>
      </c>
      <c r="Q2084"/>
      <c r="R2084"/>
      <c r="S2084" s="151">
        <f t="shared" si="248"/>
        <v>314</v>
      </c>
      <c r="T2084" s="3" t="s">
        <v>4616</v>
      </c>
      <c r="U2084" s="114"/>
      <c r="V2084" s="114"/>
      <c r="W2084" s="155" t="str">
        <f t="shared" si="249"/>
        <v/>
      </c>
      <c r="X2084" s="105" t="str">
        <f t="shared" si="250"/>
        <v/>
      </c>
      <c r="Y2084" s="2">
        <f t="shared" si="251"/>
        <v>2034</v>
      </c>
      <c r="Z2084" t="str">
        <f t="shared" si="252"/>
        <v>Kg26U</v>
      </c>
    </row>
    <row r="2085" spans="1:26">
      <c r="A2085" s="3">
        <f>ROW()</f>
        <v>2085</v>
      </c>
      <c r="B2085" s="184">
        <f t="shared" si="246"/>
        <v>2035</v>
      </c>
      <c r="C2085" s="1" t="s">
        <v>2424</v>
      </c>
      <c r="D2085" s="1" t="s">
        <v>1765</v>
      </c>
      <c r="E2085" s="17" t="s">
        <v>594</v>
      </c>
      <c r="F2085" s="16" t="s">
        <v>1264</v>
      </c>
      <c r="G2085" s="56">
        <v>0</v>
      </c>
      <c r="H2085" s="56">
        <v>0</v>
      </c>
      <c r="I2085" s="16" t="s">
        <v>1</v>
      </c>
      <c r="J2085" s="16" t="s">
        <v>2189</v>
      </c>
      <c r="K2085" s="134" t="s">
        <v>4566</v>
      </c>
      <c r="L2085" s="9" t="s">
        <v>2196</v>
      </c>
      <c r="M2085" s="21" t="s">
        <v>3697</v>
      </c>
      <c r="N2085" s="21" t="s">
        <v>3777</v>
      </c>
      <c r="O2085"/>
      <c r="P2085" t="str">
        <f t="shared" si="247"/>
        <v>NOT EQUAL</v>
      </c>
      <c r="Q2085"/>
      <c r="R2085"/>
      <c r="S2085" s="151">
        <f t="shared" si="248"/>
        <v>314</v>
      </c>
      <c r="T2085" s="3" t="s">
        <v>4616</v>
      </c>
      <c r="U2085" s="114"/>
      <c r="V2085" s="114"/>
      <c r="W2085" s="155" t="str">
        <f t="shared" si="249"/>
        <v/>
      </c>
      <c r="X2085" s="105" t="str">
        <f t="shared" si="250"/>
        <v/>
      </c>
      <c r="Y2085" s="2">
        <f t="shared" si="251"/>
        <v>2035</v>
      </c>
      <c r="Z2085" t="str">
        <f t="shared" si="252"/>
        <v>K_27U</v>
      </c>
    </row>
    <row r="2086" spans="1:26">
      <c r="A2086" s="3">
        <f>ROW()</f>
        <v>2086</v>
      </c>
      <c r="B2086" s="184">
        <f t="shared" si="246"/>
        <v>2036</v>
      </c>
      <c r="C2086" s="1" t="s">
        <v>2425</v>
      </c>
      <c r="D2086" s="1" t="s">
        <v>1765</v>
      </c>
      <c r="E2086" s="17" t="s">
        <v>594</v>
      </c>
      <c r="F2086" s="16" t="s">
        <v>1265</v>
      </c>
      <c r="G2086" s="56">
        <v>0</v>
      </c>
      <c r="H2086" s="56">
        <v>0</v>
      </c>
      <c r="I2086" s="16" t="s">
        <v>1</v>
      </c>
      <c r="J2086" s="16" t="s">
        <v>2189</v>
      </c>
      <c r="K2086" s="134" t="s">
        <v>4566</v>
      </c>
      <c r="L2086" s="9" t="s">
        <v>2196</v>
      </c>
      <c r="M2086" s="21" t="s">
        <v>3698</v>
      </c>
      <c r="N2086" s="21" t="s">
        <v>3777</v>
      </c>
      <c r="O2086"/>
      <c r="P2086" t="str">
        <f t="shared" si="247"/>
        <v>NOT EQUAL</v>
      </c>
      <c r="Q2086"/>
      <c r="R2086"/>
      <c r="S2086" s="151">
        <f t="shared" si="248"/>
        <v>314</v>
      </c>
      <c r="T2086" s="3" t="s">
        <v>4616</v>
      </c>
      <c r="U2086" s="114"/>
      <c r="V2086" s="114"/>
      <c r="W2086" s="155" t="str">
        <f t="shared" si="249"/>
        <v/>
      </c>
      <c r="X2086" s="105" t="str">
        <f t="shared" si="250"/>
        <v/>
      </c>
      <c r="Y2086" s="2">
        <f t="shared" si="251"/>
        <v>2036</v>
      </c>
      <c r="Z2086" t="str">
        <f t="shared" si="252"/>
        <v>Kf27U</v>
      </c>
    </row>
    <row r="2087" spans="1:26">
      <c r="A2087" s="3">
        <f>ROW()</f>
        <v>2087</v>
      </c>
      <c r="B2087" s="184">
        <f t="shared" si="246"/>
        <v>2037</v>
      </c>
      <c r="C2087" s="1" t="s">
        <v>2426</v>
      </c>
      <c r="D2087" s="1" t="s">
        <v>1765</v>
      </c>
      <c r="E2087" s="17" t="s">
        <v>594</v>
      </c>
      <c r="F2087" s="16" t="s">
        <v>1266</v>
      </c>
      <c r="G2087" s="56">
        <v>0</v>
      </c>
      <c r="H2087" s="56">
        <v>0</v>
      </c>
      <c r="I2087" s="16" t="s">
        <v>1</v>
      </c>
      <c r="J2087" s="16" t="s">
        <v>2189</v>
      </c>
      <c r="K2087" s="134" t="s">
        <v>4566</v>
      </c>
      <c r="L2087" s="9" t="s">
        <v>2196</v>
      </c>
      <c r="M2087" s="21" t="s">
        <v>3699</v>
      </c>
      <c r="N2087" s="21" t="s">
        <v>3777</v>
      </c>
      <c r="O2087"/>
      <c r="P2087" t="str">
        <f t="shared" si="247"/>
        <v>NOT EQUAL</v>
      </c>
      <c r="Q2087"/>
      <c r="R2087"/>
      <c r="S2087" s="151">
        <f t="shared" si="248"/>
        <v>314</v>
      </c>
      <c r="T2087" s="3" t="s">
        <v>4616</v>
      </c>
      <c r="U2087" s="114"/>
      <c r="V2087" s="114"/>
      <c r="W2087" s="155" t="str">
        <f t="shared" si="249"/>
        <v/>
      </c>
      <c r="X2087" s="105" t="str">
        <f t="shared" si="250"/>
        <v/>
      </c>
      <c r="Y2087" s="2">
        <f t="shared" si="251"/>
        <v>2037</v>
      </c>
      <c r="Z2087" t="str">
        <f t="shared" si="252"/>
        <v>Kg27U</v>
      </c>
    </row>
    <row r="2088" spans="1:26">
      <c r="A2088" s="3">
        <f>ROW()</f>
        <v>2088</v>
      </c>
      <c r="B2088" s="184">
        <f t="shared" si="246"/>
        <v>2038</v>
      </c>
      <c r="C2088" s="1" t="s">
        <v>2424</v>
      </c>
      <c r="D2088" s="1" t="s">
        <v>1766</v>
      </c>
      <c r="E2088" s="17" t="s">
        <v>594</v>
      </c>
      <c r="F2088" s="16" t="s">
        <v>1267</v>
      </c>
      <c r="G2088" s="56">
        <v>0</v>
      </c>
      <c r="H2088" s="56">
        <v>0</v>
      </c>
      <c r="I2088" s="16" t="s">
        <v>1</v>
      </c>
      <c r="J2088" s="16" t="s">
        <v>2189</v>
      </c>
      <c r="K2088" s="134" t="s">
        <v>4566</v>
      </c>
      <c r="L2088" s="9" t="s">
        <v>2196</v>
      </c>
      <c r="M2088" s="21" t="s">
        <v>3700</v>
      </c>
      <c r="N2088" s="21" t="s">
        <v>3777</v>
      </c>
      <c r="O2088"/>
      <c r="P2088" t="str">
        <f t="shared" si="247"/>
        <v>NOT EQUAL</v>
      </c>
      <c r="Q2088"/>
      <c r="R2088"/>
      <c r="S2088" s="151">
        <f t="shared" si="248"/>
        <v>314</v>
      </c>
      <c r="T2088" s="3" t="s">
        <v>4616</v>
      </c>
      <c r="U2088" s="114"/>
      <c r="V2088" s="114"/>
      <c r="W2088" s="155" t="str">
        <f t="shared" si="249"/>
        <v/>
      </c>
      <c r="X2088" s="105" t="str">
        <f t="shared" si="250"/>
        <v/>
      </c>
      <c r="Y2088" s="2">
        <f t="shared" si="251"/>
        <v>2038</v>
      </c>
      <c r="Z2088" t="str">
        <f t="shared" si="252"/>
        <v>K_28U</v>
      </c>
    </row>
    <row r="2089" spans="1:26">
      <c r="A2089" s="3">
        <f>ROW()</f>
        <v>2089</v>
      </c>
      <c r="B2089" s="184">
        <f t="shared" si="246"/>
        <v>2039</v>
      </c>
      <c r="C2089" s="1" t="s">
        <v>2425</v>
      </c>
      <c r="D2089" s="1" t="s">
        <v>1766</v>
      </c>
      <c r="E2089" s="17" t="s">
        <v>594</v>
      </c>
      <c r="F2089" s="16" t="s">
        <v>1268</v>
      </c>
      <c r="G2089" s="56">
        <v>0</v>
      </c>
      <c r="H2089" s="56">
        <v>0</v>
      </c>
      <c r="I2089" s="16" t="s">
        <v>1</v>
      </c>
      <c r="J2089" s="16" t="s">
        <v>2189</v>
      </c>
      <c r="K2089" s="134" t="s">
        <v>4566</v>
      </c>
      <c r="L2089" s="9" t="s">
        <v>2196</v>
      </c>
      <c r="M2089" s="21" t="s">
        <v>3701</v>
      </c>
      <c r="N2089" s="21" t="s">
        <v>3777</v>
      </c>
      <c r="O2089"/>
      <c r="P2089" t="str">
        <f t="shared" si="247"/>
        <v>NOT EQUAL</v>
      </c>
      <c r="Q2089"/>
      <c r="R2089"/>
      <c r="S2089" s="151">
        <f t="shared" si="248"/>
        <v>314</v>
      </c>
      <c r="T2089" s="3" t="s">
        <v>4616</v>
      </c>
      <c r="U2089" s="114"/>
      <c r="V2089" s="114"/>
      <c r="W2089" s="155" t="str">
        <f t="shared" si="249"/>
        <v/>
      </c>
      <c r="X2089" s="105" t="str">
        <f t="shared" si="250"/>
        <v/>
      </c>
      <c r="Y2089" s="2">
        <f t="shared" si="251"/>
        <v>2039</v>
      </c>
      <c r="Z2089" t="str">
        <f t="shared" si="252"/>
        <v>Kf28U</v>
      </c>
    </row>
    <row r="2090" spans="1:26">
      <c r="A2090" s="3">
        <f>ROW()</f>
        <v>2090</v>
      </c>
      <c r="B2090" s="184">
        <f t="shared" si="246"/>
        <v>2040</v>
      </c>
      <c r="C2090" s="1" t="s">
        <v>2426</v>
      </c>
      <c r="D2090" s="1" t="s">
        <v>1766</v>
      </c>
      <c r="E2090" s="17" t="s">
        <v>594</v>
      </c>
      <c r="F2090" s="16" t="s">
        <v>1269</v>
      </c>
      <c r="G2090" s="56">
        <v>0</v>
      </c>
      <c r="H2090" s="56">
        <v>0</v>
      </c>
      <c r="I2090" s="16" t="s">
        <v>1</v>
      </c>
      <c r="J2090" s="16" t="s">
        <v>2189</v>
      </c>
      <c r="K2090" s="134" t="s">
        <v>4566</v>
      </c>
      <c r="L2090" s="9" t="s">
        <v>2196</v>
      </c>
      <c r="M2090" s="21" t="s">
        <v>3702</v>
      </c>
      <c r="N2090" s="21" t="s">
        <v>3777</v>
      </c>
      <c r="O2090"/>
      <c r="P2090" t="str">
        <f t="shared" si="247"/>
        <v>NOT EQUAL</v>
      </c>
      <c r="Q2090"/>
      <c r="R2090"/>
      <c r="S2090" s="151">
        <f t="shared" si="248"/>
        <v>314</v>
      </c>
      <c r="T2090" s="3" t="s">
        <v>4616</v>
      </c>
      <c r="U2090" s="114"/>
      <c r="V2090" s="114"/>
      <c r="W2090" s="155" t="str">
        <f t="shared" si="249"/>
        <v/>
      </c>
      <c r="X2090" s="105" t="str">
        <f t="shared" si="250"/>
        <v/>
      </c>
      <c r="Y2090" s="2">
        <f t="shared" si="251"/>
        <v>2040</v>
      </c>
      <c r="Z2090" t="str">
        <f t="shared" si="252"/>
        <v>Kg28U</v>
      </c>
    </row>
    <row r="2091" spans="1:26">
      <c r="A2091" s="3">
        <f>ROW()</f>
        <v>2091</v>
      </c>
      <c r="B2091" s="184">
        <f t="shared" si="246"/>
        <v>2041</v>
      </c>
      <c r="C2091" s="1" t="s">
        <v>2424</v>
      </c>
      <c r="D2091" s="1" t="s">
        <v>1767</v>
      </c>
      <c r="E2091" s="17" t="s">
        <v>594</v>
      </c>
      <c r="F2091" s="16" t="s">
        <v>1270</v>
      </c>
      <c r="G2091" s="56">
        <v>0</v>
      </c>
      <c r="H2091" s="56">
        <v>0</v>
      </c>
      <c r="I2091" s="16" t="s">
        <v>1</v>
      </c>
      <c r="J2091" s="16" t="s">
        <v>2189</v>
      </c>
      <c r="K2091" s="134" t="s">
        <v>4566</v>
      </c>
      <c r="L2091" s="9" t="s">
        <v>2196</v>
      </c>
      <c r="M2091" s="21" t="s">
        <v>3703</v>
      </c>
      <c r="N2091" s="21" t="s">
        <v>3777</v>
      </c>
      <c r="O2091"/>
      <c r="P2091" t="str">
        <f t="shared" si="247"/>
        <v>NOT EQUAL</v>
      </c>
      <c r="Q2091"/>
      <c r="R2091"/>
      <c r="S2091" s="151">
        <f t="shared" si="248"/>
        <v>314</v>
      </c>
      <c r="T2091" s="3" t="s">
        <v>4616</v>
      </c>
      <c r="U2091" s="114"/>
      <c r="V2091" s="114"/>
      <c r="W2091" s="155" t="str">
        <f t="shared" si="249"/>
        <v/>
      </c>
      <c r="X2091" s="105" t="str">
        <f t="shared" si="250"/>
        <v/>
      </c>
      <c r="Y2091" s="2">
        <f t="shared" si="251"/>
        <v>2041</v>
      </c>
      <c r="Z2091" t="str">
        <f t="shared" si="252"/>
        <v>K_29U</v>
      </c>
    </row>
    <row r="2092" spans="1:26">
      <c r="A2092" s="3">
        <f>ROW()</f>
        <v>2092</v>
      </c>
      <c r="B2092" s="184">
        <f t="shared" si="246"/>
        <v>2042</v>
      </c>
      <c r="C2092" s="1" t="s">
        <v>2425</v>
      </c>
      <c r="D2092" s="1" t="s">
        <v>1767</v>
      </c>
      <c r="E2092" s="17" t="s">
        <v>594</v>
      </c>
      <c r="F2092" s="16" t="s">
        <v>1271</v>
      </c>
      <c r="G2092" s="56">
        <v>0</v>
      </c>
      <c r="H2092" s="56">
        <v>0</v>
      </c>
      <c r="I2092" s="16" t="s">
        <v>1</v>
      </c>
      <c r="J2092" s="16" t="s">
        <v>2189</v>
      </c>
      <c r="K2092" s="134" t="s">
        <v>4566</v>
      </c>
      <c r="L2092" s="9" t="s">
        <v>2196</v>
      </c>
      <c r="M2092" s="21" t="s">
        <v>3704</v>
      </c>
      <c r="N2092" s="21" t="s">
        <v>3777</v>
      </c>
      <c r="O2092"/>
      <c r="P2092" t="str">
        <f t="shared" si="247"/>
        <v>NOT EQUAL</v>
      </c>
      <c r="Q2092"/>
      <c r="R2092"/>
      <c r="S2092" s="151">
        <f t="shared" si="248"/>
        <v>314</v>
      </c>
      <c r="T2092" s="3" t="s">
        <v>4616</v>
      </c>
      <c r="U2092" s="114"/>
      <c r="V2092" s="114"/>
      <c r="W2092" s="155" t="str">
        <f t="shared" si="249"/>
        <v/>
      </c>
      <c r="X2092" s="105" t="str">
        <f t="shared" si="250"/>
        <v/>
      </c>
      <c r="Y2092" s="2">
        <f t="shared" si="251"/>
        <v>2042</v>
      </c>
      <c r="Z2092" t="str">
        <f t="shared" si="252"/>
        <v>Kf29U</v>
      </c>
    </row>
    <row r="2093" spans="1:26">
      <c r="A2093" s="3">
        <f>ROW()</f>
        <v>2093</v>
      </c>
      <c r="B2093" s="184">
        <f t="shared" si="246"/>
        <v>2043</v>
      </c>
      <c r="C2093" s="1" t="s">
        <v>2426</v>
      </c>
      <c r="D2093" s="1" t="s">
        <v>1767</v>
      </c>
      <c r="E2093" s="17" t="s">
        <v>594</v>
      </c>
      <c r="F2093" s="16" t="s">
        <v>1272</v>
      </c>
      <c r="G2093" s="56">
        <v>0</v>
      </c>
      <c r="H2093" s="56">
        <v>0</v>
      </c>
      <c r="I2093" s="16" t="s">
        <v>1</v>
      </c>
      <c r="J2093" s="16" t="s">
        <v>2189</v>
      </c>
      <c r="K2093" s="134" t="s">
        <v>4566</v>
      </c>
      <c r="L2093" s="9" t="s">
        <v>2196</v>
      </c>
      <c r="M2093" s="21" t="s">
        <v>3705</v>
      </c>
      <c r="N2093" s="21" t="s">
        <v>3777</v>
      </c>
      <c r="O2093"/>
      <c r="P2093" t="str">
        <f t="shared" si="247"/>
        <v>NOT EQUAL</v>
      </c>
      <c r="Q2093"/>
      <c r="R2093"/>
      <c r="S2093" s="151">
        <f t="shared" si="248"/>
        <v>314</v>
      </c>
      <c r="T2093" s="3" t="s">
        <v>4616</v>
      </c>
      <c r="U2093" s="114"/>
      <c r="V2093" s="114"/>
      <c r="W2093" s="155" t="str">
        <f t="shared" si="249"/>
        <v/>
      </c>
      <c r="X2093" s="105" t="str">
        <f t="shared" si="250"/>
        <v/>
      </c>
      <c r="Y2093" s="2">
        <f t="shared" si="251"/>
        <v>2043</v>
      </c>
      <c r="Z2093" t="str">
        <f t="shared" si="252"/>
        <v>Kg29U</v>
      </c>
    </row>
    <row r="2094" spans="1:26">
      <c r="A2094" s="3">
        <f>ROW()</f>
        <v>2094</v>
      </c>
      <c r="B2094" s="184">
        <f t="shared" si="246"/>
        <v>2044</v>
      </c>
      <c r="C2094" s="1" t="s">
        <v>2424</v>
      </c>
      <c r="D2094" s="1" t="s">
        <v>1768</v>
      </c>
      <c r="E2094" s="17" t="s">
        <v>594</v>
      </c>
      <c r="F2094" s="16" t="s">
        <v>1273</v>
      </c>
      <c r="G2094" s="56">
        <v>0</v>
      </c>
      <c r="H2094" s="56">
        <v>0</v>
      </c>
      <c r="I2094" s="16" t="s">
        <v>1</v>
      </c>
      <c r="J2094" s="16" t="s">
        <v>2189</v>
      </c>
      <c r="K2094" s="134" t="s">
        <v>4566</v>
      </c>
      <c r="L2094" s="9" t="s">
        <v>2196</v>
      </c>
      <c r="M2094" s="21" t="s">
        <v>3706</v>
      </c>
      <c r="N2094" s="21" t="s">
        <v>3777</v>
      </c>
      <c r="O2094"/>
      <c r="P2094" t="str">
        <f t="shared" si="247"/>
        <v>NOT EQUAL</v>
      </c>
      <c r="Q2094"/>
      <c r="R2094"/>
      <c r="S2094" s="151">
        <f t="shared" si="248"/>
        <v>314</v>
      </c>
      <c r="T2094" s="3" t="s">
        <v>4616</v>
      </c>
      <c r="U2094" s="114"/>
      <c r="V2094" s="114"/>
      <c r="W2094" s="155" t="str">
        <f t="shared" si="249"/>
        <v/>
      </c>
      <c r="X2094" s="105" t="str">
        <f t="shared" si="250"/>
        <v/>
      </c>
      <c r="Y2094" s="2">
        <f t="shared" si="251"/>
        <v>2044</v>
      </c>
      <c r="Z2094" t="str">
        <f t="shared" si="252"/>
        <v>K_30U</v>
      </c>
    </row>
    <row r="2095" spans="1:26">
      <c r="A2095" s="3">
        <f>ROW()</f>
        <v>2095</v>
      </c>
      <c r="B2095" s="184">
        <f t="shared" si="246"/>
        <v>2045</v>
      </c>
      <c r="C2095" s="1" t="s">
        <v>2425</v>
      </c>
      <c r="D2095" s="1" t="s">
        <v>1768</v>
      </c>
      <c r="E2095" s="17" t="s">
        <v>594</v>
      </c>
      <c r="F2095" s="16" t="s">
        <v>1274</v>
      </c>
      <c r="G2095" s="56">
        <v>0</v>
      </c>
      <c r="H2095" s="56">
        <v>0</v>
      </c>
      <c r="I2095" s="16" t="s">
        <v>1</v>
      </c>
      <c r="J2095" s="16" t="s">
        <v>2189</v>
      </c>
      <c r="K2095" s="134" t="s">
        <v>4566</v>
      </c>
      <c r="L2095" s="9" t="s">
        <v>2196</v>
      </c>
      <c r="M2095" s="21" t="s">
        <v>3707</v>
      </c>
      <c r="N2095" s="21" t="s">
        <v>3777</v>
      </c>
      <c r="O2095"/>
      <c r="P2095" t="str">
        <f t="shared" si="247"/>
        <v>NOT EQUAL</v>
      </c>
      <c r="Q2095"/>
      <c r="R2095"/>
      <c r="S2095" s="151">
        <f t="shared" si="248"/>
        <v>314</v>
      </c>
      <c r="T2095" s="3" t="s">
        <v>4616</v>
      </c>
      <c r="U2095" s="114"/>
      <c r="V2095" s="114"/>
      <c r="W2095" s="155" t="str">
        <f t="shared" si="249"/>
        <v/>
      </c>
      <c r="X2095" s="105" t="str">
        <f t="shared" si="250"/>
        <v/>
      </c>
      <c r="Y2095" s="2">
        <f t="shared" si="251"/>
        <v>2045</v>
      </c>
      <c r="Z2095" t="str">
        <f t="shared" si="252"/>
        <v>Kf30U</v>
      </c>
    </row>
    <row r="2096" spans="1:26">
      <c r="A2096" s="3">
        <f>ROW()</f>
        <v>2096</v>
      </c>
      <c r="B2096" s="184">
        <f t="shared" si="246"/>
        <v>2046</v>
      </c>
      <c r="C2096" s="1" t="s">
        <v>2426</v>
      </c>
      <c r="D2096" s="1" t="s">
        <v>1768</v>
      </c>
      <c r="E2096" s="17" t="s">
        <v>594</v>
      </c>
      <c r="F2096" s="16" t="s">
        <v>1275</v>
      </c>
      <c r="G2096" s="56">
        <v>0</v>
      </c>
      <c r="H2096" s="56">
        <v>0</v>
      </c>
      <c r="I2096" s="16" t="s">
        <v>1</v>
      </c>
      <c r="J2096" s="16" t="s">
        <v>2189</v>
      </c>
      <c r="K2096" s="134" t="s">
        <v>4566</v>
      </c>
      <c r="L2096" s="9" t="s">
        <v>2196</v>
      </c>
      <c r="M2096" s="21" t="s">
        <v>3708</v>
      </c>
      <c r="N2096" s="21" t="s">
        <v>3777</v>
      </c>
      <c r="O2096"/>
      <c r="P2096" t="str">
        <f t="shared" si="247"/>
        <v>NOT EQUAL</v>
      </c>
      <c r="Q2096"/>
      <c r="R2096"/>
      <c r="S2096" s="151">
        <f t="shared" si="248"/>
        <v>314</v>
      </c>
      <c r="T2096" s="3" t="s">
        <v>4616</v>
      </c>
      <c r="U2096" s="114"/>
      <c r="V2096" s="114"/>
      <c r="W2096" s="155" t="str">
        <f t="shared" si="249"/>
        <v/>
      </c>
      <c r="X2096" s="105" t="str">
        <f t="shared" si="250"/>
        <v/>
      </c>
      <c r="Y2096" s="2">
        <f t="shared" si="251"/>
        <v>2046</v>
      </c>
      <c r="Z2096" t="str">
        <f t="shared" si="252"/>
        <v>Kg30U</v>
      </c>
    </row>
    <row r="2097" spans="1:26">
      <c r="A2097" s="3">
        <f>ROW()</f>
        <v>2097</v>
      </c>
      <c r="B2097" s="184">
        <f t="shared" si="246"/>
        <v>2047</v>
      </c>
      <c r="C2097" s="1" t="s">
        <v>2424</v>
      </c>
      <c r="D2097" s="1" t="s">
        <v>1769</v>
      </c>
      <c r="E2097" s="17" t="s">
        <v>594</v>
      </c>
      <c r="F2097" s="16" t="s">
        <v>1276</v>
      </c>
      <c r="G2097" s="56">
        <v>0</v>
      </c>
      <c r="H2097" s="56">
        <v>0</v>
      </c>
      <c r="I2097" s="16" t="s">
        <v>1</v>
      </c>
      <c r="J2097" s="16" t="s">
        <v>2189</v>
      </c>
      <c r="K2097" s="134" t="s">
        <v>4566</v>
      </c>
      <c r="L2097" s="9" t="s">
        <v>2196</v>
      </c>
      <c r="M2097" s="21" t="s">
        <v>3709</v>
      </c>
      <c r="N2097" s="21" t="s">
        <v>3777</v>
      </c>
      <c r="O2097"/>
      <c r="P2097" t="str">
        <f t="shared" si="247"/>
        <v>NOT EQUAL</v>
      </c>
      <c r="Q2097"/>
      <c r="R2097"/>
      <c r="S2097" s="151">
        <f t="shared" si="248"/>
        <v>314</v>
      </c>
      <c r="T2097" s="3" t="s">
        <v>4616</v>
      </c>
      <c r="U2097" s="114"/>
      <c r="V2097" s="114"/>
      <c r="W2097" s="155" t="str">
        <f t="shared" si="249"/>
        <v/>
      </c>
      <c r="X2097" s="105" t="str">
        <f t="shared" si="250"/>
        <v/>
      </c>
      <c r="Y2097" s="2">
        <f t="shared" si="251"/>
        <v>2047</v>
      </c>
      <c r="Z2097" t="str">
        <f t="shared" si="252"/>
        <v>K_31U</v>
      </c>
    </row>
    <row r="2098" spans="1:26">
      <c r="A2098" s="3">
        <f>ROW()</f>
        <v>2098</v>
      </c>
      <c r="B2098" s="184">
        <f t="shared" si="246"/>
        <v>2048</v>
      </c>
      <c r="C2098" s="1" t="s">
        <v>2425</v>
      </c>
      <c r="D2098" s="1" t="s">
        <v>1769</v>
      </c>
      <c r="E2098" s="17" t="s">
        <v>594</v>
      </c>
      <c r="F2098" s="16" t="s">
        <v>1277</v>
      </c>
      <c r="G2098" s="56">
        <v>0</v>
      </c>
      <c r="H2098" s="56">
        <v>0</v>
      </c>
      <c r="I2098" s="16" t="s">
        <v>1</v>
      </c>
      <c r="J2098" s="16" t="s">
        <v>2189</v>
      </c>
      <c r="K2098" s="134" t="s">
        <v>4566</v>
      </c>
      <c r="L2098" s="9" t="s">
        <v>2196</v>
      </c>
      <c r="M2098" s="21" t="s">
        <v>3710</v>
      </c>
      <c r="N2098" s="21" t="s">
        <v>3777</v>
      </c>
      <c r="O2098"/>
      <c r="P2098" t="str">
        <f t="shared" si="247"/>
        <v>NOT EQUAL</v>
      </c>
      <c r="Q2098"/>
      <c r="R2098"/>
      <c r="S2098" s="151">
        <f t="shared" si="248"/>
        <v>314</v>
      </c>
      <c r="T2098" s="3" t="s">
        <v>4616</v>
      </c>
      <c r="U2098" s="114"/>
      <c r="V2098" s="114"/>
      <c r="W2098" s="155" t="str">
        <f t="shared" si="249"/>
        <v/>
      </c>
      <c r="X2098" s="105" t="str">
        <f t="shared" si="250"/>
        <v/>
      </c>
      <c r="Y2098" s="2">
        <f t="shared" si="251"/>
        <v>2048</v>
      </c>
      <c r="Z2098" t="str">
        <f t="shared" si="252"/>
        <v>Kf31U</v>
      </c>
    </row>
    <row r="2099" spans="1:26">
      <c r="A2099" s="3">
        <f>ROW()</f>
        <v>2099</v>
      </c>
      <c r="B2099" s="184">
        <f t="shared" si="246"/>
        <v>2049</v>
      </c>
      <c r="C2099" s="1" t="s">
        <v>2426</v>
      </c>
      <c r="D2099" s="1" t="s">
        <v>1769</v>
      </c>
      <c r="E2099" s="17" t="s">
        <v>594</v>
      </c>
      <c r="F2099" s="16" t="s">
        <v>1278</v>
      </c>
      <c r="G2099" s="56">
        <v>0</v>
      </c>
      <c r="H2099" s="56">
        <v>0</v>
      </c>
      <c r="I2099" s="16" t="s">
        <v>1</v>
      </c>
      <c r="J2099" s="16" t="s">
        <v>2189</v>
      </c>
      <c r="K2099" s="134" t="s">
        <v>4566</v>
      </c>
      <c r="L2099" s="9" t="s">
        <v>2196</v>
      </c>
      <c r="M2099" s="21" t="s">
        <v>3711</v>
      </c>
      <c r="N2099" s="21" t="s">
        <v>3777</v>
      </c>
      <c r="O2099"/>
      <c r="P2099" t="str">
        <f t="shared" si="247"/>
        <v>NOT EQUAL</v>
      </c>
      <c r="Q2099"/>
      <c r="R2099"/>
      <c r="S2099" s="151">
        <f t="shared" si="248"/>
        <v>314</v>
      </c>
      <c r="T2099" s="3" t="s">
        <v>4616</v>
      </c>
      <c r="U2099" s="114"/>
      <c r="V2099" s="114"/>
      <c r="W2099" s="155" t="str">
        <f t="shared" si="249"/>
        <v/>
      </c>
      <c r="X2099" s="105" t="str">
        <f t="shared" si="250"/>
        <v/>
      </c>
      <c r="Y2099" s="2">
        <f t="shared" si="251"/>
        <v>2049</v>
      </c>
      <c r="Z2099" t="str">
        <f t="shared" si="252"/>
        <v>Kg31U</v>
      </c>
    </row>
    <row r="2100" spans="1:26">
      <c r="A2100" s="3">
        <f>ROW()</f>
        <v>2100</v>
      </c>
      <c r="B2100" s="184">
        <f t="shared" si="246"/>
        <v>2050</v>
      </c>
      <c r="C2100" s="1" t="s">
        <v>2424</v>
      </c>
      <c r="D2100" s="1" t="s">
        <v>1770</v>
      </c>
      <c r="E2100" s="17" t="s">
        <v>594</v>
      </c>
      <c r="F2100" s="16" t="s">
        <v>1279</v>
      </c>
      <c r="G2100" s="56">
        <v>0</v>
      </c>
      <c r="H2100" s="56">
        <v>0</v>
      </c>
      <c r="I2100" s="16" t="s">
        <v>1</v>
      </c>
      <c r="J2100" s="16" t="s">
        <v>2189</v>
      </c>
      <c r="K2100" s="134" t="s">
        <v>4566</v>
      </c>
      <c r="L2100" s="9" t="s">
        <v>2196</v>
      </c>
      <c r="M2100" s="21" t="s">
        <v>3712</v>
      </c>
      <c r="N2100" s="21" t="s">
        <v>3777</v>
      </c>
      <c r="O2100"/>
      <c r="P2100" t="str">
        <f t="shared" si="247"/>
        <v>NOT EQUAL</v>
      </c>
      <c r="Q2100"/>
      <c r="R2100"/>
      <c r="S2100" s="151">
        <f t="shared" si="248"/>
        <v>314</v>
      </c>
      <c r="T2100" s="3" t="s">
        <v>4616</v>
      </c>
      <c r="U2100" s="114"/>
      <c r="V2100" s="114"/>
      <c r="W2100" s="155" t="str">
        <f t="shared" si="249"/>
        <v/>
      </c>
      <c r="X2100" s="105" t="str">
        <f t="shared" si="250"/>
        <v/>
      </c>
      <c r="Y2100" s="2">
        <f t="shared" si="251"/>
        <v>2050</v>
      </c>
      <c r="Z2100" t="str">
        <f t="shared" si="252"/>
        <v>K_32U</v>
      </c>
    </row>
    <row r="2101" spans="1:26">
      <c r="A2101" s="3">
        <f>ROW()</f>
        <v>2101</v>
      </c>
      <c r="B2101" s="184">
        <f t="shared" si="246"/>
        <v>2051</v>
      </c>
      <c r="C2101" s="1" t="s">
        <v>2425</v>
      </c>
      <c r="D2101" s="1" t="s">
        <v>1770</v>
      </c>
      <c r="E2101" s="17" t="s">
        <v>594</v>
      </c>
      <c r="F2101" s="16" t="s">
        <v>1280</v>
      </c>
      <c r="G2101" s="56">
        <v>0</v>
      </c>
      <c r="H2101" s="56">
        <v>0</v>
      </c>
      <c r="I2101" s="16" t="s">
        <v>1</v>
      </c>
      <c r="J2101" s="16" t="s">
        <v>2189</v>
      </c>
      <c r="K2101" s="134" t="s">
        <v>4566</v>
      </c>
      <c r="L2101" s="9" t="s">
        <v>2196</v>
      </c>
      <c r="M2101" s="21" t="s">
        <v>3713</v>
      </c>
      <c r="N2101" s="21" t="s">
        <v>3777</v>
      </c>
      <c r="O2101"/>
      <c r="P2101" t="str">
        <f t="shared" si="247"/>
        <v>NOT EQUAL</v>
      </c>
      <c r="Q2101"/>
      <c r="R2101"/>
      <c r="S2101" s="151">
        <f t="shared" si="248"/>
        <v>314</v>
      </c>
      <c r="T2101" s="3" t="s">
        <v>4616</v>
      </c>
      <c r="U2101" s="114"/>
      <c r="V2101" s="114"/>
      <c r="W2101" s="155" t="str">
        <f t="shared" si="249"/>
        <v/>
      </c>
      <c r="X2101" s="105" t="str">
        <f t="shared" si="250"/>
        <v/>
      </c>
      <c r="Y2101" s="2">
        <f t="shared" si="251"/>
        <v>2051</v>
      </c>
      <c r="Z2101" t="str">
        <f t="shared" si="252"/>
        <v>Kf32U</v>
      </c>
    </row>
    <row r="2102" spans="1:26">
      <c r="A2102" s="3">
        <f>ROW()</f>
        <v>2102</v>
      </c>
      <c r="B2102" s="184">
        <f t="shared" si="246"/>
        <v>2052</v>
      </c>
      <c r="C2102" s="1" t="s">
        <v>2426</v>
      </c>
      <c r="D2102" s="1" t="s">
        <v>1770</v>
      </c>
      <c r="E2102" s="17" t="s">
        <v>594</v>
      </c>
      <c r="F2102" s="16" t="s">
        <v>1281</v>
      </c>
      <c r="G2102" s="56">
        <v>0</v>
      </c>
      <c r="H2102" s="56">
        <v>0</v>
      </c>
      <c r="I2102" s="16" t="s">
        <v>1</v>
      </c>
      <c r="J2102" s="16" t="s">
        <v>2189</v>
      </c>
      <c r="K2102" s="134" t="s">
        <v>4566</v>
      </c>
      <c r="L2102" s="9" t="s">
        <v>2196</v>
      </c>
      <c r="M2102" s="21" t="s">
        <v>3714</v>
      </c>
      <c r="N2102" s="21" t="s">
        <v>3777</v>
      </c>
      <c r="O2102"/>
      <c r="P2102" t="str">
        <f t="shared" si="247"/>
        <v>NOT EQUAL</v>
      </c>
      <c r="Q2102"/>
      <c r="R2102"/>
      <c r="S2102" s="151">
        <f t="shared" si="248"/>
        <v>314</v>
      </c>
      <c r="T2102" s="3" t="s">
        <v>4616</v>
      </c>
      <c r="U2102" s="114"/>
      <c r="V2102" s="114"/>
      <c r="W2102" s="155" t="str">
        <f t="shared" si="249"/>
        <v/>
      </c>
      <c r="X2102" s="105" t="str">
        <f t="shared" si="250"/>
        <v/>
      </c>
      <c r="Y2102" s="2">
        <f t="shared" si="251"/>
        <v>2052</v>
      </c>
      <c r="Z2102" t="str">
        <f t="shared" si="252"/>
        <v>Kg32U</v>
      </c>
    </row>
    <row r="2103" spans="1:26">
      <c r="A2103" s="3">
        <f>ROW()</f>
        <v>2103</v>
      </c>
      <c r="B2103" s="184">
        <f t="shared" si="246"/>
        <v>2053</v>
      </c>
      <c r="C2103" s="1" t="s">
        <v>2424</v>
      </c>
      <c r="D2103" s="1" t="s">
        <v>1771</v>
      </c>
      <c r="E2103" s="17" t="s">
        <v>594</v>
      </c>
      <c r="F2103" s="16" t="s">
        <v>1282</v>
      </c>
      <c r="G2103" s="56">
        <v>0</v>
      </c>
      <c r="H2103" s="56">
        <v>0</v>
      </c>
      <c r="I2103" s="16" t="s">
        <v>1</v>
      </c>
      <c r="J2103" s="16" t="s">
        <v>2189</v>
      </c>
      <c r="K2103" s="134" t="s">
        <v>4566</v>
      </c>
      <c r="L2103" s="9" t="s">
        <v>2196</v>
      </c>
      <c r="M2103" s="21" t="s">
        <v>3715</v>
      </c>
      <c r="N2103" s="21" t="s">
        <v>3777</v>
      </c>
      <c r="O2103"/>
      <c r="P2103" t="str">
        <f t="shared" si="247"/>
        <v>NOT EQUAL</v>
      </c>
      <c r="Q2103"/>
      <c r="R2103"/>
      <c r="S2103" s="151">
        <f t="shared" si="248"/>
        <v>314</v>
      </c>
      <c r="T2103" s="3" t="s">
        <v>4616</v>
      </c>
      <c r="U2103" s="114"/>
      <c r="V2103" s="114"/>
      <c r="W2103" s="155" t="str">
        <f t="shared" si="249"/>
        <v/>
      </c>
      <c r="X2103" s="105" t="str">
        <f t="shared" si="250"/>
        <v/>
      </c>
      <c r="Y2103" s="2">
        <f t="shared" si="251"/>
        <v>2053</v>
      </c>
      <c r="Z2103" t="str">
        <f t="shared" si="252"/>
        <v>K_33U</v>
      </c>
    </row>
    <row r="2104" spans="1:26">
      <c r="A2104" s="3">
        <f>ROW()</f>
        <v>2104</v>
      </c>
      <c r="B2104" s="184">
        <f t="shared" si="246"/>
        <v>2054</v>
      </c>
      <c r="C2104" s="1" t="s">
        <v>2425</v>
      </c>
      <c r="D2104" s="1" t="s">
        <v>1771</v>
      </c>
      <c r="E2104" s="17" t="s">
        <v>594</v>
      </c>
      <c r="F2104" s="16" t="s">
        <v>1283</v>
      </c>
      <c r="G2104" s="56">
        <v>0</v>
      </c>
      <c r="H2104" s="56">
        <v>0</v>
      </c>
      <c r="I2104" s="16" t="s">
        <v>1</v>
      </c>
      <c r="J2104" s="16" t="s">
        <v>2189</v>
      </c>
      <c r="K2104" s="134" t="s">
        <v>4566</v>
      </c>
      <c r="L2104" s="9" t="s">
        <v>2196</v>
      </c>
      <c r="M2104" s="21" t="s">
        <v>3716</v>
      </c>
      <c r="N2104" s="21" t="s">
        <v>3777</v>
      </c>
      <c r="O2104"/>
      <c r="P2104" t="str">
        <f t="shared" si="247"/>
        <v>NOT EQUAL</v>
      </c>
      <c r="Q2104"/>
      <c r="R2104"/>
      <c r="S2104" s="151">
        <f t="shared" si="248"/>
        <v>314</v>
      </c>
      <c r="T2104" s="3" t="s">
        <v>4616</v>
      </c>
      <c r="U2104" s="114"/>
      <c r="V2104" s="114"/>
      <c r="W2104" s="155" t="str">
        <f t="shared" si="249"/>
        <v/>
      </c>
      <c r="X2104" s="105" t="str">
        <f t="shared" si="250"/>
        <v/>
      </c>
      <c r="Y2104" s="2">
        <f t="shared" si="251"/>
        <v>2054</v>
      </c>
      <c r="Z2104" t="str">
        <f t="shared" si="252"/>
        <v>Kf33U</v>
      </c>
    </row>
    <row r="2105" spans="1:26">
      <c r="A2105" s="3">
        <f>ROW()</f>
        <v>2105</v>
      </c>
      <c r="B2105" s="184">
        <f t="shared" si="246"/>
        <v>2055</v>
      </c>
      <c r="C2105" s="1" t="s">
        <v>2426</v>
      </c>
      <c r="D2105" s="1" t="s">
        <v>1771</v>
      </c>
      <c r="E2105" s="17" t="s">
        <v>594</v>
      </c>
      <c r="F2105" s="16" t="s">
        <v>1284</v>
      </c>
      <c r="G2105" s="56">
        <v>0</v>
      </c>
      <c r="H2105" s="56">
        <v>0</v>
      </c>
      <c r="I2105" s="16" t="s">
        <v>1</v>
      </c>
      <c r="J2105" s="16" t="s">
        <v>2189</v>
      </c>
      <c r="K2105" s="134" t="s">
        <v>4566</v>
      </c>
      <c r="L2105" s="9" t="s">
        <v>2196</v>
      </c>
      <c r="M2105" s="21" t="s">
        <v>3717</v>
      </c>
      <c r="N2105" s="21" t="s">
        <v>3777</v>
      </c>
      <c r="O2105"/>
      <c r="P2105" t="str">
        <f t="shared" si="247"/>
        <v>NOT EQUAL</v>
      </c>
      <c r="Q2105"/>
      <c r="R2105"/>
      <c r="S2105" s="151">
        <f t="shared" si="248"/>
        <v>314</v>
      </c>
      <c r="T2105" s="3" t="s">
        <v>4616</v>
      </c>
      <c r="U2105" s="114"/>
      <c r="V2105" s="114"/>
      <c r="W2105" s="155" t="str">
        <f t="shared" si="249"/>
        <v/>
      </c>
      <c r="X2105" s="105" t="str">
        <f t="shared" si="250"/>
        <v/>
      </c>
      <c r="Y2105" s="2">
        <f t="shared" si="251"/>
        <v>2055</v>
      </c>
      <c r="Z2105" t="str">
        <f t="shared" si="252"/>
        <v>Kg33U</v>
      </c>
    </row>
    <row r="2106" spans="1:26">
      <c r="A2106" s="3">
        <f>ROW()</f>
        <v>2106</v>
      </c>
      <c r="B2106" s="184">
        <f t="shared" si="246"/>
        <v>2056</v>
      </c>
      <c r="C2106" s="1" t="s">
        <v>2424</v>
      </c>
      <c r="D2106" s="1" t="s">
        <v>1772</v>
      </c>
      <c r="E2106" s="17" t="s">
        <v>594</v>
      </c>
      <c r="F2106" s="16" t="s">
        <v>1285</v>
      </c>
      <c r="G2106" s="56">
        <v>0</v>
      </c>
      <c r="H2106" s="56">
        <v>0</v>
      </c>
      <c r="I2106" s="16" t="s">
        <v>1</v>
      </c>
      <c r="J2106" s="16" t="s">
        <v>2189</v>
      </c>
      <c r="K2106" s="134" t="s">
        <v>4566</v>
      </c>
      <c r="L2106" s="9" t="s">
        <v>2196</v>
      </c>
      <c r="M2106" s="21" t="s">
        <v>3718</v>
      </c>
      <c r="N2106" s="21" t="s">
        <v>3777</v>
      </c>
      <c r="O2106"/>
      <c r="P2106" t="str">
        <f t="shared" si="247"/>
        <v>NOT EQUAL</v>
      </c>
      <c r="Q2106"/>
      <c r="R2106"/>
      <c r="S2106" s="151">
        <f t="shared" si="248"/>
        <v>314</v>
      </c>
      <c r="T2106" s="3" t="s">
        <v>4616</v>
      </c>
      <c r="U2106" s="114"/>
      <c r="V2106" s="114"/>
      <c r="W2106" s="155" t="str">
        <f t="shared" si="249"/>
        <v/>
      </c>
      <c r="X2106" s="105" t="str">
        <f t="shared" si="250"/>
        <v/>
      </c>
      <c r="Y2106" s="2">
        <f t="shared" si="251"/>
        <v>2056</v>
      </c>
      <c r="Z2106" t="str">
        <f t="shared" si="252"/>
        <v>K_34U</v>
      </c>
    </row>
    <row r="2107" spans="1:26">
      <c r="A2107" s="3">
        <f>ROW()</f>
        <v>2107</v>
      </c>
      <c r="B2107" s="184">
        <f t="shared" si="246"/>
        <v>2057</v>
      </c>
      <c r="C2107" s="1" t="s">
        <v>2425</v>
      </c>
      <c r="D2107" s="1" t="s">
        <v>1772</v>
      </c>
      <c r="E2107" s="17" t="s">
        <v>594</v>
      </c>
      <c r="F2107" s="16" t="s">
        <v>1286</v>
      </c>
      <c r="G2107" s="56">
        <v>0</v>
      </c>
      <c r="H2107" s="56">
        <v>0</v>
      </c>
      <c r="I2107" s="16" t="s">
        <v>1</v>
      </c>
      <c r="J2107" s="16" t="s">
        <v>2189</v>
      </c>
      <c r="K2107" s="134" t="s">
        <v>4566</v>
      </c>
      <c r="L2107" s="9" t="s">
        <v>2196</v>
      </c>
      <c r="M2107" s="21" t="s">
        <v>3719</v>
      </c>
      <c r="N2107" s="21" t="s">
        <v>3777</v>
      </c>
      <c r="O2107"/>
      <c r="P2107" t="str">
        <f t="shared" si="247"/>
        <v>NOT EQUAL</v>
      </c>
      <c r="Q2107"/>
      <c r="R2107"/>
      <c r="S2107" s="151">
        <f t="shared" si="248"/>
        <v>314</v>
      </c>
      <c r="T2107" s="3" t="s">
        <v>4616</v>
      </c>
      <c r="U2107" s="114"/>
      <c r="V2107" s="114"/>
      <c r="W2107" s="155" t="str">
        <f t="shared" si="249"/>
        <v/>
      </c>
      <c r="X2107" s="105" t="str">
        <f t="shared" si="250"/>
        <v/>
      </c>
      <c r="Y2107" s="2">
        <f t="shared" si="251"/>
        <v>2057</v>
      </c>
      <c r="Z2107" t="str">
        <f t="shared" si="252"/>
        <v>Kf34U</v>
      </c>
    </row>
    <row r="2108" spans="1:26">
      <c r="A2108" s="3">
        <f>ROW()</f>
        <v>2108</v>
      </c>
      <c r="B2108" s="184">
        <f t="shared" si="246"/>
        <v>2058</v>
      </c>
      <c r="C2108" s="1" t="s">
        <v>2426</v>
      </c>
      <c r="D2108" s="1" t="s">
        <v>1772</v>
      </c>
      <c r="E2108" s="17" t="s">
        <v>594</v>
      </c>
      <c r="F2108" s="16" t="s">
        <v>1287</v>
      </c>
      <c r="G2108" s="56">
        <v>0</v>
      </c>
      <c r="H2108" s="56">
        <v>0</v>
      </c>
      <c r="I2108" s="16" t="s">
        <v>1</v>
      </c>
      <c r="J2108" s="16" t="s">
        <v>2189</v>
      </c>
      <c r="K2108" s="134" t="s">
        <v>4566</v>
      </c>
      <c r="L2108" s="9" t="s">
        <v>2196</v>
      </c>
      <c r="M2108" s="21" t="s">
        <v>3720</v>
      </c>
      <c r="N2108" s="21" t="s">
        <v>3777</v>
      </c>
      <c r="O2108"/>
      <c r="P2108" t="str">
        <f t="shared" si="247"/>
        <v>NOT EQUAL</v>
      </c>
      <c r="Q2108"/>
      <c r="R2108"/>
      <c r="S2108" s="151">
        <f t="shared" si="248"/>
        <v>314</v>
      </c>
      <c r="T2108" s="3" t="s">
        <v>4616</v>
      </c>
      <c r="U2108" s="114"/>
      <c r="V2108" s="114"/>
      <c r="W2108" s="155" t="str">
        <f t="shared" si="249"/>
        <v/>
      </c>
      <c r="X2108" s="105" t="str">
        <f t="shared" si="250"/>
        <v/>
      </c>
      <c r="Y2108" s="2">
        <f t="shared" si="251"/>
        <v>2058</v>
      </c>
      <c r="Z2108" t="str">
        <f t="shared" si="252"/>
        <v>Kg34U</v>
      </c>
    </row>
    <row r="2109" spans="1:26">
      <c r="A2109" s="3">
        <f>ROW()</f>
        <v>2109</v>
      </c>
      <c r="B2109" s="184">
        <f t="shared" si="246"/>
        <v>2059</v>
      </c>
      <c r="C2109" s="1" t="s">
        <v>2424</v>
      </c>
      <c r="D2109" s="1" t="s">
        <v>1773</v>
      </c>
      <c r="E2109" s="17" t="s">
        <v>594</v>
      </c>
      <c r="F2109" s="16" t="s">
        <v>1288</v>
      </c>
      <c r="G2109" s="56">
        <v>0</v>
      </c>
      <c r="H2109" s="56">
        <v>0</v>
      </c>
      <c r="I2109" s="16" t="s">
        <v>1</v>
      </c>
      <c r="J2109" s="16" t="s">
        <v>2189</v>
      </c>
      <c r="K2109" s="134" t="s">
        <v>4566</v>
      </c>
      <c r="L2109" s="9" t="s">
        <v>2196</v>
      </c>
      <c r="M2109" s="21" t="s">
        <v>3721</v>
      </c>
      <c r="N2109" s="21" t="s">
        <v>3777</v>
      </c>
      <c r="O2109"/>
      <c r="P2109" t="str">
        <f t="shared" si="247"/>
        <v>NOT EQUAL</v>
      </c>
      <c r="Q2109"/>
      <c r="R2109"/>
      <c r="S2109" s="151">
        <f t="shared" si="248"/>
        <v>314</v>
      </c>
      <c r="T2109" s="3" t="s">
        <v>4616</v>
      </c>
      <c r="U2109" s="114"/>
      <c r="V2109" s="114"/>
      <c r="W2109" s="155" t="str">
        <f t="shared" si="249"/>
        <v/>
      </c>
      <c r="X2109" s="105" t="str">
        <f t="shared" si="250"/>
        <v/>
      </c>
      <c r="Y2109" s="2">
        <f t="shared" si="251"/>
        <v>2059</v>
      </c>
      <c r="Z2109" t="str">
        <f t="shared" si="252"/>
        <v>K_35U</v>
      </c>
    </row>
    <row r="2110" spans="1:26">
      <c r="A2110" s="3">
        <f>ROW()</f>
        <v>2110</v>
      </c>
      <c r="B2110" s="184">
        <f t="shared" ref="B2110:B2173" si="253">B2109+1</f>
        <v>2060</v>
      </c>
      <c r="C2110" s="1" t="s">
        <v>2425</v>
      </c>
      <c r="D2110" s="1" t="s">
        <v>1773</v>
      </c>
      <c r="E2110" s="17" t="s">
        <v>594</v>
      </c>
      <c r="F2110" s="16" t="s">
        <v>1289</v>
      </c>
      <c r="G2110" s="56">
        <v>0</v>
      </c>
      <c r="H2110" s="56">
        <v>0</v>
      </c>
      <c r="I2110" s="16" t="s">
        <v>1</v>
      </c>
      <c r="J2110" s="16" t="s">
        <v>2189</v>
      </c>
      <c r="K2110" s="134" t="s">
        <v>4566</v>
      </c>
      <c r="L2110" s="9" t="s">
        <v>2196</v>
      </c>
      <c r="M2110" s="21" t="s">
        <v>3722</v>
      </c>
      <c r="N2110" s="21" t="s">
        <v>3777</v>
      </c>
      <c r="O2110"/>
      <c r="P2110" t="str">
        <f t="shared" ref="P2110:P2134" si="254">IF(E2110=F2110,"","NOT EQUAL")</f>
        <v>NOT EQUAL</v>
      </c>
      <c r="Q2110"/>
      <c r="R2110"/>
      <c r="S2110" s="151">
        <f t="shared" ref="S2110:S2134" si="255">IF(X2110&lt;&gt;"",S2109+1,S2109)</f>
        <v>314</v>
      </c>
      <c r="T2110" s="3" t="s">
        <v>4616</v>
      </c>
      <c r="U2110" s="114"/>
      <c r="V2110" s="114"/>
      <c r="W2110" s="155" t="str">
        <f t="shared" ref="W2110:W2134" si="256">IF( OR(U2110="CNST", I2110="CAT_REGS"),(E2110),
IF(U2110="YES",UPPER(E2110),
IF(   AND(U2110&lt;&gt;"NO",I2110="CAT_FNCT",D2110&lt;&gt;"multiply", D2110&lt;&gt;"divide"),IF(J2110="SLS_ENABLED",   UPPER(E2110),""),"")))</f>
        <v/>
      </c>
      <c r="X2110" s="105" t="str">
        <f t="shared" ref="X2110:X2134" si="257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2">
        <f t="shared" ref="Y2110:Y2134" si="258">B2110</f>
        <v>2060</v>
      </c>
      <c r="Z2110" t="str">
        <f t="shared" ref="Z2110:Z2134" si="259">M2110</f>
        <v>Kf35U</v>
      </c>
    </row>
    <row r="2111" spans="1:26">
      <c r="A2111" s="3">
        <f>ROW()</f>
        <v>2111</v>
      </c>
      <c r="B2111" s="184">
        <f t="shared" si="253"/>
        <v>2061</v>
      </c>
      <c r="C2111" s="1" t="s">
        <v>2426</v>
      </c>
      <c r="D2111" s="1" t="s">
        <v>1773</v>
      </c>
      <c r="E2111" s="17" t="s">
        <v>594</v>
      </c>
      <c r="F2111" s="16" t="s">
        <v>1290</v>
      </c>
      <c r="G2111" s="56">
        <v>0</v>
      </c>
      <c r="H2111" s="56">
        <v>0</v>
      </c>
      <c r="I2111" s="16" t="s">
        <v>1</v>
      </c>
      <c r="J2111" s="16" t="s">
        <v>2189</v>
      </c>
      <c r="K2111" s="134" t="s">
        <v>4566</v>
      </c>
      <c r="L2111" s="9" t="s">
        <v>2196</v>
      </c>
      <c r="M2111" s="21" t="s">
        <v>3723</v>
      </c>
      <c r="N2111" s="21" t="s">
        <v>3777</v>
      </c>
      <c r="O2111"/>
      <c r="P2111" t="str">
        <f t="shared" si="254"/>
        <v>NOT EQUAL</v>
      </c>
      <c r="Q2111"/>
      <c r="R2111"/>
      <c r="S2111" s="151">
        <f t="shared" si="255"/>
        <v>314</v>
      </c>
      <c r="T2111" s="3" t="s">
        <v>4616</v>
      </c>
      <c r="U2111" s="114"/>
      <c r="V2111" s="114"/>
      <c r="W2111" s="155" t="str">
        <f t="shared" si="256"/>
        <v/>
      </c>
      <c r="X2111" s="105" t="str">
        <f t="shared" si="257"/>
        <v/>
      </c>
      <c r="Y2111" s="2">
        <f t="shared" si="258"/>
        <v>2061</v>
      </c>
      <c r="Z2111" t="str">
        <f t="shared" si="259"/>
        <v>Kg35U</v>
      </c>
    </row>
    <row r="2112" spans="1:26">
      <c r="A2112" s="3">
        <f>ROW()</f>
        <v>2112</v>
      </c>
      <c r="B2112" s="184">
        <f t="shared" si="253"/>
        <v>2062</v>
      </c>
      <c r="C2112" s="1" t="s">
        <v>2424</v>
      </c>
      <c r="D2112" s="1" t="s">
        <v>1774</v>
      </c>
      <c r="E2112" s="17" t="s">
        <v>594</v>
      </c>
      <c r="F2112" s="16" t="s">
        <v>1291</v>
      </c>
      <c r="G2112" s="56">
        <v>0</v>
      </c>
      <c r="H2112" s="56">
        <v>0</v>
      </c>
      <c r="I2112" s="16" t="s">
        <v>1</v>
      </c>
      <c r="J2112" s="16" t="s">
        <v>2189</v>
      </c>
      <c r="K2112" s="134" t="s">
        <v>4566</v>
      </c>
      <c r="L2112" s="9" t="s">
        <v>2196</v>
      </c>
      <c r="M2112" s="21" t="s">
        <v>3724</v>
      </c>
      <c r="N2112" s="21" t="s">
        <v>3777</v>
      </c>
      <c r="O2112"/>
      <c r="P2112" t="str">
        <f t="shared" si="254"/>
        <v>NOT EQUAL</v>
      </c>
      <c r="Q2112"/>
      <c r="R2112"/>
      <c r="S2112" s="151">
        <f t="shared" si="255"/>
        <v>314</v>
      </c>
      <c r="T2112" s="3" t="s">
        <v>4616</v>
      </c>
      <c r="U2112" s="114"/>
      <c r="V2112" s="114"/>
      <c r="W2112" s="155" t="str">
        <f t="shared" si="256"/>
        <v/>
      </c>
      <c r="X2112" s="105" t="str">
        <f t="shared" si="257"/>
        <v/>
      </c>
      <c r="Y2112" s="2">
        <f t="shared" si="258"/>
        <v>2062</v>
      </c>
      <c r="Z2112" t="str">
        <f t="shared" si="259"/>
        <v>K_36U</v>
      </c>
    </row>
    <row r="2113" spans="1:26">
      <c r="A2113" s="3">
        <f>ROW()</f>
        <v>2113</v>
      </c>
      <c r="B2113" s="184">
        <f t="shared" si="253"/>
        <v>2063</v>
      </c>
      <c r="C2113" s="1" t="s">
        <v>2425</v>
      </c>
      <c r="D2113" s="1" t="s">
        <v>1774</v>
      </c>
      <c r="E2113" s="17" t="s">
        <v>594</v>
      </c>
      <c r="F2113" s="16" t="s">
        <v>1292</v>
      </c>
      <c r="G2113" s="56">
        <v>0</v>
      </c>
      <c r="H2113" s="56">
        <v>0</v>
      </c>
      <c r="I2113" s="16" t="s">
        <v>1</v>
      </c>
      <c r="J2113" s="16" t="s">
        <v>2189</v>
      </c>
      <c r="K2113" s="134" t="s">
        <v>4566</v>
      </c>
      <c r="L2113" s="9" t="s">
        <v>2196</v>
      </c>
      <c r="M2113" s="21" t="s">
        <v>3725</v>
      </c>
      <c r="N2113" s="21" t="s">
        <v>3777</v>
      </c>
      <c r="O2113"/>
      <c r="P2113" t="str">
        <f t="shared" si="254"/>
        <v>NOT EQUAL</v>
      </c>
      <c r="Q2113"/>
      <c r="R2113"/>
      <c r="S2113" s="151">
        <f t="shared" si="255"/>
        <v>314</v>
      </c>
      <c r="T2113" s="3" t="s">
        <v>4616</v>
      </c>
      <c r="U2113" s="114"/>
      <c r="V2113" s="114"/>
      <c r="W2113" s="155" t="str">
        <f t="shared" si="256"/>
        <v/>
      </c>
      <c r="X2113" s="105" t="str">
        <f t="shared" si="257"/>
        <v/>
      </c>
      <c r="Y2113" s="2">
        <f t="shared" si="258"/>
        <v>2063</v>
      </c>
      <c r="Z2113" t="str">
        <f t="shared" si="259"/>
        <v>Kf36U</v>
      </c>
    </row>
    <row r="2114" spans="1:26">
      <c r="A2114" s="3">
        <f>ROW()</f>
        <v>2114</v>
      </c>
      <c r="B2114" s="184">
        <f t="shared" si="253"/>
        <v>2064</v>
      </c>
      <c r="C2114" s="1" t="s">
        <v>2426</v>
      </c>
      <c r="D2114" s="1" t="s">
        <v>1774</v>
      </c>
      <c r="E2114" s="17" t="s">
        <v>594</v>
      </c>
      <c r="F2114" s="16" t="s">
        <v>1293</v>
      </c>
      <c r="G2114" s="56">
        <v>0</v>
      </c>
      <c r="H2114" s="56">
        <v>0</v>
      </c>
      <c r="I2114" s="16" t="s">
        <v>1</v>
      </c>
      <c r="J2114" s="16" t="s">
        <v>2189</v>
      </c>
      <c r="K2114" s="134" t="s">
        <v>4566</v>
      </c>
      <c r="L2114" s="9" t="s">
        <v>2196</v>
      </c>
      <c r="M2114" s="21" t="s">
        <v>3726</v>
      </c>
      <c r="N2114" s="21" t="s">
        <v>3777</v>
      </c>
      <c r="O2114"/>
      <c r="P2114" t="str">
        <f t="shared" si="254"/>
        <v>NOT EQUAL</v>
      </c>
      <c r="Q2114"/>
      <c r="R2114"/>
      <c r="S2114" s="151">
        <f t="shared" si="255"/>
        <v>314</v>
      </c>
      <c r="T2114" s="3" t="s">
        <v>4616</v>
      </c>
      <c r="U2114" s="114"/>
      <c r="V2114" s="114"/>
      <c r="W2114" s="155" t="str">
        <f t="shared" si="256"/>
        <v/>
      </c>
      <c r="X2114" s="105" t="str">
        <f t="shared" si="257"/>
        <v/>
      </c>
      <c r="Y2114" s="2">
        <f t="shared" si="258"/>
        <v>2064</v>
      </c>
      <c r="Z2114" t="str">
        <f t="shared" si="259"/>
        <v>Kg36U</v>
      </c>
    </row>
    <row r="2115" spans="1:26">
      <c r="A2115" s="3">
        <f>ROW()</f>
        <v>2115</v>
      </c>
      <c r="B2115" s="184">
        <f t="shared" si="253"/>
        <v>2065</v>
      </c>
      <c r="C2115" s="1" t="s">
        <v>4383</v>
      </c>
      <c r="D2115" s="1" t="s">
        <v>3873</v>
      </c>
      <c r="E2115" s="15" t="s">
        <v>4384</v>
      </c>
      <c r="F2115" s="15" t="s">
        <v>4384</v>
      </c>
      <c r="G2115" s="62">
        <v>0</v>
      </c>
      <c r="H2115" s="62">
        <v>0</v>
      </c>
      <c r="I2115" s="40" t="s">
        <v>3</v>
      </c>
      <c r="J2115" s="16" t="s">
        <v>2188</v>
      </c>
      <c r="K2115" s="134" t="s">
        <v>4567</v>
      </c>
      <c r="L2115" s="166" t="s">
        <v>4290</v>
      </c>
      <c r="M2115" s="21" t="s">
        <v>4385</v>
      </c>
      <c r="N2115" s="21" t="s">
        <v>4290</v>
      </c>
      <c r="O2115"/>
      <c r="P2115" t="str">
        <f t="shared" si="254"/>
        <v/>
      </c>
      <c r="Q2115"/>
      <c r="R2115"/>
      <c r="S2115" s="151">
        <f t="shared" si="255"/>
        <v>315</v>
      </c>
      <c r="T2115" s="3" t="s">
        <v>4550</v>
      </c>
      <c r="U2115" s="114"/>
      <c r="V2115" s="114"/>
      <c r="W2115" s="155" t="str">
        <f t="shared" si="256"/>
        <v>"XEQM01"</v>
      </c>
      <c r="X2115" s="105" t="str">
        <f t="shared" si="257"/>
        <v>XEQM01</v>
      </c>
      <c r="Y2115" s="2">
        <f t="shared" si="258"/>
        <v>2065</v>
      </c>
      <c r="Z2115" t="str">
        <f t="shared" si="259"/>
        <v>ITM_X_P1</v>
      </c>
    </row>
    <row r="2116" spans="1:26">
      <c r="A2116" s="3">
        <f>ROW()</f>
        <v>2116</v>
      </c>
      <c r="B2116" s="184">
        <f t="shared" si="253"/>
        <v>2066</v>
      </c>
      <c r="C2116" s="1" t="s">
        <v>4383</v>
      </c>
      <c r="D2116" s="1" t="s">
        <v>3874</v>
      </c>
      <c r="E2116" s="15" t="s">
        <v>4387</v>
      </c>
      <c r="F2116" s="15" t="s">
        <v>4387</v>
      </c>
      <c r="G2116" s="62">
        <v>0</v>
      </c>
      <c r="H2116" s="62">
        <v>0</v>
      </c>
      <c r="I2116" s="40" t="s">
        <v>3</v>
      </c>
      <c r="J2116" s="16" t="s">
        <v>2188</v>
      </c>
      <c r="K2116" s="134" t="s">
        <v>4567</v>
      </c>
      <c r="L2116" s="166" t="s">
        <v>4290</v>
      </c>
      <c r="M2116" s="21" t="s">
        <v>4386</v>
      </c>
      <c r="N2116" s="21" t="s">
        <v>4290</v>
      </c>
      <c r="O2116"/>
      <c r="P2116" t="str">
        <f t="shared" si="254"/>
        <v/>
      </c>
      <c r="Q2116"/>
      <c r="R2116"/>
      <c r="S2116" s="151">
        <f t="shared" si="255"/>
        <v>316</v>
      </c>
      <c r="T2116" s="3" t="s">
        <v>4550</v>
      </c>
      <c r="U2116" s="114"/>
      <c r="V2116" s="114"/>
      <c r="W2116" s="155" t="str">
        <f t="shared" si="256"/>
        <v>"XEQM02"</v>
      </c>
      <c r="X2116" s="105" t="str">
        <f t="shared" si="257"/>
        <v>XEQM02</v>
      </c>
      <c r="Y2116" s="2">
        <f t="shared" si="258"/>
        <v>2066</v>
      </c>
      <c r="Z2116" t="str">
        <f t="shared" si="259"/>
        <v>ITM_X_P2</v>
      </c>
    </row>
    <row r="2117" spans="1:26">
      <c r="A2117" s="3">
        <f>ROW()</f>
        <v>2117</v>
      </c>
      <c r="B2117" s="184">
        <f t="shared" si="253"/>
        <v>2067</v>
      </c>
      <c r="C2117" s="1" t="s">
        <v>4383</v>
      </c>
      <c r="D2117" s="1" t="s">
        <v>3938</v>
      </c>
      <c r="E2117" s="15" t="s">
        <v>4404</v>
      </c>
      <c r="F2117" s="15" t="s">
        <v>4404</v>
      </c>
      <c r="G2117" s="62">
        <v>0</v>
      </c>
      <c r="H2117" s="62">
        <v>0</v>
      </c>
      <c r="I2117" s="40" t="s">
        <v>3</v>
      </c>
      <c r="J2117" s="16" t="s">
        <v>2188</v>
      </c>
      <c r="K2117" s="134" t="s">
        <v>4567</v>
      </c>
      <c r="L2117" s="166" t="s">
        <v>4290</v>
      </c>
      <c r="M2117" s="21" t="s">
        <v>4388</v>
      </c>
      <c r="N2117" s="21" t="s">
        <v>4290</v>
      </c>
      <c r="O2117" s="167"/>
      <c r="P2117" t="str">
        <f t="shared" si="254"/>
        <v/>
      </c>
      <c r="Q2117" s="167"/>
      <c r="R2117" s="167"/>
      <c r="S2117" s="151">
        <f t="shared" si="255"/>
        <v>317</v>
      </c>
      <c r="T2117" s="3" t="s">
        <v>4550</v>
      </c>
      <c r="U2117" s="114"/>
      <c r="V2117" s="114"/>
      <c r="W2117" s="155" t="str">
        <f t="shared" si="256"/>
        <v>"XEQM03"</v>
      </c>
      <c r="X2117" s="105" t="str">
        <f t="shared" si="257"/>
        <v>XEQM03</v>
      </c>
      <c r="Y2117" s="2">
        <f t="shared" si="258"/>
        <v>2067</v>
      </c>
      <c r="Z2117" t="str">
        <f t="shared" si="259"/>
        <v>ITM_X_P3</v>
      </c>
    </row>
    <row r="2118" spans="1:26">
      <c r="A2118" s="3">
        <f>ROW()</f>
        <v>2118</v>
      </c>
      <c r="B2118" s="184">
        <f t="shared" si="253"/>
        <v>2068</v>
      </c>
      <c r="C2118" s="1" t="s">
        <v>4383</v>
      </c>
      <c r="D2118" s="1" t="s">
        <v>3875</v>
      </c>
      <c r="E2118" s="15" t="s">
        <v>4405</v>
      </c>
      <c r="F2118" s="15" t="s">
        <v>4405</v>
      </c>
      <c r="G2118" s="62">
        <v>0</v>
      </c>
      <c r="H2118" s="62">
        <v>0</v>
      </c>
      <c r="I2118" s="40" t="s">
        <v>3</v>
      </c>
      <c r="J2118" s="16" t="s">
        <v>2188</v>
      </c>
      <c r="K2118" s="134" t="s">
        <v>4567</v>
      </c>
      <c r="L2118" s="166" t="s">
        <v>4290</v>
      </c>
      <c r="M2118" s="21" t="s">
        <v>4389</v>
      </c>
      <c r="N2118" s="21" t="s">
        <v>4290</v>
      </c>
      <c r="O2118" s="167"/>
      <c r="P2118" t="str">
        <f t="shared" si="254"/>
        <v/>
      </c>
      <c r="Q2118" s="167"/>
      <c r="R2118" s="167"/>
      <c r="S2118" s="151">
        <f t="shared" si="255"/>
        <v>318</v>
      </c>
      <c r="T2118" s="3" t="s">
        <v>4550</v>
      </c>
      <c r="U2118" s="114"/>
      <c r="V2118" s="114"/>
      <c r="W2118" s="155" t="str">
        <f t="shared" si="256"/>
        <v>"XEQM04"</v>
      </c>
      <c r="X2118" s="105" t="str">
        <f t="shared" si="257"/>
        <v>XEQM04</v>
      </c>
      <c r="Y2118" s="2">
        <f t="shared" si="258"/>
        <v>2068</v>
      </c>
      <c r="Z2118" t="str">
        <f t="shared" si="259"/>
        <v>ITM_X_P4</v>
      </c>
    </row>
    <row r="2119" spans="1:26">
      <c r="A2119" s="3">
        <f>ROW()</f>
        <v>2119</v>
      </c>
      <c r="B2119" s="184">
        <f t="shared" si="253"/>
        <v>2069</v>
      </c>
      <c r="C2119" s="1" t="s">
        <v>4383</v>
      </c>
      <c r="D2119" s="1" t="s">
        <v>3876</v>
      </c>
      <c r="E2119" s="15" t="s">
        <v>4406</v>
      </c>
      <c r="F2119" s="15" t="s">
        <v>4406</v>
      </c>
      <c r="G2119" s="62">
        <v>0</v>
      </c>
      <c r="H2119" s="62">
        <v>0</v>
      </c>
      <c r="I2119" s="40" t="s">
        <v>3</v>
      </c>
      <c r="J2119" s="16" t="s">
        <v>2188</v>
      </c>
      <c r="K2119" s="134" t="s">
        <v>4567</v>
      </c>
      <c r="L2119" s="166" t="s">
        <v>4290</v>
      </c>
      <c r="M2119" s="21" t="s">
        <v>4390</v>
      </c>
      <c r="N2119" s="21" t="s">
        <v>4290</v>
      </c>
      <c r="O2119" s="167"/>
      <c r="P2119" t="str">
        <f t="shared" si="254"/>
        <v/>
      </c>
      <c r="Q2119" s="167"/>
      <c r="R2119" s="167"/>
      <c r="S2119" s="151">
        <f t="shared" si="255"/>
        <v>319</v>
      </c>
      <c r="T2119" s="3" t="s">
        <v>4550</v>
      </c>
      <c r="U2119" s="114"/>
      <c r="V2119" s="114"/>
      <c r="W2119" s="155" t="str">
        <f t="shared" si="256"/>
        <v>"XEQM05"</v>
      </c>
      <c r="X2119" s="105" t="str">
        <f t="shared" si="257"/>
        <v>XEQM05</v>
      </c>
      <c r="Y2119" s="2">
        <f t="shared" si="258"/>
        <v>2069</v>
      </c>
      <c r="Z2119" t="str">
        <f t="shared" si="259"/>
        <v>ITM_X_P5</v>
      </c>
    </row>
    <row r="2120" spans="1:26">
      <c r="A2120" s="3">
        <f>ROW()</f>
        <v>2120</v>
      </c>
      <c r="B2120" s="184">
        <f t="shared" si="253"/>
        <v>2070</v>
      </c>
      <c r="C2120" s="1" t="s">
        <v>4383</v>
      </c>
      <c r="D2120" s="1" t="s">
        <v>3877</v>
      </c>
      <c r="E2120" s="15" t="s">
        <v>4407</v>
      </c>
      <c r="F2120" s="15" t="s">
        <v>4407</v>
      </c>
      <c r="G2120" s="62">
        <v>0</v>
      </c>
      <c r="H2120" s="62">
        <v>0</v>
      </c>
      <c r="I2120" s="40" t="s">
        <v>3</v>
      </c>
      <c r="J2120" s="16" t="s">
        <v>2188</v>
      </c>
      <c r="K2120" s="134" t="s">
        <v>4567</v>
      </c>
      <c r="L2120" s="166" t="s">
        <v>4290</v>
      </c>
      <c r="M2120" s="21" t="s">
        <v>4391</v>
      </c>
      <c r="N2120" s="21" t="s">
        <v>4290</v>
      </c>
      <c r="O2120" s="167"/>
      <c r="P2120" t="str">
        <f t="shared" si="254"/>
        <v/>
      </c>
      <c r="Q2120" s="167"/>
      <c r="R2120" s="167"/>
      <c r="S2120" s="151">
        <f t="shared" si="255"/>
        <v>320</v>
      </c>
      <c r="T2120" s="3" t="s">
        <v>4550</v>
      </c>
      <c r="U2120" s="114"/>
      <c r="V2120" s="114"/>
      <c r="W2120" s="155" t="str">
        <f t="shared" si="256"/>
        <v>"XEQM06"</v>
      </c>
      <c r="X2120" s="105" t="str">
        <f t="shared" si="257"/>
        <v>XEQM06</v>
      </c>
      <c r="Y2120" s="2">
        <f t="shared" si="258"/>
        <v>2070</v>
      </c>
      <c r="Z2120" t="str">
        <f t="shared" si="259"/>
        <v>ITM_X_P6</v>
      </c>
    </row>
    <row r="2121" spans="1:26">
      <c r="A2121" s="3">
        <f>ROW()</f>
        <v>2121</v>
      </c>
      <c r="B2121" s="184">
        <f t="shared" si="253"/>
        <v>2071</v>
      </c>
      <c r="C2121" s="1" t="s">
        <v>4383</v>
      </c>
      <c r="D2121" s="1" t="s">
        <v>3879</v>
      </c>
      <c r="E2121" s="15" t="s">
        <v>4408</v>
      </c>
      <c r="F2121" s="15" t="s">
        <v>4408</v>
      </c>
      <c r="G2121" s="62">
        <v>0</v>
      </c>
      <c r="H2121" s="62">
        <v>0</v>
      </c>
      <c r="I2121" s="40" t="s">
        <v>3</v>
      </c>
      <c r="J2121" s="16" t="s">
        <v>2188</v>
      </c>
      <c r="K2121" s="134" t="s">
        <v>4567</v>
      </c>
      <c r="L2121" s="166" t="s">
        <v>4290</v>
      </c>
      <c r="M2121" s="21" t="s">
        <v>4392</v>
      </c>
      <c r="N2121" s="21" t="s">
        <v>4290</v>
      </c>
      <c r="O2121" s="167"/>
      <c r="P2121" t="str">
        <f t="shared" si="254"/>
        <v/>
      </c>
      <c r="Q2121" s="167"/>
      <c r="R2121" s="167"/>
      <c r="S2121" s="151">
        <f t="shared" si="255"/>
        <v>321</v>
      </c>
      <c r="T2121" s="3" t="s">
        <v>4550</v>
      </c>
      <c r="U2121" s="114"/>
      <c r="V2121" s="114"/>
      <c r="W2121" s="155" t="str">
        <f t="shared" si="256"/>
        <v>"XEQM07"</v>
      </c>
      <c r="X2121" s="105" t="str">
        <f t="shared" si="257"/>
        <v>XEQM07</v>
      </c>
      <c r="Y2121" s="2">
        <f t="shared" si="258"/>
        <v>2071</v>
      </c>
      <c r="Z2121" t="str">
        <f t="shared" si="259"/>
        <v>ITM_X_f1</v>
      </c>
    </row>
    <row r="2122" spans="1:26">
      <c r="A2122" s="3">
        <f>ROW()</f>
        <v>2122</v>
      </c>
      <c r="B2122" s="184">
        <f t="shared" si="253"/>
        <v>2072</v>
      </c>
      <c r="C2122" s="1" t="s">
        <v>4383</v>
      </c>
      <c r="D2122" s="1" t="s">
        <v>3880</v>
      </c>
      <c r="E2122" s="15" t="s">
        <v>4409</v>
      </c>
      <c r="F2122" s="15" t="s">
        <v>4409</v>
      </c>
      <c r="G2122" s="62">
        <v>0</v>
      </c>
      <c r="H2122" s="62">
        <v>0</v>
      </c>
      <c r="I2122" s="40" t="s">
        <v>3</v>
      </c>
      <c r="J2122" s="16" t="s">
        <v>2188</v>
      </c>
      <c r="K2122" s="134" t="s">
        <v>4567</v>
      </c>
      <c r="L2122" s="166" t="s">
        <v>4290</v>
      </c>
      <c r="M2122" s="21" t="s">
        <v>4393</v>
      </c>
      <c r="N2122" s="21" t="s">
        <v>4290</v>
      </c>
      <c r="O2122" s="167"/>
      <c r="P2122" t="str">
        <f t="shared" si="254"/>
        <v/>
      </c>
      <c r="Q2122" s="167"/>
      <c r="R2122" s="167"/>
      <c r="S2122" s="151">
        <f t="shared" si="255"/>
        <v>322</v>
      </c>
      <c r="T2122" s="3" t="s">
        <v>4550</v>
      </c>
      <c r="U2122" s="114"/>
      <c r="V2122" s="114"/>
      <c r="W2122" s="155" t="str">
        <f t="shared" si="256"/>
        <v>"XEQM08"</v>
      </c>
      <c r="X2122" s="105" t="str">
        <f t="shared" si="257"/>
        <v>XEQM08</v>
      </c>
      <c r="Y2122" s="2">
        <f t="shared" si="258"/>
        <v>2072</v>
      </c>
      <c r="Z2122" t="str">
        <f t="shared" si="259"/>
        <v>ITM_X_f2</v>
      </c>
    </row>
    <row r="2123" spans="1:26">
      <c r="A2123" s="3">
        <f>ROW()</f>
        <v>2123</v>
      </c>
      <c r="B2123" s="184">
        <f t="shared" si="253"/>
        <v>2073</v>
      </c>
      <c r="C2123" s="1" t="s">
        <v>4383</v>
      </c>
      <c r="D2123" s="1" t="s">
        <v>3881</v>
      </c>
      <c r="E2123" s="15" t="s">
        <v>4410</v>
      </c>
      <c r="F2123" s="15" t="s">
        <v>4410</v>
      </c>
      <c r="G2123" s="62">
        <v>0</v>
      </c>
      <c r="H2123" s="62">
        <v>0</v>
      </c>
      <c r="I2123" s="40" t="s">
        <v>3</v>
      </c>
      <c r="J2123" s="16" t="s">
        <v>2188</v>
      </c>
      <c r="K2123" s="134" t="s">
        <v>4567</v>
      </c>
      <c r="L2123" s="166" t="s">
        <v>4290</v>
      </c>
      <c r="M2123" s="21" t="s">
        <v>4394</v>
      </c>
      <c r="N2123" s="21" t="s">
        <v>4290</v>
      </c>
      <c r="O2123" s="167"/>
      <c r="P2123" t="str">
        <f t="shared" si="254"/>
        <v/>
      </c>
      <c r="Q2123" s="167"/>
      <c r="R2123" s="167"/>
      <c r="S2123" s="151">
        <f t="shared" si="255"/>
        <v>323</v>
      </c>
      <c r="T2123" s="3" t="s">
        <v>4550</v>
      </c>
      <c r="U2123" s="114"/>
      <c r="V2123" s="114"/>
      <c r="W2123" s="155" t="str">
        <f t="shared" si="256"/>
        <v>"XEQM09"</v>
      </c>
      <c r="X2123" s="105" t="str">
        <f t="shared" si="257"/>
        <v>XEQM09</v>
      </c>
      <c r="Y2123" s="2">
        <f t="shared" si="258"/>
        <v>2073</v>
      </c>
      <c r="Z2123" t="str">
        <f t="shared" si="259"/>
        <v>ITM_X_f3</v>
      </c>
    </row>
    <row r="2124" spans="1:26">
      <c r="A2124" s="3">
        <f>ROW()</f>
        <v>2124</v>
      </c>
      <c r="B2124" s="184">
        <f t="shared" si="253"/>
        <v>2074</v>
      </c>
      <c r="C2124" s="1" t="s">
        <v>4383</v>
      </c>
      <c r="D2124" s="1" t="s">
        <v>3882</v>
      </c>
      <c r="E2124" s="15" t="s">
        <v>4411</v>
      </c>
      <c r="F2124" s="15" t="s">
        <v>4411</v>
      </c>
      <c r="G2124" s="62">
        <v>0</v>
      </c>
      <c r="H2124" s="62">
        <v>0</v>
      </c>
      <c r="I2124" s="40" t="s">
        <v>3</v>
      </c>
      <c r="J2124" s="16" t="s">
        <v>2188</v>
      </c>
      <c r="K2124" s="134" t="s">
        <v>4567</v>
      </c>
      <c r="L2124" s="166" t="s">
        <v>4290</v>
      </c>
      <c r="M2124" s="21" t="s">
        <v>4395</v>
      </c>
      <c r="N2124" s="21" t="s">
        <v>4290</v>
      </c>
      <c r="O2124" s="167"/>
      <c r="P2124" t="str">
        <f t="shared" si="254"/>
        <v/>
      </c>
      <c r="Q2124" s="167"/>
      <c r="R2124" s="167"/>
      <c r="S2124" s="151">
        <f t="shared" si="255"/>
        <v>324</v>
      </c>
      <c r="T2124" s="3" t="s">
        <v>4550</v>
      </c>
      <c r="U2124" s="114"/>
      <c r="V2124" s="114"/>
      <c r="W2124" s="155" t="str">
        <f t="shared" si="256"/>
        <v>"XEQM10"</v>
      </c>
      <c r="X2124" s="105" t="str">
        <f t="shared" si="257"/>
        <v>XEQM10</v>
      </c>
      <c r="Y2124" s="2">
        <f t="shared" si="258"/>
        <v>2074</v>
      </c>
      <c r="Z2124" t="str">
        <f t="shared" si="259"/>
        <v>ITM_X_f4</v>
      </c>
    </row>
    <row r="2125" spans="1:26">
      <c r="A2125" s="3">
        <f>ROW()</f>
        <v>2125</v>
      </c>
      <c r="B2125" s="184">
        <f t="shared" si="253"/>
        <v>2075</v>
      </c>
      <c r="C2125" s="1" t="s">
        <v>4383</v>
      </c>
      <c r="D2125" s="1" t="s">
        <v>3883</v>
      </c>
      <c r="E2125" s="15" t="s">
        <v>4412</v>
      </c>
      <c r="F2125" s="15" t="s">
        <v>4412</v>
      </c>
      <c r="G2125" s="62">
        <v>0</v>
      </c>
      <c r="H2125" s="62">
        <v>0</v>
      </c>
      <c r="I2125" s="40" t="s">
        <v>3</v>
      </c>
      <c r="J2125" s="16" t="s">
        <v>2188</v>
      </c>
      <c r="K2125" s="134" t="s">
        <v>4567</v>
      </c>
      <c r="L2125" s="166" t="s">
        <v>4290</v>
      </c>
      <c r="M2125" s="21" t="s">
        <v>4396</v>
      </c>
      <c r="N2125" s="21" t="s">
        <v>4290</v>
      </c>
      <c r="O2125" s="167"/>
      <c r="P2125" t="str">
        <f t="shared" si="254"/>
        <v/>
      </c>
      <c r="Q2125" s="167"/>
      <c r="R2125" s="167"/>
      <c r="S2125" s="151">
        <f t="shared" si="255"/>
        <v>325</v>
      </c>
      <c r="T2125" s="3" t="s">
        <v>4550</v>
      </c>
      <c r="U2125" s="114"/>
      <c r="V2125" s="114"/>
      <c r="W2125" s="155" t="str">
        <f t="shared" si="256"/>
        <v>"XEQM11"</v>
      </c>
      <c r="X2125" s="105" t="str">
        <f t="shared" si="257"/>
        <v>XEQM11</v>
      </c>
      <c r="Y2125" s="2">
        <f t="shared" si="258"/>
        <v>2075</v>
      </c>
      <c r="Z2125" t="str">
        <f t="shared" si="259"/>
        <v>ITM_X_f5</v>
      </c>
    </row>
    <row r="2126" spans="1:26">
      <c r="A2126" s="3">
        <f>ROW()</f>
        <v>2126</v>
      </c>
      <c r="B2126" s="184">
        <f t="shared" si="253"/>
        <v>2076</v>
      </c>
      <c r="C2126" s="1" t="s">
        <v>4383</v>
      </c>
      <c r="D2126" s="1" t="s">
        <v>3884</v>
      </c>
      <c r="E2126" s="15" t="s">
        <v>4413</v>
      </c>
      <c r="F2126" s="15" t="s">
        <v>4413</v>
      </c>
      <c r="G2126" s="62">
        <v>0</v>
      </c>
      <c r="H2126" s="62">
        <v>0</v>
      </c>
      <c r="I2126" s="40" t="s">
        <v>3</v>
      </c>
      <c r="J2126" s="16" t="s">
        <v>2188</v>
      </c>
      <c r="K2126" s="134" t="s">
        <v>4567</v>
      </c>
      <c r="L2126" s="166" t="s">
        <v>4290</v>
      </c>
      <c r="M2126" s="21" t="s">
        <v>4397</v>
      </c>
      <c r="N2126" s="21" t="s">
        <v>4290</v>
      </c>
      <c r="O2126" s="167"/>
      <c r="P2126" t="str">
        <f t="shared" si="254"/>
        <v/>
      </c>
      <c r="Q2126" s="167"/>
      <c r="R2126" s="167"/>
      <c r="S2126" s="151">
        <f t="shared" si="255"/>
        <v>326</v>
      </c>
      <c r="T2126" s="3" t="s">
        <v>4550</v>
      </c>
      <c r="U2126" s="114"/>
      <c r="V2126" s="114"/>
      <c r="W2126" s="155" t="str">
        <f t="shared" si="256"/>
        <v>"XEQM12"</v>
      </c>
      <c r="X2126" s="105" t="str">
        <f t="shared" si="257"/>
        <v>XEQM12</v>
      </c>
      <c r="Y2126" s="2">
        <f t="shared" si="258"/>
        <v>2076</v>
      </c>
      <c r="Z2126" t="str">
        <f t="shared" si="259"/>
        <v>ITM_X_f6</v>
      </c>
    </row>
    <row r="2127" spans="1:26">
      <c r="A2127" s="3">
        <f>ROW()</f>
        <v>2127</v>
      </c>
      <c r="B2127" s="184">
        <f t="shared" si="253"/>
        <v>2077</v>
      </c>
      <c r="C2127" s="1" t="s">
        <v>4383</v>
      </c>
      <c r="D2127" s="1" t="s">
        <v>3885</v>
      </c>
      <c r="E2127" s="15" t="s">
        <v>4414</v>
      </c>
      <c r="F2127" s="15" t="s">
        <v>4414</v>
      </c>
      <c r="G2127" s="62">
        <v>0</v>
      </c>
      <c r="H2127" s="62">
        <v>0</v>
      </c>
      <c r="I2127" s="40" t="s">
        <v>3</v>
      </c>
      <c r="J2127" s="16" t="s">
        <v>2188</v>
      </c>
      <c r="K2127" s="134" t="s">
        <v>4567</v>
      </c>
      <c r="L2127" s="166" t="s">
        <v>4290</v>
      </c>
      <c r="M2127" s="21" t="s">
        <v>4398</v>
      </c>
      <c r="N2127" s="21" t="s">
        <v>4290</v>
      </c>
      <c r="O2127" s="167"/>
      <c r="P2127" t="str">
        <f t="shared" si="254"/>
        <v/>
      </c>
      <c r="Q2127" s="167"/>
      <c r="R2127" s="167"/>
      <c r="S2127" s="151">
        <f t="shared" si="255"/>
        <v>327</v>
      </c>
      <c r="T2127" s="3" t="s">
        <v>4550</v>
      </c>
      <c r="U2127" s="114"/>
      <c r="V2127" s="114"/>
      <c r="W2127" s="155" t="str">
        <f t="shared" si="256"/>
        <v>"XEQM13"</v>
      </c>
      <c r="X2127" s="105" t="str">
        <f t="shared" si="257"/>
        <v>XEQM13</v>
      </c>
      <c r="Y2127" s="2">
        <f t="shared" si="258"/>
        <v>2077</v>
      </c>
      <c r="Z2127" t="str">
        <f t="shared" si="259"/>
        <v>ITM_X_g1</v>
      </c>
    </row>
    <row r="2128" spans="1:26">
      <c r="A2128" s="3">
        <f>ROW()</f>
        <v>2128</v>
      </c>
      <c r="B2128" s="184">
        <f t="shared" si="253"/>
        <v>2078</v>
      </c>
      <c r="C2128" s="1" t="s">
        <v>4383</v>
      </c>
      <c r="D2128" s="1" t="s">
        <v>3886</v>
      </c>
      <c r="E2128" s="15" t="s">
        <v>4415</v>
      </c>
      <c r="F2128" s="15" t="s">
        <v>4415</v>
      </c>
      <c r="G2128" s="62">
        <v>0</v>
      </c>
      <c r="H2128" s="62">
        <v>0</v>
      </c>
      <c r="I2128" s="40" t="s">
        <v>3</v>
      </c>
      <c r="J2128" s="16" t="s">
        <v>2188</v>
      </c>
      <c r="K2128" s="134" t="s">
        <v>4567</v>
      </c>
      <c r="L2128" s="166" t="s">
        <v>4290</v>
      </c>
      <c r="M2128" s="21" t="s">
        <v>4399</v>
      </c>
      <c r="N2128" s="21" t="s">
        <v>4290</v>
      </c>
      <c r="O2128" s="167"/>
      <c r="P2128" t="str">
        <f t="shared" si="254"/>
        <v/>
      </c>
      <c r="Q2128" s="167"/>
      <c r="R2128" s="167"/>
      <c r="S2128" s="151">
        <f t="shared" si="255"/>
        <v>328</v>
      </c>
      <c r="T2128" s="3" t="s">
        <v>4550</v>
      </c>
      <c r="U2128" s="114"/>
      <c r="V2128" s="114"/>
      <c r="W2128" s="155" t="str">
        <f t="shared" si="256"/>
        <v>"XEQM14"</v>
      </c>
      <c r="X2128" s="105" t="str">
        <f t="shared" si="257"/>
        <v>XEQM14</v>
      </c>
      <c r="Y2128" s="2">
        <f t="shared" si="258"/>
        <v>2078</v>
      </c>
      <c r="Z2128" t="str">
        <f t="shared" si="259"/>
        <v>ITM_X_g2</v>
      </c>
    </row>
    <row r="2129" spans="1:26">
      <c r="A2129" s="3">
        <f>ROW()</f>
        <v>2129</v>
      </c>
      <c r="B2129" s="184">
        <f t="shared" si="253"/>
        <v>2079</v>
      </c>
      <c r="C2129" s="1" t="s">
        <v>4383</v>
      </c>
      <c r="D2129" s="1" t="s">
        <v>3887</v>
      </c>
      <c r="E2129" s="15" t="s">
        <v>4416</v>
      </c>
      <c r="F2129" s="15" t="s">
        <v>4416</v>
      </c>
      <c r="G2129" s="62">
        <v>0</v>
      </c>
      <c r="H2129" s="62">
        <v>0</v>
      </c>
      <c r="I2129" s="40" t="s">
        <v>3</v>
      </c>
      <c r="J2129" s="16" t="s">
        <v>2188</v>
      </c>
      <c r="K2129" s="134" t="s">
        <v>4567</v>
      </c>
      <c r="L2129" s="166" t="s">
        <v>4290</v>
      </c>
      <c r="M2129" s="21" t="s">
        <v>4400</v>
      </c>
      <c r="N2129" s="21" t="s">
        <v>4290</v>
      </c>
      <c r="O2129" s="167"/>
      <c r="P2129" t="str">
        <f t="shared" si="254"/>
        <v/>
      </c>
      <c r="Q2129" s="167"/>
      <c r="R2129" s="167"/>
      <c r="S2129" s="151">
        <f t="shared" si="255"/>
        <v>329</v>
      </c>
      <c r="T2129" s="3" t="s">
        <v>4550</v>
      </c>
      <c r="U2129" s="114"/>
      <c r="V2129" s="114"/>
      <c r="W2129" s="155" t="str">
        <f t="shared" si="256"/>
        <v>"XEQM15"</v>
      </c>
      <c r="X2129" s="105" t="str">
        <f t="shared" si="257"/>
        <v>XEQM15</v>
      </c>
      <c r="Y2129" s="2">
        <f t="shared" si="258"/>
        <v>2079</v>
      </c>
      <c r="Z2129" t="str">
        <f t="shared" si="259"/>
        <v>ITM_X_g3</v>
      </c>
    </row>
    <row r="2130" spans="1:26">
      <c r="A2130" s="3">
        <f>ROW()</f>
        <v>2130</v>
      </c>
      <c r="B2130" s="184">
        <f t="shared" si="253"/>
        <v>2080</v>
      </c>
      <c r="C2130" s="1" t="s">
        <v>4383</v>
      </c>
      <c r="D2130" s="1" t="s">
        <v>3888</v>
      </c>
      <c r="E2130" s="15" t="s">
        <v>4417</v>
      </c>
      <c r="F2130" s="15" t="s">
        <v>4417</v>
      </c>
      <c r="G2130" s="62">
        <v>0</v>
      </c>
      <c r="H2130" s="62">
        <v>0</v>
      </c>
      <c r="I2130" s="40" t="s">
        <v>3</v>
      </c>
      <c r="J2130" s="16" t="s">
        <v>2188</v>
      </c>
      <c r="K2130" s="134" t="s">
        <v>4567</v>
      </c>
      <c r="L2130" s="166" t="s">
        <v>4290</v>
      </c>
      <c r="M2130" s="21" t="s">
        <v>4401</v>
      </c>
      <c r="N2130" s="21" t="s">
        <v>4290</v>
      </c>
      <c r="O2130" s="167"/>
      <c r="P2130" t="str">
        <f t="shared" si="254"/>
        <v/>
      </c>
      <c r="Q2130" s="167"/>
      <c r="R2130" s="167"/>
      <c r="S2130" s="151">
        <f t="shared" si="255"/>
        <v>330</v>
      </c>
      <c r="T2130" s="3" t="s">
        <v>4550</v>
      </c>
      <c r="U2130" s="114"/>
      <c r="V2130" s="114"/>
      <c r="W2130" s="155" t="str">
        <f t="shared" si="256"/>
        <v>"XEQM16"</v>
      </c>
      <c r="X2130" s="105" t="str">
        <f t="shared" si="257"/>
        <v>XEQM16</v>
      </c>
      <c r="Y2130" s="2">
        <f t="shared" si="258"/>
        <v>2080</v>
      </c>
      <c r="Z2130" t="str">
        <f t="shared" si="259"/>
        <v>ITM_X_g4</v>
      </c>
    </row>
    <row r="2131" spans="1:26">
      <c r="A2131" s="3">
        <f>ROW()</f>
        <v>2131</v>
      </c>
      <c r="B2131" s="184">
        <f t="shared" si="253"/>
        <v>2081</v>
      </c>
      <c r="C2131" s="1" t="s">
        <v>4383</v>
      </c>
      <c r="D2131" s="1" t="s">
        <v>3889</v>
      </c>
      <c r="E2131" s="15" t="s">
        <v>4418</v>
      </c>
      <c r="F2131" s="15" t="s">
        <v>4418</v>
      </c>
      <c r="G2131" s="62">
        <v>0</v>
      </c>
      <c r="H2131" s="62">
        <v>0</v>
      </c>
      <c r="I2131" s="40" t="s">
        <v>3</v>
      </c>
      <c r="J2131" s="16" t="s">
        <v>2188</v>
      </c>
      <c r="K2131" s="134" t="s">
        <v>4567</v>
      </c>
      <c r="L2131" s="166" t="s">
        <v>4290</v>
      </c>
      <c r="M2131" s="21" t="s">
        <v>4402</v>
      </c>
      <c r="N2131" s="21" t="s">
        <v>4290</v>
      </c>
      <c r="O2131" s="167"/>
      <c r="P2131" t="str">
        <f t="shared" si="254"/>
        <v/>
      </c>
      <c r="Q2131" s="167"/>
      <c r="R2131" s="167"/>
      <c r="S2131" s="151">
        <f t="shared" si="255"/>
        <v>331</v>
      </c>
      <c r="T2131" s="3" t="s">
        <v>4550</v>
      </c>
      <c r="U2131" s="114"/>
      <c r="V2131" s="114"/>
      <c r="W2131" s="155" t="str">
        <f t="shared" si="256"/>
        <v>"XEQM17"</v>
      </c>
      <c r="X2131" s="105" t="str">
        <f t="shared" si="257"/>
        <v>XEQM17</v>
      </c>
      <c r="Y2131" s="2">
        <f t="shared" si="258"/>
        <v>2081</v>
      </c>
      <c r="Z2131" t="str">
        <f t="shared" si="259"/>
        <v>ITM_X_g5</v>
      </c>
    </row>
    <row r="2132" spans="1:26">
      <c r="A2132" s="3">
        <f>ROW()</f>
        <v>2132</v>
      </c>
      <c r="B2132" s="184">
        <f t="shared" si="253"/>
        <v>2082</v>
      </c>
      <c r="C2132" s="1" t="s">
        <v>4383</v>
      </c>
      <c r="D2132" s="1" t="s">
        <v>3890</v>
      </c>
      <c r="E2132" s="15" t="s">
        <v>4419</v>
      </c>
      <c r="F2132" s="15" t="s">
        <v>4419</v>
      </c>
      <c r="G2132" s="62">
        <v>0</v>
      </c>
      <c r="H2132" s="62">
        <v>0</v>
      </c>
      <c r="I2132" s="40" t="s">
        <v>3</v>
      </c>
      <c r="J2132" s="16" t="s">
        <v>2188</v>
      </c>
      <c r="K2132" s="134" t="s">
        <v>4567</v>
      </c>
      <c r="L2132" s="166" t="s">
        <v>4290</v>
      </c>
      <c r="M2132" s="21" t="s">
        <v>4403</v>
      </c>
      <c r="N2132" s="21" t="s">
        <v>4290</v>
      </c>
      <c r="O2132" s="167"/>
      <c r="P2132" t="str">
        <f t="shared" si="254"/>
        <v/>
      </c>
      <c r="Q2132" s="167"/>
      <c r="R2132" s="167"/>
      <c r="S2132" s="151">
        <f t="shared" si="255"/>
        <v>332</v>
      </c>
      <c r="T2132" s="3" t="s">
        <v>4550</v>
      </c>
      <c r="U2132" s="114"/>
      <c r="V2132" s="114"/>
      <c r="W2132" s="155" t="str">
        <f t="shared" si="256"/>
        <v>"XEQM18"</v>
      </c>
      <c r="X2132" s="105" t="str">
        <f t="shared" si="257"/>
        <v>XEQM18</v>
      </c>
      <c r="Y2132" s="2">
        <f t="shared" si="258"/>
        <v>2082</v>
      </c>
      <c r="Z2132" t="str">
        <f t="shared" si="259"/>
        <v>ITM_X_g6</v>
      </c>
    </row>
    <row r="2133" spans="1:26">
      <c r="A2133" s="3">
        <f>ROW()</f>
        <v>2133</v>
      </c>
      <c r="B2133" s="184">
        <f t="shared" si="253"/>
        <v>2083</v>
      </c>
      <c r="C2133" s="1" t="s">
        <v>4478</v>
      </c>
      <c r="D2133" s="1" t="s">
        <v>14</v>
      </c>
      <c r="E2133" s="127" t="s">
        <v>4481</v>
      </c>
      <c r="F2133" s="127" t="s">
        <v>4481</v>
      </c>
      <c r="G2133" s="62">
        <v>1</v>
      </c>
      <c r="H2133" s="62">
        <v>18</v>
      </c>
      <c r="I2133" s="16" t="s">
        <v>1</v>
      </c>
      <c r="J2133" s="16" t="s">
        <v>2189</v>
      </c>
      <c r="K2133" s="134" t="s">
        <v>4566</v>
      </c>
      <c r="L2133" s="1"/>
      <c r="M2133" s="21" t="s">
        <v>4479</v>
      </c>
      <c r="N2133" s="21"/>
      <c r="O2133"/>
      <c r="P2133" t="str">
        <f t="shared" si="254"/>
        <v/>
      </c>
      <c r="Q2133"/>
      <c r="R2133"/>
      <c r="S2133" s="151">
        <f t="shared" si="255"/>
        <v>333</v>
      </c>
      <c r="T2133" s="3" t="s">
        <v>4550</v>
      </c>
      <c r="U2133" s="114" t="s">
        <v>4445</v>
      </c>
      <c r="V2133" s="114"/>
      <c r="W2133" s="155" t="str">
        <f t="shared" si="256"/>
        <v>"X.SAVE"</v>
      </c>
      <c r="X2133" s="105" t="str">
        <f t="shared" si="257"/>
        <v>X.SAVE</v>
      </c>
      <c r="Y2133" s="2">
        <f t="shared" si="258"/>
        <v>2083</v>
      </c>
      <c r="Z2133" t="str">
        <f t="shared" si="259"/>
        <v>ITM_XSAVE</v>
      </c>
    </row>
    <row r="2134" spans="1:26">
      <c r="A2134" s="3">
        <f>ROW()</f>
        <v>2134</v>
      </c>
      <c r="B2134" s="184">
        <f t="shared" si="253"/>
        <v>2084</v>
      </c>
      <c r="C2134" s="1" t="s">
        <v>4477</v>
      </c>
      <c r="D2134" s="1" t="s">
        <v>14</v>
      </c>
      <c r="E2134" s="127" t="s">
        <v>4482</v>
      </c>
      <c r="F2134" s="127" t="s">
        <v>4482</v>
      </c>
      <c r="G2134" s="62">
        <v>1</v>
      </c>
      <c r="H2134" s="62">
        <v>18</v>
      </c>
      <c r="I2134" s="16" t="s">
        <v>1</v>
      </c>
      <c r="J2134" s="16" t="s">
        <v>2189</v>
      </c>
      <c r="K2134" s="134" t="s">
        <v>4567</v>
      </c>
      <c r="L2134" s="1"/>
      <c r="M2134" s="21" t="s">
        <v>4480</v>
      </c>
      <c r="N2134" s="21"/>
      <c r="O2134"/>
      <c r="P2134" t="str">
        <f t="shared" si="254"/>
        <v/>
      </c>
      <c r="Q2134"/>
      <c r="R2134"/>
      <c r="S2134" s="151">
        <f t="shared" si="255"/>
        <v>334</v>
      </c>
      <c r="T2134" s="3" t="s">
        <v>4550</v>
      </c>
      <c r="U2134" s="114" t="s">
        <v>4445</v>
      </c>
      <c r="V2134" s="114"/>
      <c r="W2134" s="155" t="str">
        <f t="shared" si="256"/>
        <v>"X.LOAD"</v>
      </c>
      <c r="X2134" s="105" t="str">
        <f t="shared" si="257"/>
        <v>X.LOAD</v>
      </c>
      <c r="Y2134" s="2">
        <f t="shared" si="258"/>
        <v>2084</v>
      </c>
      <c r="Z2134" t="str">
        <f t="shared" si="259"/>
        <v>ITM_XLOAD</v>
      </c>
    </row>
    <row r="2135" spans="1:26">
      <c r="A2135" s="3">
        <f>ROW()</f>
        <v>2135</v>
      </c>
      <c r="B2135" s="184">
        <f t="shared" si="253"/>
        <v>2085</v>
      </c>
      <c r="C2135" s="1" t="s">
        <v>3945</v>
      </c>
      <c r="D2135" s="1" t="s">
        <v>3872</v>
      </c>
      <c r="E2135" s="15" t="s">
        <v>4763</v>
      </c>
      <c r="F2135" s="15" t="s">
        <v>4763</v>
      </c>
      <c r="G2135" s="62">
        <v>0</v>
      </c>
      <c r="H2135" s="62">
        <v>0</v>
      </c>
      <c r="I2135" s="16" t="s">
        <v>1</v>
      </c>
      <c r="J2135" s="16" t="s">
        <v>2188</v>
      </c>
      <c r="K2135" s="134" t="s">
        <v>4567</v>
      </c>
      <c r="L2135" s="166" t="s">
        <v>4633</v>
      </c>
      <c r="M2135" s="21" t="s">
        <v>4764</v>
      </c>
      <c r="N2135" s="166" t="s">
        <v>4633</v>
      </c>
      <c r="O2135" s="167"/>
      <c r="P2135" t="str">
        <f t="shared" ref="P2135" si="260">IF(E2135=F2135,"","NOT EQUAL")</f>
        <v/>
      </c>
      <c r="Q2135" s="167"/>
      <c r="R2135" s="167"/>
      <c r="S2135" s="151">
        <f t="shared" ref="S2135" si="261">IF(X2135&lt;&gt;"",S2134+1,S2134)</f>
        <v>334</v>
      </c>
      <c r="T2135" s="3" t="s">
        <v>4635</v>
      </c>
      <c r="U2135" s="114" t="s">
        <v>4438</v>
      </c>
      <c r="V2135" s="114"/>
      <c r="W2135" s="155" t="str">
        <f t="shared" ref="W2135" si="262">IF( OR(U2135="CNST", I2135="CAT_REGS"),(E2135),
IF(U2135="YES",UPPER(E2135),
IF(   AND(U2135&lt;&gt;"NO",I2135="CAT_FNCT",D2135&lt;&gt;"multiply", D2135&lt;&gt;"divide"),IF(J2135="SLS_ENABLED",   UPPER(E2135),""),"")))</f>
        <v/>
      </c>
      <c r="X2135" s="105" t="str">
        <f t="shared" ref="X2135" si="263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2">
        <f t="shared" ref="Y2135" si="264">B2135</f>
        <v>2085</v>
      </c>
      <c r="Z2135" t="str">
        <f t="shared" ref="Z2135" si="265">M2135</f>
        <v>ITM_FB00</v>
      </c>
    </row>
    <row r="2136" spans="1:26">
      <c r="A2136" s="3">
        <f>ROW()</f>
        <v>2136</v>
      </c>
      <c r="B2136" s="184">
        <f t="shared" si="253"/>
        <v>2086</v>
      </c>
      <c r="C2136" s="1" t="s">
        <v>3945</v>
      </c>
      <c r="D2136" s="1" t="s">
        <v>3873</v>
      </c>
      <c r="E2136" s="15" t="s">
        <v>4700</v>
      </c>
      <c r="F2136" s="15" t="s">
        <v>4700</v>
      </c>
      <c r="G2136" s="62">
        <v>0</v>
      </c>
      <c r="H2136" s="62">
        <v>0</v>
      </c>
      <c r="I2136" s="16" t="s">
        <v>1</v>
      </c>
      <c r="J2136" s="16" t="s">
        <v>2188</v>
      </c>
      <c r="K2136" s="134" t="s">
        <v>4567</v>
      </c>
      <c r="L2136" s="166" t="s">
        <v>4633</v>
      </c>
      <c r="M2136" s="21" t="s">
        <v>4634</v>
      </c>
      <c r="N2136" s="166" t="s">
        <v>4633</v>
      </c>
      <c r="O2136" s="167"/>
      <c r="P2136" t="str">
        <f t="shared" ref="P2136" si="266">IF(E2136=F2136,"","NOT EQUAL")</f>
        <v/>
      </c>
      <c r="Q2136" s="167"/>
      <c r="R2136" s="167"/>
      <c r="S2136" s="151">
        <f t="shared" ref="S2136" si="267">IF(X2136&lt;&gt;"",S2135+1,S2135)</f>
        <v>334</v>
      </c>
      <c r="T2136" s="3" t="s">
        <v>4635</v>
      </c>
      <c r="U2136" s="114" t="s">
        <v>4438</v>
      </c>
      <c r="V2136" s="114"/>
      <c r="W2136" s="155" t="str">
        <f t="shared" ref="W2136" si="268">IF( OR(U2136="CNST", I2136="CAT_REGS"),(E2136),
IF(U2136="YES",UPPER(E2136),
IF(   AND(U2136&lt;&gt;"NO",I2136="CAT_FNCT",D2136&lt;&gt;"multiply", D2136&lt;&gt;"divide"),IF(J2136="SLS_ENABLED",   UPPER(E2136),""),"")))</f>
        <v/>
      </c>
      <c r="X2136" s="105" t="str">
        <f t="shared" ref="X2136" si="269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2">
        <f t="shared" ref="Y2136" si="270">B2136</f>
        <v>2086</v>
      </c>
      <c r="Z2136" t="str">
        <f t="shared" ref="Z2136" si="271">M2136</f>
        <v>ITM_FB01</v>
      </c>
    </row>
    <row r="2137" spans="1:26">
      <c r="A2137" s="3">
        <f>ROW()</f>
        <v>2137</v>
      </c>
      <c r="B2137" s="184">
        <f t="shared" si="253"/>
        <v>2087</v>
      </c>
      <c r="C2137" s="1" t="s">
        <v>3945</v>
      </c>
      <c r="D2137" s="1" t="s">
        <v>3874</v>
      </c>
      <c r="E2137" s="15" t="s">
        <v>4701</v>
      </c>
      <c r="F2137" s="15" t="s">
        <v>4701</v>
      </c>
      <c r="G2137" s="62">
        <v>0</v>
      </c>
      <c r="H2137" s="62">
        <v>0</v>
      </c>
      <c r="I2137" s="16" t="s">
        <v>1</v>
      </c>
      <c r="J2137" s="16" t="s">
        <v>2188</v>
      </c>
      <c r="K2137" s="134" t="s">
        <v>4567</v>
      </c>
      <c r="L2137" s="166" t="s">
        <v>4633</v>
      </c>
      <c r="M2137" s="21" t="s">
        <v>4636</v>
      </c>
      <c r="N2137" s="166" t="s">
        <v>4633</v>
      </c>
      <c r="O2137" s="167"/>
      <c r="P2137" t="str">
        <f t="shared" ref="P2137:P2152" si="272">IF(E2137=F2137,"","NOT EQUAL")</f>
        <v/>
      </c>
      <c r="Q2137" s="167"/>
      <c r="R2137" s="167"/>
      <c r="S2137" s="151">
        <f t="shared" ref="S2137:S2152" si="273">IF(X2137&lt;&gt;"",S2136+1,S2136)</f>
        <v>334</v>
      </c>
      <c r="T2137" s="3" t="s">
        <v>4635</v>
      </c>
      <c r="U2137" s="114" t="s">
        <v>4438</v>
      </c>
      <c r="V2137" s="114"/>
      <c r="W2137" s="155" t="str">
        <f t="shared" ref="W2137:W2152" si="274">IF( OR(U2137="CNST", I2137="CAT_REGS"),(E2137),
IF(U2137="YES",UPPER(E2137),
IF(   AND(U2137&lt;&gt;"NO",I2137="CAT_FNCT",D2137&lt;&gt;"multiply", D2137&lt;&gt;"divide"),IF(J2137="SLS_ENABLED",   UPPER(E2137),""),"")))</f>
        <v/>
      </c>
      <c r="X2137" s="105" t="str">
        <f t="shared" ref="X2137:X2152" si="275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2">
        <f t="shared" ref="Y2137:Y2152" si="276">B2137</f>
        <v>2087</v>
      </c>
      <c r="Z2137" t="str">
        <f t="shared" ref="Z2137:Z2152" si="277">M2137</f>
        <v>ITM_FB02</v>
      </c>
    </row>
    <row r="2138" spans="1:26">
      <c r="A2138" s="3">
        <f>ROW()</f>
        <v>2138</v>
      </c>
      <c r="B2138" s="184">
        <f t="shared" si="253"/>
        <v>2088</v>
      </c>
      <c r="C2138" s="1" t="s">
        <v>3945</v>
      </c>
      <c r="D2138" s="1" t="s">
        <v>3938</v>
      </c>
      <c r="E2138" s="15" t="s">
        <v>4702</v>
      </c>
      <c r="F2138" s="15" t="s">
        <v>4702</v>
      </c>
      <c r="G2138" s="62">
        <v>0</v>
      </c>
      <c r="H2138" s="62">
        <v>0</v>
      </c>
      <c r="I2138" s="16" t="s">
        <v>1</v>
      </c>
      <c r="J2138" s="16" t="s">
        <v>2188</v>
      </c>
      <c r="K2138" s="134" t="s">
        <v>4567</v>
      </c>
      <c r="L2138" s="166" t="s">
        <v>4633</v>
      </c>
      <c r="M2138" s="21" t="s">
        <v>4637</v>
      </c>
      <c r="N2138" s="166" t="s">
        <v>4633</v>
      </c>
      <c r="O2138" s="167"/>
      <c r="P2138" t="str">
        <f t="shared" si="272"/>
        <v/>
      </c>
      <c r="Q2138" s="167"/>
      <c r="R2138" s="167"/>
      <c r="S2138" s="151">
        <f t="shared" si="273"/>
        <v>334</v>
      </c>
      <c r="T2138" s="3" t="s">
        <v>4635</v>
      </c>
      <c r="U2138" s="114" t="s">
        <v>4438</v>
      </c>
      <c r="V2138" s="114"/>
      <c r="W2138" s="155" t="str">
        <f t="shared" si="274"/>
        <v/>
      </c>
      <c r="X2138" s="105" t="str">
        <f t="shared" si="275"/>
        <v/>
      </c>
      <c r="Y2138" s="2">
        <f t="shared" si="276"/>
        <v>2088</v>
      </c>
      <c r="Z2138" t="str">
        <f t="shared" si="277"/>
        <v>ITM_FB03</v>
      </c>
    </row>
    <row r="2139" spans="1:26">
      <c r="A2139" s="3">
        <f>ROW()</f>
        <v>2139</v>
      </c>
      <c r="B2139" s="184">
        <f t="shared" si="253"/>
        <v>2089</v>
      </c>
      <c r="C2139" s="1" t="s">
        <v>3945</v>
      </c>
      <c r="D2139" s="1" t="s">
        <v>3875</v>
      </c>
      <c r="E2139" s="15" t="s">
        <v>4703</v>
      </c>
      <c r="F2139" s="15" t="s">
        <v>4703</v>
      </c>
      <c r="G2139" s="62">
        <v>0</v>
      </c>
      <c r="H2139" s="62">
        <v>0</v>
      </c>
      <c r="I2139" s="16" t="s">
        <v>1</v>
      </c>
      <c r="J2139" s="16" t="s">
        <v>2188</v>
      </c>
      <c r="K2139" s="134" t="s">
        <v>4567</v>
      </c>
      <c r="L2139" s="166" t="s">
        <v>4633</v>
      </c>
      <c r="M2139" s="21" t="s">
        <v>4638</v>
      </c>
      <c r="N2139" s="166" t="s">
        <v>4633</v>
      </c>
      <c r="O2139" s="167"/>
      <c r="P2139" t="str">
        <f t="shared" si="272"/>
        <v/>
      </c>
      <c r="Q2139" s="167"/>
      <c r="R2139" s="167"/>
      <c r="S2139" s="151">
        <f t="shared" si="273"/>
        <v>334</v>
      </c>
      <c r="T2139" s="3" t="s">
        <v>4635</v>
      </c>
      <c r="U2139" s="114" t="s">
        <v>4438</v>
      </c>
      <c r="V2139" s="114"/>
      <c r="W2139" s="155" t="str">
        <f t="shared" si="274"/>
        <v/>
      </c>
      <c r="X2139" s="105" t="str">
        <f t="shared" si="275"/>
        <v/>
      </c>
      <c r="Y2139" s="2">
        <f t="shared" si="276"/>
        <v>2089</v>
      </c>
      <c r="Z2139" t="str">
        <f t="shared" si="277"/>
        <v>ITM_FB04</v>
      </c>
    </row>
    <row r="2140" spans="1:26">
      <c r="A2140" s="3">
        <f>ROW()</f>
        <v>2140</v>
      </c>
      <c r="B2140" s="184">
        <f t="shared" si="253"/>
        <v>2090</v>
      </c>
      <c r="C2140" s="1" t="s">
        <v>3945</v>
      </c>
      <c r="D2140" s="1" t="s">
        <v>3876</v>
      </c>
      <c r="E2140" s="15" t="s">
        <v>4704</v>
      </c>
      <c r="F2140" s="15" t="s">
        <v>4704</v>
      </c>
      <c r="G2140" s="62">
        <v>0</v>
      </c>
      <c r="H2140" s="62">
        <v>0</v>
      </c>
      <c r="I2140" s="16" t="s">
        <v>1</v>
      </c>
      <c r="J2140" s="16" t="s">
        <v>2188</v>
      </c>
      <c r="K2140" s="134" t="s">
        <v>4567</v>
      </c>
      <c r="L2140" s="166" t="s">
        <v>4633</v>
      </c>
      <c r="M2140" s="21" t="s">
        <v>4639</v>
      </c>
      <c r="N2140" s="166" t="s">
        <v>4633</v>
      </c>
      <c r="O2140" s="167"/>
      <c r="P2140" t="str">
        <f t="shared" si="272"/>
        <v/>
      </c>
      <c r="Q2140" s="167"/>
      <c r="R2140" s="167"/>
      <c r="S2140" s="151">
        <f t="shared" si="273"/>
        <v>334</v>
      </c>
      <c r="T2140" s="3" t="s">
        <v>4635</v>
      </c>
      <c r="U2140" s="114" t="s">
        <v>4438</v>
      </c>
      <c r="V2140" s="114"/>
      <c r="W2140" s="155" t="str">
        <f t="shared" si="274"/>
        <v/>
      </c>
      <c r="X2140" s="105" t="str">
        <f t="shared" si="275"/>
        <v/>
      </c>
      <c r="Y2140" s="2">
        <f t="shared" si="276"/>
        <v>2090</v>
      </c>
      <c r="Z2140" t="str">
        <f t="shared" si="277"/>
        <v>ITM_FB05</v>
      </c>
    </row>
    <row r="2141" spans="1:26">
      <c r="A2141" s="3">
        <f>ROW()</f>
        <v>2141</v>
      </c>
      <c r="B2141" s="184">
        <f t="shared" si="253"/>
        <v>2091</v>
      </c>
      <c r="C2141" s="1" t="s">
        <v>3945</v>
      </c>
      <c r="D2141" s="1" t="s">
        <v>3877</v>
      </c>
      <c r="E2141" s="15" t="s">
        <v>4705</v>
      </c>
      <c r="F2141" s="15" t="s">
        <v>4705</v>
      </c>
      <c r="G2141" s="62">
        <v>0</v>
      </c>
      <c r="H2141" s="62">
        <v>0</v>
      </c>
      <c r="I2141" s="16" t="s">
        <v>1</v>
      </c>
      <c r="J2141" s="16" t="s">
        <v>2188</v>
      </c>
      <c r="K2141" s="134" t="s">
        <v>4567</v>
      </c>
      <c r="L2141" s="166" t="s">
        <v>4633</v>
      </c>
      <c r="M2141" s="21" t="s">
        <v>4640</v>
      </c>
      <c r="N2141" s="166" t="s">
        <v>4633</v>
      </c>
      <c r="O2141" s="167"/>
      <c r="P2141" t="str">
        <f t="shared" si="272"/>
        <v/>
      </c>
      <c r="Q2141" s="167"/>
      <c r="R2141" s="167"/>
      <c r="S2141" s="151">
        <f t="shared" si="273"/>
        <v>334</v>
      </c>
      <c r="T2141" s="3" t="s">
        <v>4635</v>
      </c>
      <c r="U2141" s="114" t="s">
        <v>4438</v>
      </c>
      <c r="V2141" s="114"/>
      <c r="W2141" s="155" t="str">
        <f t="shared" si="274"/>
        <v/>
      </c>
      <c r="X2141" s="105" t="str">
        <f t="shared" si="275"/>
        <v/>
      </c>
      <c r="Y2141" s="2">
        <f t="shared" si="276"/>
        <v>2091</v>
      </c>
      <c r="Z2141" t="str">
        <f t="shared" si="277"/>
        <v>ITM_FB06</v>
      </c>
    </row>
    <row r="2142" spans="1:26">
      <c r="A2142" s="3">
        <f>ROW()</f>
        <v>2142</v>
      </c>
      <c r="B2142" s="184">
        <f t="shared" si="253"/>
        <v>2092</v>
      </c>
      <c r="C2142" s="1" t="s">
        <v>3945</v>
      </c>
      <c r="D2142" s="1" t="s">
        <v>3879</v>
      </c>
      <c r="E2142" s="15" t="s">
        <v>4706</v>
      </c>
      <c r="F2142" s="15" t="s">
        <v>4706</v>
      </c>
      <c r="G2142" s="62">
        <v>0</v>
      </c>
      <c r="H2142" s="62">
        <v>0</v>
      </c>
      <c r="I2142" s="16" t="s">
        <v>1</v>
      </c>
      <c r="J2142" s="16" t="s">
        <v>2188</v>
      </c>
      <c r="K2142" s="134" t="s">
        <v>4567</v>
      </c>
      <c r="L2142" s="166" t="s">
        <v>4633</v>
      </c>
      <c r="M2142" s="21" t="s">
        <v>4641</v>
      </c>
      <c r="N2142" s="166" t="s">
        <v>4633</v>
      </c>
      <c r="O2142" s="167"/>
      <c r="P2142" t="str">
        <f t="shared" si="272"/>
        <v/>
      </c>
      <c r="Q2142" s="167"/>
      <c r="R2142" s="167"/>
      <c r="S2142" s="151">
        <f t="shared" si="273"/>
        <v>334</v>
      </c>
      <c r="T2142" s="3" t="s">
        <v>4635</v>
      </c>
      <c r="U2142" s="114" t="s">
        <v>4438</v>
      </c>
      <c r="V2142" s="114"/>
      <c r="W2142" s="155" t="str">
        <f t="shared" si="274"/>
        <v/>
      </c>
      <c r="X2142" s="105" t="str">
        <f t="shared" si="275"/>
        <v/>
      </c>
      <c r="Y2142" s="2">
        <f t="shared" si="276"/>
        <v>2092</v>
      </c>
      <c r="Z2142" t="str">
        <f t="shared" si="277"/>
        <v>ITM_FB07</v>
      </c>
    </row>
    <row r="2143" spans="1:26">
      <c r="A2143" s="3">
        <f>ROW()</f>
        <v>2143</v>
      </c>
      <c r="B2143" s="184">
        <f t="shared" si="253"/>
        <v>2093</v>
      </c>
      <c r="C2143" s="1" t="s">
        <v>3945</v>
      </c>
      <c r="D2143" s="1" t="s">
        <v>3880</v>
      </c>
      <c r="E2143" s="15" t="s">
        <v>4707</v>
      </c>
      <c r="F2143" s="15" t="s">
        <v>4707</v>
      </c>
      <c r="G2143" s="62">
        <v>0</v>
      </c>
      <c r="H2143" s="62">
        <v>0</v>
      </c>
      <c r="I2143" s="16" t="s">
        <v>1</v>
      </c>
      <c r="J2143" s="16" t="s">
        <v>2188</v>
      </c>
      <c r="K2143" s="134" t="s">
        <v>4567</v>
      </c>
      <c r="L2143" s="166" t="s">
        <v>4633</v>
      </c>
      <c r="M2143" s="21" t="s">
        <v>4642</v>
      </c>
      <c r="N2143" s="166" t="s">
        <v>4633</v>
      </c>
      <c r="O2143" s="167"/>
      <c r="P2143" t="str">
        <f t="shared" si="272"/>
        <v/>
      </c>
      <c r="Q2143" s="167"/>
      <c r="R2143" s="167"/>
      <c r="S2143" s="151">
        <f t="shared" si="273"/>
        <v>334</v>
      </c>
      <c r="T2143" s="3" t="s">
        <v>4635</v>
      </c>
      <c r="U2143" s="114" t="s">
        <v>4438</v>
      </c>
      <c r="V2143" s="114"/>
      <c r="W2143" s="155" t="str">
        <f t="shared" si="274"/>
        <v/>
      </c>
      <c r="X2143" s="105" t="str">
        <f t="shared" si="275"/>
        <v/>
      </c>
      <c r="Y2143" s="2">
        <f t="shared" si="276"/>
        <v>2093</v>
      </c>
      <c r="Z2143" t="str">
        <f t="shared" si="277"/>
        <v>ITM_FB08</v>
      </c>
    </row>
    <row r="2144" spans="1:26">
      <c r="A2144" s="3">
        <f>ROW()</f>
        <v>2144</v>
      </c>
      <c r="B2144" s="184">
        <f t="shared" si="253"/>
        <v>2094</v>
      </c>
      <c r="C2144" s="1" t="s">
        <v>3945</v>
      </c>
      <c r="D2144" s="1" t="s">
        <v>3881</v>
      </c>
      <c r="E2144" s="15" t="s">
        <v>4708</v>
      </c>
      <c r="F2144" s="15" t="s">
        <v>4708</v>
      </c>
      <c r="G2144" s="62">
        <v>0</v>
      </c>
      <c r="H2144" s="62">
        <v>0</v>
      </c>
      <c r="I2144" s="16" t="s">
        <v>1</v>
      </c>
      <c r="J2144" s="16" t="s">
        <v>2188</v>
      </c>
      <c r="K2144" s="134" t="s">
        <v>4567</v>
      </c>
      <c r="L2144" s="166" t="s">
        <v>4633</v>
      </c>
      <c r="M2144" s="21" t="s">
        <v>4643</v>
      </c>
      <c r="N2144" s="166" t="s">
        <v>4633</v>
      </c>
      <c r="O2144" s="167"/>
      <c r="P2144" t="str">
        <f t="shared" si="272"/>
        <v/>
      </c>
      <c r="Q2144" s="167"/>
      <c r="R2144" s="167"/>
      <c r="S2144" s="151">
        <f t="shared" si="273"/>
        <v>334</v>
      </c>
      <c r="T2144" s="3" t="s">
        <v>4635</v>
      </c>
      <c r="U2144" s="114" t="s">
        <v>4438</v>
      </c>
      <c r="V2144" s="114"/>
      <c r="W2144" s="155" t="str">
        <f t="shared" si="274"/>
        <v/>
      </c>
      <c r="X2144" s="105" t="str">
        <f t="shared" si="275"/>
        <v/>
      </c>
      <c r="Y2144" s="2">
        <f t="shared" si="276"/>
        <v>2094</v>
      </c>
      <c r="Z2144" t="str">
        <f t="shared" si="277"/>
        <v>ITM_FB09</v>
      </c>
    </row>
    <row r="2145" spans="1:26">
      <c r="A2145" s="3">
        <f>ROW()</f>
        <v>2145</v>
      </c>
      <c r="B2145" s="184">
        <f t="shared" si="253"/>
        <v>2095</v>
      </c>
      <c r="C2145" s="1" t="s">
        <v>3945</v>
      </c>
      <c r="D2145" s="1" t="s">
        <v>3882</v>
      </c>
      <c r="E2145" s="15" t="s">
        <v>4709</v>
      </c>
      <c r="F2145" s="15" t="s">
        <v>4709</v>
      </c>
      <c r="G2145" s="62">
        <v>0</v>
      </c>
      <c r="H2145" s="62">
        <v>0</v>
      </c>
      <c r="I2145" s="16" t="s">
        <v>1</v>
      </c>
      <c r="J2145" s="16" t="s">
        <v>2188</v>
      </c>
      <c r="K2145" s="134" t="s">
        <v>4567</v>
      </c>
      <c r="L2145" s="166" t="s">
        <v>4633</v>
      </c>
      <c r="M2145" s="21" t="s">
        <v>4644</v>
      </c>
      <c r="N2145" s="166" t="s">
        <v>4633</v>
      </c>
      <c r="O2145" s="167"/>
      <c r="P2145" t="str">
        <f t="shared" si="272"/>
        <v/>
      </c>
      <c r="Q2145" s="167"/>
      <c r="R2145" s="167"/>
      <c r="S2145" s="151">
        <f t="shared" si="273"/>
        <v>334</v>
      </c>
      <c r="T2145" s="3" t="s">
        <v>4635</v>
      </c>
      <c r="U2145" s="114" t="s">
        <v>4438</v>
      </c>
      <c r="V2145" s="114"/>
      <c r="W2145" s="155" t="str">
        <f t="shared" si="274"/>
        <v/>
      </c>
      <c r="X2145" s="105" t="str">
        <f t="shared" si="275"/>
        <v/>
      </c>
      <c r="Y2145" s="2">
        <f t="shared" si="276"/>
        <v>2095</v>
      </c>
      <c r="Z2145" t="str">
        <f t="shared" si="277"/>
        <v>ITM_FB10</v>
      </c>
    </row>
    <row r="2146" spans="1:26">
      <c r="A2146" s="3">
        <f>ROW()</f>
        <v>2146</v>
      </c>
      <c r="B2146" s="184">
        <f t="shared" si="253"/>
        <v>2096</v>
      </c>
      <c r="C2146" s="1" t="s">
        <v>3945</v>
      </c>
      <c r="D2146" s="1" t="s">
        <v>3883</v>
      </c>
      <c r="E2146" s="15" t="s">
        <v>4710</v>
      </c>
      <c r="F2146" s="15" t="s">
        <v>4710</v>
      </c>
      <c r="G2146" s="62">
        <v>0</v>
      </c>
      <c r="H2146" s="62">
        <v>0</v>
      </c>
      <c r="I2146" s="16" t="s">
        <v>1</v>
      </c>
      <c r="J2146" s="16" t="s">
        <v>2188</v>
      </c>
      <c r="K2146" s="134" t="s">
        <v>4567</v>
      </c>
      <c r="L2146" s="166" t="s">
        <v>4633</v>
      </c>
      <c r="M2146" s="21" t="s">
        <v>4645</v>
      </c>
      <c r="N2146" s="166" t="s">
        <v>4633</v>
      </c>
      <c r="O2146" s="167"/>
      <c r="P2146" t="str">
        <f t="shared" si="272"/>
        <v/>
      </c>
      <c r="Q2146" s="167"/>
      <c r="R2146" s="167"/>
      <c r="S2146" s="151">
        <f t="shared" si="273"/>
        <v>334</v>
      </c>
      <c r="T2146" s="3" t="s">
        <v>4635</v>
      </c>
      <c r="U2146" s="114" t="s">
        <v>4438</v>
      </c>
      <c r="V2146" s="114"/>
      <c r="W2146" s="155" t="str">
        <f t="shared" si="274"/>
        <v/>
      </c>
      <c r="X2146" s="105" t="str">
        <f t="shared" si="275"/>
        <v/>
      </c>
      <c r="Y2146" s="2">
        <f t="shared" si="276"/>
        <v>2096</v>
      </c>
      <c r="Z2146" t="str">
        <f t="shared" si="277"/>
        <v>ITM_FB11</v>
      </c>
    </row>
    <row r="2147" spans="1:26">
      <c r="A2147" s="3">
        <f>ROW()</f>
        <v>2147</v>
      </c>
      <c r="B2147" s="184">
        <f t="shared" si="253"/>
        <v>2097</v>
      </c>
      <c r="C2147" s="1" t="s">
        <v>3945</v>
      </c>
      <c r="D2147" s="1" t="s">
        <v>3884</v>
      </c>
      <c r="E2147" s="15" t="s">
        <v>4711</v>
      </c>
      <c r="F2147" s="15" t="s">
        <v>4711</v>
      </c>
      <c r="G2147" s="62">
        <v>0</v>
      </c>
      <c r="H2147" s="62">
        <v>0</v>
      </c>
      <c r="I2147" s="16" t="s">
        <v>1</v>
      </c>
      <c r="J2147" s="16" t="s">
        <v>2188</v>
      </c>
      <c r="K2147" s="134" t="s">
        <v>4567</v>
      </c>
      <c r="L2147" s="166" t="s">
        <v>4633</v>
      </c>
      <c r="M2147" s="21" t="s">
        <v>4646</v>
      </c>
      <c r="N2147" s="166" t="s">
        <v>4633</v>
      </c>
      <c r="O2147" s="167"/>
      <c r="P2147" t="str">
        <f t="shared" si="272"/>
        <v/>
      </c>
      <c r="Q2147" s="167"/>
      <c r="R2147" s="167"/>
      <c r="S2147" s="151">
        <f t="shared" si="273"/>
        <v>334</v>
      </c>
      <c r="T2147" s="3" t="s">
        <v>4635</v>
      </c>
      <c r="U2147" s="114" t="s">
        <v>4438</v>
      </c>
      <c r="V2147" s="114"/>
      <c r="W2147" s="155" t="str">
        <f t="shared" si="274"/>
        <v/>
      </c>
      <c r="X2147" s="105" t="str">
        <f t="shared" si="275"/>
        <v/>
      </c>
      <c r="Y2147" s="2">
        <f t="shared" si="276"/>
        <v>2097</v>
      </c>
      <c r="Z2147" t="str">
        <f t="shared" si="277"/>
        <v>ITM_FB12</v>
      </c>
    </row>
    <row r="2148" spans="1:26">
      <c r="A2148" s="3">
        <f>ROW()</f>
        <v>2148</v>
      </c>
      <c r="B2148" s="184">
        <f t="shared" si="253"/>
        <v>2098</v>
      </c>
      <c r="C2148" s="1" t="s">
        <v>3945</v>
      </c>
      <c r="D2148" s="1" t="s">
        <v>3885</v>
      </c>
      <c r="E2148" s="15" t="s">
        <v>4712</v>
      </c>
      <c r="F2148" s="15" t="s">
        <v>4712</v>
      </c>
      <c r="G2148" s="62">
        <v>0</v>
      </c>
      <c r="H2148" s="62">
        <v>0</v>
      </c>
      <c r="I2148" s="16" t="s">
        <v>1</v>
      </c>
      <c r="J2148" s="16" t="s">
        <v>2188</v>
      </c>
      <c r="K2148" s="134" t="s">
        <v>4567</v>
      </c>
      <c r="L2148" s="166" t="s">
        <v>4633</v>
      </c>
      <c r="M2148" s="21" t="s">
        <v>4647</v>
      </c>
      <c r="N2148" s="166" t="s">
        <v>4633</v>
      </c>
      <c r="O2148" s="167"/>
      <c r="P2148" t="str">
        <f t="shared" si="272"/>
        <v/>
      </c>
      <c r="Q2148" s="167"/>
      <c r="R2148" s="167"/>
      <c r="S2148" s="151">
        <f t="shared" si="273"/>
        <v>334</v>
      </c>
      <c r="T2148" s="3" t="s">
        <v>4635</v>
      </c>
      <c r="U2148" s="114" t="s">
        <v>4438</v>
      </c>
      <c r="V2148" s="114"/>
      <c r="W2148" s="155" t="str">
        <f t="shared" si="274"/>
        <v/>
      </c>
      <c r="X2148" s="105" t="str">
        <f t="shared" si="275"/>
        <v/>
      </c>
      <c r="Y2148" s="2">
        <f t="shared" si="276"/>
        <v>2098</v>
      </c>
      <c r="Z2148" t="str">
        <f t="shared" si="277"/>
        <v>ITM_FB13</v>
      </c>
    </row>
    <row r="2149" spans="1:26">
      <c r="A2149" s="3">
        <f>ROW()</f>
        <v>2149</v>
      </c>
      <c r="B2149" s="184">
        <f t="shared" si="253"/>
        <v>2099</v>
      </c>
      <c r="C2149" s="1" t="s">
        <v>3945</v>
      </c>
      <c r="D2149" s="1" t="s">
        <v>3886</v>
      </c>
      <c r="E2149" s="15" t="s">
        <v>4713</v>
      </c>
      <c r="F2149" s="15" t="s">
        <v>4713</v>
      </c>
      <c r="G2149" s="62">
        <v>0</v>
      </c>
      <c r="H2149" s="62">
        <v>0</v>
      </c>
      <c r="I2149" s="16" t="s">
        <v>1</v>
      </c>
      <c r="J2149" s="16" t="s">
        <v>2188</v>
      </c>
      <c r="K2149" s="134" t="s">
        <v>4567</v>
      </c>
      <c r="L2149" s="166" t="s">
        <v>4633</v>
      </c>
      <c r="M2149" s="21" t="s">
        <v>4648</v>
      </c>
      <c r="N2149" s="166" t="s">
        <v>4633</v>
      </c>
      <c r="O2149" s="167"/>
      <c r="P2149" t="str">
        <f t="shared" si="272"/>
        <v/>
      </c>
      <c r="Q2149" s="167"/>
      <c r="R2149" s="167"/>
      <c r="S2149" s="151">
        <f t="shared" si="273"/>
        <v>334</v>
      </c>
      <c r="T2149" s="3" t="s">
        <v>4635</v>
      </c>
      <c r="U2149" s="114" t="s">
        <v>4438</v>
      </c>
      <c r="V2149" s="114"/>
      <c r="W2149" s="155" t="str">
        <f t="shared" si="274"/>
        <v/>
      </c>
      <c r="X2149" s="105" t="str">
        <f t="shared" si="275"/>
        <v/>
      </c>
      <c r="Y2149" s="2">
        <f t="shared" si="276"/>
        <v>2099</v>
      </c>
      <c r="Z2149" t="str">
        <f t="shared" si="277"/>
        <v>ITM_FB14</v>
      </c>
    </row>
    <row r="2150" spans="1:26">
      <c r="A2150" s="3">
        <f>ROW()</f>
        <v>2150</v>
      </c>
      <c r="B2150" s="184">
        <f t="shared" si="253"/>
        <v>2100</v>
      </c>
      <c r="C2150" s="1" t="s">
        <v>3945</v>
      </c>
      <c r="D2150" s="1" t="s">
        <v>3887</v>
      </c>
      <c r="E2150" s="15" t="s">
        <v>4714</v>
      </c>
      <c r="F2150" s="15" t="s">
        <v>4714</v>
      </c>
      <c r="G2150" s="62">
        <v>0</v>
      </c>
      <c r="H2150" s="62">
        <v>0</v>
      </c>
      <c r="I2150" s="16" t="s">
        <v>1</v>
      </c>
      <c r="J2150" s="16" t="s">
        <v>2188</v>
      </c>
      <c r="K2150" s="134" t="s">
        <v>4567</v>
      </c>
      <c r="L2150" s="166" t="s">
        <v>4633</v>
      </c>
      <c r="M2150" s="21" t="s">
        <v>4649</v>
      </c>
      <c r="N2150" s="166" t="s">
        <v>4633</v>
      </c>
      <c r="O2150" s="167"/>
      <c r="P2150" t="str">
        <f t="shared" si="272"/>
        <v/>
      </c>
      <c r="Q2150" s="167"/>
      <c r="R2150" s="167"/>
      <c r="S2150" s="151">
        <f t="shared" si="273"/>
        <v>334</v>
      </c>
      <c r="T2150" s="3" t="s">
        <v>4635</v>
      </c>
      <c r="U2150" s="114" t="s">
        <v>4438</v>
      </c>
      <c r="V2150" s="114"/>
      <c r="W2150" s="155" t="str">
        <f t="shared" si="274"/>
        <v/>
      </c>
      <c r="X2150" s="105" t="str">
        <f t="shared" si="275"/>
        <v/>
      </c>
      <c r="Y2150" s="2">
        <f t="shared" si="276"/>
        <v>2100</v>
      </c>
      <c r="Z2150" t="str">
        <f t="shared" si="277"/>
        <v>ITM_FB15</v>
      </c>
    </row>
    <row r="2151" spans="1:26">
      <c r="A2151" s="3">
        <f>ROW()</f>
        <v>2151</v>
      </c>
      <c r="B2151" s="184">
        <f t="shared" si="253"/>
        <v>2101</v>
      </c>
      <c r="C2151" s="1" t="s">
        <v>3945</v>
      </c>
      <c r="D2151" s="1" t="s">
        <v>3888</v>
      </c>
      <c r="E2151" s="15" t="s">
        <v>4715</v>
      </c>
      <c r="F2151" s="15" t="s">
        <v>4715</v>
      </c>
      <c r="G2151" s="62">
        <v>0</v>
      </c>
      <c r="H2151" s="62">
        <v>0</v>
      </c>
      <c r="I2151" s="16" t="s">
        <v>1</v>
      </c>
      <c r="J2151" s="16" t="s">
        <v>2188</v>
      </c>
      <c r="K2151" s="134" t="s">
        <v>4567</v>
      </c>
      <c r="L2151" s="166" t="s">
        <v>4633</v>
      </c>
      <c r="M2151" s="21" t="s">
        <v>4650</v>
      </c>
      <c r="N2151" s="166" t="s">
        <v>4633</v>
      </c>
      <c r="O2151" s="167"/>
      <c r="P2151" t="str">
        <f t="shared" si="272"/>
        <v/>
      </c>
      <c r="Q2151" s="167"/>
      <c r="R2151" s="167"/>
      <c r="S2151" s="151">
        <f t="shared" si="273"/>
        <v>334</v>
      </c>
      <c r="T2151" s="3" t="s">
        <v>4635</v>
      </c>
      <c r="U2151" s="114" t="s">
        <v>4438</v>
      </c>
      <c r="V2151" s="114"/>
      <c r="W2151" s="155" t="str">
        <f t="shared" si="274"/>
        <v/>
      </c>
      <c r="X2151" s="105" t="str">
        <f t="shared" si="275"/>
        <v/>
      </c>
      <c r="Y2151" s="2">
        <f t="shared" si="276"/>
        <v>2101</v>
      </c>
      <c r="Z2151" t="str">
        <f t="shared" si="277"/>
        <v>ITM_FB16</v>
      </c>
    </row>
    <row r="2152" spans="1:26">
      <c r="A2152" s="3">
        <f>ROW()</f>
        <v>2152</v>
      </c>
      <c r="B2152" s="184">
        <f t="shared" si="253"/>
        <v>2102</v>
      </c>
      <c r="C2152" s="1" t="s">
        <v>3945</v>
      </c>
      <c r="D2152" s="1" t="s">
        <v>3889</v>
      </c>
      <c r="E2152" s="15" t="s">
        <v>4716</v>
      </c>
      <c r="F2152" s="15" t="s">
        <v>4716</v>
      </c>
      <c r="G2152" s="62">
        <v>0</v>
      </c>
      <c r="H2152" s="62">
        <v>0</v>
      </c>
      <c r="I2152" s="16" t="s">
        <v>1</v>
      </c>
      <c r="J2152" s="16" t="s">
        <v>2188</v>
      </c>
      <c r="K2152" s="134" t="s">
        <v>4567</v>
      </c>
      <c r="L2152" s="166" t="s">
        <v>4633</v>
      </c>
      <c r="M2152" s="21" t="s">
        <v>4651</v>
      </c>
      <c r="N2152" s="166" t="s">
        <v>4633</v>
      </c>
      <c r="O2152" s="167"/>
      <c r="P2152" t="str">
        <f t="shared" si="272"/>
        <v/>
      </c>
      <c r="Q2152" s="167"/>
      <c r="R2152" s="167"/>
      <c r="S2152" s="151">
        <f t="shared" si="273"/>
        <v>334</v>
      </c>
      <c r="T2152" s="3" t="s">
        <v>4635</v>
      </c>
      <c r="U2152" s="114" t="s">
        <v>4438</v>
      </c>
      <c r="V2152" s="114"/>
      <c r="W2152" s="155" t="str">
        <f t="shared" si="274"/>
        <v/>
      </c>
      <c r="X2152" s="105" t="str">
        <f t="shared" si="275"/>
        <v/>
      </c>
      <c r="Y2152" s="2">
        <f t="shared" si="276"/>
        <v>2102</v>
      </c>
      <c r="Z2152" t="str">
        <f t="shared" si="277"/>
        <v>ITM_FB17</v>
      </c>
    </row>
    <row r="2153" spans="1:26">
      <c r="A2153" s="3">
        <f>ROW()</f>
        <v>2153</v>
      </c>
      <c r="B2153" s="184">
        <f t="shared" si="253"/>
        <v>2103</v>
      </c>
      <c r="C2153" s="1" t="s">
        <v>3945</v>
      </c>
      <c r="D2153" s="1" t="s">
        <v>3890</v>
      </c>
      <c r="E2153" s="15" t="s">
        <v>4717</v>
      </c>
      <c r="F2153" s="15" t="s">
        <v>4717</v>
      </c>
      <c r="G2153" s="62">
        <v>0</v>
      </c>
      <c r="H2153" s="62">
        <v>0</v>
      </c>
      <c r="I2153" s="16" t="s">
        <v>1</v>
      </c>
      <c r="J2153" s="16" t="s">
        <v>2188</v>
      </c>
      <c r="K2153" s="134" t="s">
        <v>4567</v>
      </c>
      <c r="L2153" s="166" t="s">
        <v>4633</v>
      </c>
      <c r="M2153" s="21" t="s">
        <v>4652</v>
      </c>
      <c r="N2153" s="166" t="s">
        <v>4633</v>
      </c>
      <c r="O2153" s="167"/>
      <c r="P2153" t="str">
        <f t="shared" ref="P2153:P2198" si="278">IF(E2153=F2153,"","NOT EQUAL")</f>
        <v/>
      </c>
      <c r="Q2153" s="167"/>
      <c r="R2153" s="167"/>
      <c r="S2153" s="151">
        <f t="shared" ref="S2153:S2198" si="279">IF(X2153&lt;&gt;"",S2152+1,S2152)</f>
        <v>334</v>
      </c>
      <c r="T2153" s="3" t="s">
        <v>4635</v>
      </c>
      <c r="U2153" s="114" t="s">
        <v>4438</v>
      </c>
      <c r="V2153" s="114"/>
      <c r="W2153" s="155" t="str">
        <f t="shared" ref="W2153:W2198" si="280">IF( OR(U2153="CNST", I2153="CAT_REGS"),(E2153),
IF(U2153="YES",UPPER(E2153),
IF(   AND(U2153&lt;&gt;"NO",I2153="CAT_FNCT",D2153&lt;&gt;"multiply", D2153&lt;&gt;"divide"),IF(J2153="SLS_ENABLED",   UPPER(E2153),""),"")))</f>
        <v/>
      </c>
      <c r="X2153" s="105" t="str">
        <f t="shared" ref="X2153:X2198" si="281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2">
        <f t="shared" ref="Y2153:Y2198" si="282">B2153</f>
        <v>2103</v>
      </c>
      <c r="Z2153" t="str">
        <f t="shared" ref="Z2153:Z2198" si="283">M2153</f>
        <v>ITM_FB18</v>
      </c>
    </row>
    <row r="2154" spans="1:26">
      <c r="A2154" s="3">
        <f>ROW()</f>
        <v>2154</v>
      </c>
      <c r="B2154" s="184">
        <f t="shared" si="253"/>
        <v>2104</v>
      </c>
      <c r="C2154" s="1" t="s">
        <v>3945</v>
      </c>
      <c r="D2154" s="1" t="s">
        <v>3891</v>
      </c>
      <c r="E2154" s="15" t="s">
        <v>4718</v>
      </c>
      <c r="F2154" s="15" t="s">
        <v>4718</v>
      </c>
      <c r="G2154" s="62">
        <v>0</v>
      </c>
      <c r="H2154" s="62">
        <v>0</v>
      </c>
      <c r="I2154" s="16" t="s">
        <v>1</v>
      </c>
      <c r="J2154" s="16" t="s">
        <v>2188</v>
      </c>
      <c r="K2154" s="134" t="s">
        <v>4567</v>
      </c>
      <c r="L2154" s="166" t="s">
        <v>4633</v>
      </c>
      <c r="M2154" s="21" t="s">
        <v>4653</v>
      </c>
      <c r="N2154" s="166" t="s">
        <v>4633</v>
      </c>
      <c r="O2154" s="167"/>
      <c r="P2154" t="str">
        <f t="shared" si="278"/>
        <v/>
      </c>
      <c r="Q2154" s="167"/>
      <c r="R2154" s="167"/>
      <c r="S2154" s="151">
        <f t="shared" si="279"/>
        <v>334</v>
      </c>
      <c r="T2154" s="3" t="s">
        <v>4635</v>
      </c>
      <c r="U2154" s="114" t="s">
        <v>4438</v>
      </c>
      <c r="V2154" s="114"/>
      <c r="W2154" s="155" t="str">
        <f t="shared" si="280"/>
        <v/>
      </c>
      <c r="X2154" s="105" t="str">
        <f t="shared" si="281"/>
        <v/>
      </c>
      <c r="Y2154" s="2">
        <f t="shared" si="282"/>
        <v>2104</v>
      </c>
      <c r="Z2154" t="str">
        <f t="shared" si="283"/>
        <v>ITM_FB19</v>
      </c>
    </row>
    <row r="2155" spans="1:26">
      <c r="A2155" s="3">
        <f>ROW()</f>
        <v>2155</v>
      </c>
      <c r="B2155" s="184">
        <f t="shared" si="253"/>
        <v>2105</v>
      </c>
      <c r="C2155" s="1" t="s">
        <v>3945</v>
      </c>
      <c r="D2155" s="1" t="s">
        <v>3892</v>
      </c>
      <c r="E2155" s="15" t="s">
        <v>4719</v>
      </c>
      <c r="F2155" s="15" t="s">
        <v>4719</v>
      </c>
      <c r="G2155" s="62">
        <v>0</v>
      </c>
      <c r="H2155" s="62">
        <v>0</v>
      </c>
      <c r="I2155" s="16" t="s">
        <v>1</v>
      </c>
      <c r="J2155" s="16" t="s">
        <v>2188</v>
      </c>
      <c r="K2155" s="134" t="s">
        <v>4567</v>
      </c>
      <c r="L2155" s="166" t="s">
        <v>4633</v>
      </c>
      <c r="M2155" s="21" t="s">
        <v>4654</v>
      </c>
      <c r="N2155" s="166" t="s">
        <v>4633</v>
      </c>
      <c r="O2155" s="167"/>
      <c r="P2155" t="str">
        <f t="shared" si="278"/>
        <v/>
      </c>
      <c r="Q2155" s="167"/>
      <c r="R2155" s="167"/>
      <c r="S2155" s="151">
        <f t="shared" si="279"/>
        <v>334</v>
      </c>
      <c r="T2155" s="3" t="s">
        <v>4635</v>
      </c>
      <c r="U2155" s="114" t="s">
        <v>4438</v>
      </c>
      <c r="V2155" s="114"/>
      <c r="W2155" s="155" t="str">
        <f t="shared" si="280"/>
        <v/>
      </c>
      <c r="X2155" s="105" t="str">
        <f t="shared" si="281"/>
        <v/>
      </c>
      <c r="Y2155" s="2">
        <f t="shared" si="282"/>
        <v>2105</v>
      </c>
      <c r="Z2155" t="str">
        <f t="shared" si="283"/>
        <v>ITM_FB20</v>
      </c>
    </row>
    <row r="2156" spans="1:26">
      <c r="A2156" s="3">
        <f>ROW()</f>
        <v>2156</v>
      </c>
      <c r="B2156" s="184">
        <f t="shared" si="253"/>
        <v>2106</v>
      </c>
      <c r="C2156" s="1" t="s">
        <v>3945</v>
      </c>
      <c r="D2156" s="1" t="s">
        <v>3893</v>
      </c>
      <c r="E2156" s="15" t="s">
        <v>4720</v>
      </c>
      <c r="F2156" s="15" t="s">
        <v>4720</v>
      </c>
      <c r="G2156" s="62">
        <v>0</v>
      </c>
      <c r="H2156" s="62">
        <v>0</v>
      </c>
      <c r="I2156" s="16" t="s">
        <v>1</v>
      </c>
      <c r="J2156" s="16" t="s">
        <v>2188</v>
      </c>
      <c r="K2156" s="134" t="s">
        <v>4567</v>
      </c>
      <c r="L2156" s="166" t="s">
        <v>4633</v>
      </c>
      <c r="M2156" s="21" t="s">
        <v>4655</v>
      </c>
      <c r="N2156" s="166" t="s">
        <v>4633</v>
      </c>
      <c r="O2156" s="167"/>
      <c r="P2156" t="str">
        <f t="shared" si="278"/>
        <v/>
      </c>
      <c r="Q2156" s="167"/>
      <c r="R2156" s="167"/>
      <c r="S2156" s="151">
        <f t="shared" si="279"/>
        <v>334</v>
      </c>
      <c r="T2156" s="3" t="s">
        <v>4635</v>
      </c>
      <c r="U2156" s="114" t="s">
        <v>4438</v>
      </c>
      <c r="V2156" s="114"/>
      <c r="W2156" s="155" t="str">
        <f t="shared" si="280"/>
        <v/>
      </c>
      <c r="X2156" s="105" t="str">
        <f t="shared" si="281"/>
        <v/>
      </c>
      <c r="Y2156" s="2">
        <f t="shared" si="282"/>
        <v>2106</v>
      </c>
      <c r="Z2156" t="str">
        <f t="shared" si="283"/>
        <v>ITM_FB21</v>
      </c>
    </row>
    <row r="2157" spans="1:26">
      <c r="A2157" s="3">
        <f>ROW()</f>
        <v>2157</v>
      </c>
      <c r="B2157" s="184">
        <f t="shared" si="253"/>
        <v>2107</v>
      </c>
      <c r="C2157" s="1" t="s">
        <v>3945</v>
      </c>
      <c r="D2157" s="1" t="s">
        <v>3894</v>
      </c>
      <c r="E2157" s="15" t="s">
        <v>4721</v>
      </c>
      <c r="F2157" s="15" t="s">
        <v>4721</v>
      </c>
      <c r="G2157" s="62">
        <v>0</v>
      </c>
      <c r="H2157" s="62">
        <v>0</v>
      </c>
      <c r="I2157" s="16" t="s">
        <v>1</v>
      </c>
      <c r="J2157" s="16" t="s">
        <v>2188</v>
      </c>
      <c r="K2157" s="134" t="s">
        <v>4567</v>
      </c>
      <c r="L2157" s="166" t="s">
        <v>4633</v>
      </c>
      <c r="M2157" s="21" t="s">
        <v>4656</v>
      </c>
      <c r="N2157" s="166" t="s">
        <v>4633</v>
      </c>
      <c r="O2157" s="167"/>
      <c r="P2157" t="str">
        <f t="shared" si="278"/>
        <v/>
      </c>
      <c r="Q2157" s="167"/>
      <c r="R2157" s="167"/>
      <c r="S2157" s="151">
        <f t="shared" si="279"/>
        <v>334</v>
      </c>
      <c r="T2157" s="3" t="s">
        <v>4635</v>
      </c>
      <c r="U2157" s="114" t="s">
        <v>4438</v>
      </c>
      <c r="V2157" s="114"/>
      <c r="W2157" s="155" t="str">
        <f t="shared" si="280"/>
        <v/>
      </c>
      <c r="X2157" s="105" t="str">
        <f t="shared" si="281"/>
        <v/>
      </c>
      <c r="Y2157" s="2">
        <f t="shared" si="282"/>
        <v>2107</v>
      </c>
      <c r="Z2157" t="str">
        <f t="shared" si="283"/>
        <v>ITM_FB22</v>
      </c>
    </row>
    <row r="2158" spans="1:26">
      <c r="A2158" s="3">
        <f>ROW()</f>
        <v>2158</v>
      </c>
      <c r="B2158" s="184">
        <f t="shared" si="253"/>
        <v>2108</v>
      </c>
      <c r="C2158" s="1" t="s">
        <v>3945</v>
      </c>
      <c r="D2158" s="1" t="s">
        <v>3895</v>
      </c>
      <c r="E2158" s="15" t="s">
        <v>4722</v>
      </c>
      <c r="F2158" s="15" t="s">
        <v>4722</v>
      </c>
      <c r="G2158" s="62">
        <v>0</v>
      </c>
      <c r="H2158" s="62">
        <v>0</v>
      </c>
      <c r="I2158" s="16" t="s">
        <v>1</v>
      </c>
      <c r="J2158" s="16" t="s">
        <v>2188</v>
      </c>
      <c r="K2158" s="134" t="s">
        <v>4567</v>
      </c>
      <c r="L2158" s="166" t="s">
        <v>4633</v>
      </c>
      <c r="M2158" s="21" t="s">
        <v>4657</v>
      </c>
      <c r="N2158" s="166" t="s">
        <v>4633</v>
      </c>
      <c r="O2158" s="167"/>
      <c r="P2158" t="str">
        <f t="shared" si="278"/>
        <v/>
      </c>
      <c r="Q2158" s="167"/>
      <c r="R2158" s="167"/>
      <c r="S2158" s="151">
        <f t="shared" si="279"/>
        <v>334</v>
      </c>
      <c r="T2158" s="3" t="s">
        <v>4635</v>
      </c>
      <c r="U2158" s="114" t="s">
        <v>4438</v>
      </c>
      <c r="V2158" s="114"/>
      <c r="W2158" s="155" t="str">
        <f t="shared" si="280"/>
        <v/>
      </c>
      <c r="X2158" s="105" t="str">
        <f t="shared" si="281"/>
        <v/>
      </c>
      <c r="Y2158" s="2">
        <f t="shared" si="282"/>
        <v>2108</v>
      </c>
      <c r="Z2158" t="str">
        <f t="shared" si="283"/>
        <v>ITM_FB23</v>
      </c>
    </row>
    <row r="2159" spans="1:26">
      <c r="A2159" s="3">
        <f>ROW()</f>
        <v>2159</v>
      </c>
      <c r="B2159" s="184">
        <f t="shared" si="253"/>
        <v>2109</v>
      </c>
      <c r="C2159" s="1" t="s">
        <v>3945</v>
      </c>
      <c r="D2159" s="1" t="s">
        <v>3896</v>
      </c>
      <c r="E2159" s="15" t="s">
        <v>4723</v>
      </c>
      <c r="F2159" s="15" t="s">
        <v>4723</v>
      </c>
      <c r="G2159" s="62">
        <v>0</v>
      </c>
      <c r="H2159" s="62">
        <v>0</v>
      </c>
      <c r="I2159" s="16" t="s">
        <v>1</v>
      </c>
      <c r="J2159" s="16" t="s">
        <v>2188</v>
      </c>
      <c r="K2159" s="134" t="s">
        <v>4567</v>
      </c>
      <c r="L2159" s="166" t="s">
        <v>4633</v>
      </c>
      <c r="M2159" s="21" t="s">
        <v>4658</v>
      </c>
      <c r="N2159" s="166" t="s">
        <v>4633</v>
      </c>
      <c r="O2159" s="167"/>
      <c r="P2159" t="str">
        <f t="shared" si="278"/>
        <v/>
      </c>
      <c r="Q2159" s="167"/>
      <c r="R2159" s="167"/>
      <c r="S2159" s="151">
        <f t="shared" si="279"/>
        <v>334</v>
      </c>
      <c r="T2159" s="3" t="s">
        <v>4635</v>
      </c>
      <c r="U2159" s="114" t="s">
        <v>4438</v>
      </c>
      <c r="V2159" s="114"/>
      <c r="W2159" s="155" t="str">
        <f t="shared" si="280"/>
        <v/>
      </c>
      <c r="X2159" s="105" t="str">
        <f t="shared" si="281"/>
        <v/>
      </c>
      <c r="Y2159" s="2">
        <f t="shared" si="282"/>
        <v>2109</v>
      </c>
      <c r="Z2159" t="str">
        <f t="shared" si="283"/>
        <v>ITM_FB24</v>
      </c>
    </row>
    <row r="2160" spans="1:26">
      <c r="A2160" s="3">
        <f>ROW()</f>
        <v>2160</v>
      </c>
      <c r="B2160" s="184">
        <f t="shared" si="253"/>
        <v>2110</v>
      </c>
      <c r="C2160" s="1" t="s">
        <v>3945</v>
      </c>
      <c r="D2160" s="1" t="s">
        <v>3897</v>
      </c>
      <c r="E2160" s="15" t="s">
        <v>4724</v>
      </c>
      <c r="F2160" s="15" t="s">
        <v>4724</v>
      </c>
      <c r="G2160" s="62">
        <v>0</v>
      </c>
      <c r="H2160" s="62">
        <v>0</v>
      </c>
      <c r="I2160" s="16" t="s">
        <v>1</v>
      </c>
      <c r="J2160" s="16" t="s">
        <v>2188</v>
      </c>
      <c r="K2160" s="134" t="s">
        <v>4567</v>
      </c>
      <c r="L2160" s="166" t="s">
        <v>4633</v>
      </c>
      <c r="M2160" s="21" t="s">
        <v>4659</v>
      </c>
      <c r="N2160" s="166" t="s">
        <v>4633</v>
      </c>
      <c r="O2160" s="167"/>
      <c r="P2160" t="str">
        <f t="shared" si="278"/>
        <v/>
      </c>
      <c r="Q2160" s="167"/>
      <c r="R2160" s="167"/>
      <c r="S2160" s="151">
        <f t="shared" si="279"/>
        <v>334</v>
      </c>
      <c r="T2160" s="3" t="s">
        <v>4635</v>
      </c>
      <c r="U2160" s="114" t="s">
        <v>4438</v>
      </c>
      <c r="V2160" s="114"/>
      <c r="W2160" s="155" t="str">
        <f t="shared" si="280"/>
        <v/>
      </c>
      <c r="X2160" s="105" t="str">
        <f t="shared" si="281"/>
        <v/>
      </c>
      <c r="Y2160" s="2">
        <f t="shared" si="282"/>
        <v>2110</v>
      </c>
      <c r="Z2160" t="str">
        <f t="shared" si="283"/>
        <v>ITM_FB25</v>
      </c>
    </row>
    <row r="2161" spans="1:26">
      <c r="A2161" s="3">
        <f>ROW()</f>
        <v>2161</v>
      </c>
      <c r="B2161" s="184">
        <f t="shared" si="253"/>
        <v>2111</v>
      </c>
      <c r="C2161" s="1" t="s">
        <v>3945</v>
      </c>
      <c r="D2161" s="1" t="s">
        <v>3898</v>
      </c>
      <c r="E2161" s="15" t="s">
        <v>4725</v>
      </c>
      <c r="F2161" s="15" t="s">
        <v>4725</v>
      </c>
      <c r="G2161" s="62">
        <v>0</v>
      </c>
      <c r="H2161" s="62">
        <v>0</v>
      </c>
      <c r="I2161" s="16" t="s">
        <v>1</v>
      </c>
      <c r="J2161" s="16" t="s">
        <v>2188</v>
      </c>
      <c r="K2161" s="134" t="s">
        <v>4567</v>
      </c>
      <c r="L2161" s="166" t="s">
        <v>4633</v>
      </c>
      <c r="M2161" s="21" t="s">
        <v>4660</v>
      </c>
      <c r="N2161" s="166" t="s">
        <v>4633</v>
      </c>
      <c r="O2161" s="167"/>
      <c r="P2161" t="str">
        <f t="shared" si="278"/>
        <v/>
      </c>
      <c r="Q2161" s="167"/>
      <c r="R2161" s="167"/>
      <c r="S2161" s="151">
        <f t="shared" si="279"/>
        <v>334</v>
      </c>
      <c r="T2161" s="3" t="s">
        <v>4635</v>
      </c>
      <c r="U2161" s="114" t="s">
        <v>4438</v>
      </c>
      <c r="V2161" s="114"/>
      <c r="W2161" s="155" t="str">
        <f t="shared" si="280"/>
        <v/>
      </c>
      <c r="X2161" s="105" t="str">
        <f t="shared" si="281"/>
        <v/>
      </c>
      <c r="Y2161" s="2">
        <f t="shared" si="282"/>
        <v>2111</v>
      </c>
      <c r="Z2161" t="str">
        <f t="shared" si="283"/>
        <v>ITM_FB26</v>
      </c>
    </row>
    <row r="2162" spans="1:26">
      <c r="A2162" s="3">
        <f>ROW()</f>
        <v>2162</v>
      </c>
      <c r="B2162" s="184">
        <f t="shared" si="253"/>
        <v>2112</v>
      </c>
      <c r="C2162" s="1" t="s">
        <v>3945</v>
      </c>
      <c r="D2162" s="1" t="s">
        <v>3899</v>
      </c>
      <c r="E2162" s="15" t="s">
        <v>4726</v>
      </c>
      <c r="F2162" s="15" t="s">
        <v>4726</v>
      </c>
      <c r="G2162" s="62">
        <v>0</v>
      </c>
      <c r="H2162" s="62">
        <v>0</v>
      </c>
      <c r="I2162" s="16" t="s">
        <v>1</v>
      </c>
      <c r="J2162" s="16" t="s">
        <v>2188</v>
      </c>
      <c r="K2162" s="134" t="s">
        <v>4567</v>
      </c>
      <c r="L2162" s="166" t="s">
        <v>4633</v>
      </c>
      <c r="M2162" s="21" t="s">
        <v>4661</v>
      </c>
      <c r="N2162" s="166" t="s">
        <v>4633</v>
      </c>
      <c r="O2162" s="167"/>
      <c r="P2162" t="str">
        <f t="shared" si="278"/>
        <v/>
      </c>
      <c r="Q2162" s="167"/>
      <c r="R2162" s="167"/>
      <c r="S2162" s="151">
        <f t="shared" si="279"/>
        <v>334</v>
      </c>
      <c r="T2162" s="3" t="s">
        <v>4635</v>
      </c>
      <c r="U2162" s="114" t="s">
        <v>4438</v>
      </c>
      <c r="V2162" s="114"/>
      <c r="W2162" s="155" t="str">
        <f t="shared" si="280"/>
        <v/>
      </c>
      <c r="X2162" s="105" t="str">
        <f t="shared" si="281"/>
        <v/>
      </c>
      <c r="Y2162" s="2">
        <f t="shared" si="282"/>
        <v>2112</v>
      </c>
      <c r="Z2162" t="str">
        <f t="shared" si="283"/>
        <v>ITM_FB27</v>
      </c>
    </row>
    <row r="2163" spans="1:26">
      <c r="A2163" s="3">
        <f>ROW()</f>
        <v>2163</v>
      </c>
      <c r="B2163" s="184">
        <f t="shared" si="253"/>
        <v>2113</v>
      </c>
      <c r="C2163" s="1" t="s">
        <v>3945</v>
      </c>
      <c r="D2163" s="1" t="s">
        <v>3803</v>
      </c>
      <c r="E2163" s="15" t="s">
        <v>4727</v>
      </c>
      <c r="F2163" s="15" t="s">
        <v>4727</v>
      </c>
      <c r="G2163" s="62">
        <v>0</v>
      </c>
      <c r="H2163" s="62">
        <v>0</v>
      </c>
      <c r="I2163" s="16" t="s">
        <v>1</v>
      </c>
      <c r="J2163" s="16" t="s">
        <v>2188</v>
      </c>
      <c r="K2163" s="134" t="s">
        <v>4567</v>
      </c>
      <c r="L2163" s="166" t="s">
        <v>4633</v>
      </c>
      <c r="M2163" s="21" t="s">
        <v>4662</v>
      </c>
      <c r="N2163" s="166" t="s">
        <v>4633</v>
      </c>
      <c r="O2163" s="167"/>
      <c r="P2163" t="str">
        <f t="shared" si="278"/>
        <v/>
      </c>
      <c r="Q2163" s="167"/>
      <c r="R2163" s="167"/>
      <c r="S2163" s="151">
        <f t="shared" si="279"/>
        <v>334</v>
      </c>
      <c r="T2163" s="3" t="s">
        <v>4635</v>
      </c>
      <c r="U2163" s="114" t="s">
        <v>4438</v>
      </c>
      <c r="V2163" s="114"/>
      <c r="W2163" s="155" t="str">
        <f t="shared" si="280"/>
        <v/>
      </c>
      <c r="X2163" s="105" t="str">
        <f t="shared" si="281"/>
        <v/>
      </c>
      <c r="Y2163" s="2">
        <f t="shared" si="282"/>
        <v>2113</v>
      </c>
      <c r="Z2163" t="str">
        <f t="shared" si="283"/>
        <v>ITM_FB28</v>
      </c>
    </row>
    <row r="2164" spans="1:26">
      <c r="A2164" s="3">
        <f>ROW()</f>
        <v>2164</v>
      </c>
      <c r="B2164" s="184">
        <f t="shared" si="253"/>
        <v>2114</v>
      </c>
      <c r="C2164" s="1" t="s">
        <v>3945</v>
      </c>
      <c r="D2164" s="1" t="s">
        <v>3804</v>
      </c>
      <c r="E2164" s="15" t="s">
        <v>4728</v>
      </c>
      <c r="F2164" s="15" t="s">
        <v>4728</v>
      </c>
      <c r="G2164" s="62">
        <v>0</v>
      </c>
      <c r="H2164" s="62">
        <v>0</v>
      </c>
      <c r="I2164" s="16" t="s">
        <v>1</v>
      </c>
      <c r="J2164" s="16" t="s">
        <v>2188</v>
      </c>
      <c r="K2164" s="134" t="s">
        <v>4567</v>
      </c>
      <c r="L2164" s="166" t="s">
        <v>4633</v>
      </c>
      <c r="M2164" s="21" t="s">
        <v>4663</v>
      </c>
      <c r="N2164" s="166" t="s">
        <v>4633</v>
      </c>
      <c r="O2164" s="167"/>
      <c r="P2164" t="str">
        <f t="shared" si="278"/>
        <v/>
      </c>
      <c r="Q2164" s="167"/>
      <c r="R2164" s="167"/>
      <c r="S2164" s="151">
        <f t="shared" si="279"/>
        <v>334</v>
      </c>
      <c r="T2164" s="3" t="s">
        <v>4635</v>
      </c>
      <c r="U2164" s="114" t="s">
        <v>4438</v>
      </c>
      <c r="V2164" s="114"/>
      <c r="W2164" s="155" t="str">
        <f t="shared" si="280"/>
        <v/>
      </c>
      <c r="X2164" s="105" t="str">
        <f t="shared" si="281"/>
        <v/>
      </c>
      <c r="Y2164" s="2">
        <f t="shared" si="282"/>
        <v>2114</v>
      </c>
      <c r="Z2164" t="str">
        <f t="shared" si="283"/>
        <v>ITM_FB29</v>
      </c>
    </row>
    <row r="2165" spans="1:26">
      <c r="A2165" s="3">
        <f>ROW()</f>
        <v>2165</v>
      </c>
      <c r="B2165" s="184">
        <f t="shared" si="253"/>
        <v>2115</v>
      </c>
      <c r="C2165" s="1" t="s">
        <v>3945</v>
      </c>
      <c r="D2165" s="1" t="s">
        <v>3812</v>
      </c>
      <c r="E2165" s="15" t="s">
        <v>4729</v>
      </c>
      <c r="F2165" s="15" t="s">
        <v>4729</v>
      </c>
      <c r="G2165" s="62">
        <v>0</v>
      </c>
      <c r="H2165" s="62">
        <v>0</v>
      </c>
      <c r="I2165" s="16" t="s">
        <v>1</v>
      </c>
      <c r="J2165" s="16" t="s">
        <v>2188</v>
      </c>
      <c r="K2165" s="134" t="s">
        <v>4567</v>
      </c>
      <c r="L2165" s="166" t="s">
        <v>4633</v>
      </c>
      <c r="M2165" s="21" t="s">
        <v>4664</v>
      </c>
      <c r="N2165" s="166" t="s">
        <v>4633</v>
      </c>
      <c r="O2165" s="167"/>
      <c r="P2165" t="str">
        <f t="shared" si="278"/>
        <v/>
      </c>
      <c r="Q2165" s="167"/>
      <c r="R2165" s="167"/>
      <c r="S2165" s="151">
        <f t="shared" si="279"/>
        <v>334</v>
      </c>
      <c r="T2165" s="3" t="s">
        <v>4635</v>
      </c>
      <c r="U2165" s="114" t="s">
        <v>4438</v>
      </c>
      <c r="V2165" s="114"/>
      <c r="W2165" s="155" t="str">
        <f t="shared" si="280"/>
        <v/>
      </c>
      <c r="X2165" s="105" t="str">
        <f t="shared" si="281"/>
        <v/>
      </c>
      <c r="Y2165" s="2">
        <f t="shared" si="282"/>
        <v>2115</v>
      </c>
      <c r="Z2165" t="str">
        <f t="shared" si="283"/>
        <v>ITM_FB30</v>
      </c>
    </row>
    <row r="2166" spans="1:26">
      <c r="A2166" s="3">
        <f>ROW()</f>
        <v>2166</v>
      </c>
      <c r="B2166" s="184">
        <f t="shared" si="253"/>
        <v>2116</v>
      </c>
      <c r="C2166" s="1" t="s">
        <v>3945</v>
      </c>
      <c r="D2166" s="1" t="s">
        <v>3815</v>
      </c>
      <c r="E2166" s="15" t="s">
        <v>4730</v>
      </c>
      <c r="F2166" s="15" t="s">
        <v>4730</v>
      </c>
      <c r="G2166" s="62">
        <v>0</v>
      </c>
      <c r="H2166" s="62">
        <v>0</v>
      </c>
      <c r="I2166" s="16" t="s">
        <v>1</v>
      </c>
      <c r="J2166" s="16" t="s">
        <v>2188</v>
      </c>
      <c r="K2166" s="134" t="s">
        <v>4567</v>
      </c>
      <c r="L2166" s="166" t="s">
        <v>4633</v>
      </c>
      <c r="M2166" s="21" t="s">
        <v>4665</v>
      </c>
      <c r="N2166" s="166" t="s">
        <v>4633</v>
      </c>
      <c r="O2166" s="167"/>
      <c r="P2166" t="str">
        <f t="shared" si="278"/>
        <v/>
      </c>
      <c r="Q2166" s="167"/>
      <c r="R2166" s="167"/>
      <c r="S2166" s="151">
        <f t="shared" si="279"/>
        <v>334</v>
      </c>
      <c r="T2166" s="3" t="s">
        <v>4635</v>
      </c>
      <c r="U2166" s="114" t="s">
        <v>4438</v>
      </c>
      <c r="V2166" s="114"/>
      <c r="W2166" s="155" t="str">
        <f t="shared" si="280"/>
        <v/>
      </c>
      <c r="X2166" s="105" t="str">
        <f t="shared" si="281"/>
        <v/>
      </c>
      <c r="Y2166" s="2">
        <f t="shared" si="282"/>
        <v>2116</v>
      </c>
      <c r="Z2166" t="str">
        <f t="shared" si="283"/>
        <v>ITM_FB31</v>
      </c>
    </row>
    <row r="2167" spans="1:26">
      <c r="A2167" s="3">
        <f>ROW()</f>
        <v>2167</v>
      </c>
      <c r="B2167" s="184">
        <f t="shared" si="253"/>
        <v>2117</v>
      </c>
      <c r="C2167" s="1" t="s">
        <v>3945</v>
      </c>
      <c r="D2167" s="1" t="s">
        <v>3900</v>
      </c>
      <c r="E2167" s="15" t="s">
        <v>4731</v>
      </c>
      <c r="F2167" s="15" t="s">
        <v>4731</v>
      </c>
      <c r="G2167" s="62">
        <v>0</v>
      </c>
      <c r="H2167" s="62">
        <v>0</v>
      </c>
      <c r="I2167" s="16" t="s">
        <v>1</v>
      </c>
      <c r="J2167" s="16" t="s">
        <v>2188</v>
      </c>
      <c r="K2167" s="134" t="s">
        <v>4567</v>
      </c>
      <c r="L2167" s="166" t="s">
        <v>4633</v>
      </c>
      <c r="M2167" s="21" t="s">
        <v>4666</v>
      </c>
      <c r="N2167" s="166" t="s">
        <v>4633</v>
      </c>
      <c r="O2167" s="167"/>
      <c r="P2167" t="str">
        <f t="shared" si="278"/>
        <v/>
      </c>
      <c r="Q2167" s="167"/>
      <c r="R2167" s="167"/>
      <c r="S2167" s="151">
        <f t="shared" si="279"/>
        <v>334</v>
      </c>
      <c r="T2167" s="3" t="s">
        <v>4635</v>
      </c>
      <c r="U2167" s="114" t="s">
        <v>4438</v>
      </c>
      <c r="V2167" s="114"/>
      <c r="W2167" s="155" t="str">
        <f t="shared" si="280"/>
        <v/>
      </c>
      <c r="X2167" s="105" t="str">
        <f t="shared" si="281"/>
        <v/>
      </c>
      <c r="Y2167" s="2">
        <f t="shared" si="282"/>
        <v>2117</v>
      </c>
      <c r="Z2167" t="str">
        <f t="shared" si="283"/>
        <v>ITM_FB32</v>
      </c>
    </row>
    <row r="2168" spans="1:26">
      <c r="A2168" s="3">
        <f>ROW()</f>
        <v>2168</v>
      </c>
      <c r="B2168" s="184">
        <f t="shared" si="253"/>
        <v>2118</v>
      </c>
      <c r="C2168" s="1" t="s">
        <v>3945</v>
      </c>
      <c r="D2168" s="1" t="s">
        <v>3820</v>
      </c>
      <c r="E2168" s="15" t="s">
        <v>4732</v>
      </c>
      <c r="F2168" s="15" t="s">
        <v>4732</v>
      </c>
      <c r="G2168" s="62">
        <v>0</v>
      </c>
      <c r="H2168" s="62">
        <v>0</v>
      </c>
      <c r="I2168" s="16" t="s">
        <v>1</v>
      </c>
      <c r="J2168" s="16" t="s">
        <v>2188</v>
      </c>
      <c r="K2168" s="134" t="s">
        <v>4567</v>
      </c>
      <c r="L2168" s="166" t="s">
        <v>4633</v>
      </c>
      <c r="M2168" s="21" t="s">
        <v>4667</v>
      </c>
      <c r="N2168" s="166" t="s">
        <v>4633</v>
      </c>
      <c r="O2168" s="167"/>
      <c r="P2168" t="str">
        <f t="shared" si="278"/>
        <v/>
      </c>
      <c r="Q2168" s="167"/>
      <c r="R2168" s="167"/>
      <c r="S2168" s="151">
        <f t="shared" si="279"/>
        <v>334</v>
      </c>
      <c r="T2168" s="3" t="s">
        <v>4635</v>
      </c>
      <c r="U2168" s="114" t="s">
        <v>4438</v>
      </c>
      <c r="V2168" s="114"/>
      <c r="W2168" s="155" t="str">
        <f t="shared" si="280"/>
        <v/>
      </c>
      <c r="X2168" s="105" t="str">
        <f t="shared" si="281"/>
        <v/>
      </c>
      <c r="Y2168" s="2">
        <f t="shared" si="282"/>
        <v>2118</v>
      </c>
      <c r="Z2168" t="str">
        <f t="shared" si="283"/>
        <v>ITM_FB33</v>
      </c>
    </row>
    <row r="2169" spans="1:26">
      <c r="A2169" s="3">
        <f>ROW()</f>
        <v>2169</v>
      </c>
      <c r="B2169" s="184">
        <f t="shared" si="253"/>
        <v>2119</v>
      </c>
      <c r="C2169" s="1" t="s">
        <v>3945</v>
      </c>
      <c r="D2169" s="1" t="s">
        <v>3822</v>
      </c>
      <c r="E2169" s="15" t="s">
        <v>4733</v>
      </c>
      <c r="F2169" s="15" t="s">
        <v>4733</v>
      </c>
      <c r="G2169" s="62">
        <v>0</v>
      </c>
      <c r="H2169" s="62">
        <v>0</v>
      </c>
      <c r="I2169" s="16" t="s">
        <v>1</v>
      </c>
      <c r="J2169" s="16" t="s">
        <v>2188</v>
      </c>
      <c r="K2169" s="134" t="s">
        <v>4567</v>
      </c>
      <c r="L2169" s="166" t="s">
        <v>4633</v>
      </c>
      <c r="M2169" s="21" t="s">
        <v>4668</v>
      </c>
      <c r="N2169" s="166" t="s">
        <v>4633</v>
      </c>
      <c r="O2169" s="167"/>
      <c r="P2169" t="str">
        <f t="shared" si="278"/>
        <v/>
      </c>
      <c r="Q2169" s="167"/>
      <c r="R2169" s="167"/>
      <c r="S2169" s="151">
        <f t="shared" si="279"/>
        <v>334</v>
      </c>
      <c r="T2169" s="3" t="s">
        <v>4635</v>
      </c>
      <c r="U2169" s="114" t="s">
        <v>4438</v>
      </c>
      <c r="V2169" s="114"/>
      <c r="W2169" s="155" t="str">
        <f t="shared" si="280"/>
        <v/>
      </c>
      <c r="X2169" s="105" t="str">
        <f t="shared" si="281"/>
        <v/>
      </c>
      <c r="Y2169" s="2">
        <f t="shared" si="282"/>
        <v>2119</v>
      </c>
      <c r="Z2169" t="str">
        <f t="shared" si="283"/>
        <v>ITM_FB34</v>
      </c>
    </row>
    <row r="2170" spans="1:26">
      <c r="A2170" s="3">
        <f>ROW()</f>
        <v>2170</v>
      </c>
      <c r="B2170" s="184">
        <f t="shared" si="253"/>
        <v>2120</v>
      </c>
      <c r="C2170" s="1" t="s">
        <v>3945</v>
      </c>
      <c r="D2170" s="1" t="s">
        <v>3825</v>
      </c>
      <c r="E2170" s="15" t="s">
        <v>4734</v>
      </c>
      <c r="F2170" s="15" t="s">
        <v>4734</v>
      </c>
      <c r="G2170" s="62">
        <v>0</v>
      </c>
      <c r="H2170" s="62">
        <v>0</v>
      </c>
      <c r="I2170" s="16" t="s">
        <v>1</v>
      </c>
      <c r="J2170" s="16" t="s">
        <v>2188</v>
      </c>
      <c r="K2170" s="134" t="s">
        <v>4567</v>
      </c>
      <c r="L2170" s="166" t="s">
        <v>4633</v>
      </c>
      <c r="M2170" s="21" t="s">
        <v>4669</v>
      </c>
      <c r="N2170" s="166" t="s">
        <v>4633</v>
      </c>
      <c r="O2170" s="167"/>
      <c r="P2170" t="str">
        <f t="shared" si="278"/>
        <v/>
      </c>
      <c r="Q2170" s="167"/>
      <c r="R2170" s="167"/>
      <c r="S2170" s="151">
        <f t="shared" si="279"/>
        <v>334</v>
      </c>
      <c r="T2170" s="3" t="s">
        <v>4635</v>
      </c>
      <c r="U2170" s="114" t="s">
        <v>4438</v>
      </c>
      <c r="V2170" s="114"/>
      <c r="W2170" s="155" t="str">
        <f t="shared" si="280"/>
        <v/>
      </c>
      <c r="X2170" s="105" t="str">
        <f t="shared" si="281"/>
        <v/>
      </c>
      <c r="Y2170" s="2">
        <f t="shared" si="282"/>
        <v>2120</v>
      </c>
      <c r="Z2170" t="str">
        <f t="shared" si="283"/>
        <v>ITM_FB35</v>
      </c>
    </row>
    <row r="2171" spans="1:26">
      <c r="A2171" s="3">
        <f>ROW()</f>
        <v>2171</v>
      </c>
      <c r="B2171" s="184">
        <f t="shared" si="253"/>
        <v>2121</v>
      </c>
      <c r="C2171" s="1" t="s">
        <v>3945</v>
      </c>
      <c r="D2171" s="1" t="s">
        <v>3827</v>
      </c>
      <c r="E2171" s="15" t="s">
        <v>4735</v>
      </c>
      <c r="F2171" s="15" t="s">
        <v>4735</v>
      </c>
      <c r="G2171" s="62">
        <v>0</v>
      </c>
      <c r="H2171" s="62">
        <v>0</v>
      </c>
      <c r="I2171" s="16" t="s">
        <v>1</v>
      </c>
      <c r="J2171" s="16" t="s">
        <v>2188</v>
      </c>
      <c r="K2171" s="134" t="s">
        <v>4567</v>
      </c>
      <c r="L2171" s="166" t="s">
        <v>4633</v>
      </c>
      <c r="M2171" s="21" t="s">
        <v>4670</v>
      </c>
      <c r="N2171" s="166" t="s">
        <v>4633</v>
      </c>
      <c r="O2171" s="167"/>
      <c r="P2171" t="str">
        <f t="shared" si="278"/>
        <v/>
      </c>
      <c r="Q2171" s="167"/>
      <c r="R2171" s="167"/>
      <c r="S2171" s="151">
        <f t="shared" si="279"/>
        <v>334</v>
      </c>
      <c r="T2171" s="3" t="s">
        <v>4635</v>
      </c>
      <c r="U2171" s="114" t="s">
        <v>4438</v>
      </c>
      <c r="V2171" s="114"/>
      <c r="W2171" s="155" t="str">
        <f t="shared" si="280"/>
        <v/>
      </c>
      <c r="X2171" s="105" t="str">
        <f t="shared" si="281"/>
        <v/>
      </c>
      <c r="Y2171" s="2">
        <f t="shared" si="282"/>
        <v>2121</v>
      </c>
      <c r="Z2171" t="str">
        <f t="shared" si="283"/>
        <v>ITM_FB36</v>
      </c>
    </row>
    <row r="2172" spans="1:26">
      <c r="A2172" s="3">
        <f>ROW()</f>
        <v>2172</v>
      </c>
      <c r="B2172" s="184">
        <f t="shared" si="253"/>
        <v>2122</v>
      </c>
      <c r="C2172" s="1" t="s">
        <v>3945</v>
      </c>
      <c r="D2172" s="1" t="s">
        <v>3828</v>
      </c>
      <c r="E2172" s="15" t="s">
        <v>4736</v>
      </c>
      <c r="F2172" s="15" t="s">
        <v>4736</v>
      </c>
      <c r="G2172" s="62">
        <v>0</v>
      </c>
      <c r="H2172" s="62">
        <v>0</v>
      </c>
      <c r="I2172" s="16" t="s">
        <v>1</v>
      </c>
      <c r="J2172" s="16" t="s">
        <v>2188</v>
      </c>
      <c r="K2172" s="134" t="s">
        <v>4567</v>
      </c>
      <c r="L2172" s="166" t="s">
        <v>4633</v>
      </c>
      <c r="M2172" s="21" t="s">
        <v>4671</v>
      </c>
      <c r="N2172" s="166" t="s">
        <v>4633</v>
      </c>
      <c r="O2172" s="167"/>
      <c r="P2172" t="str">
        <f t="shared" si="278"/>
        <v/>
      </c>
      <c r="Q2172" s="167"/>
      <c r="R2172" s="167"/>
      <c r="S2172" s="151">
        <f t="shared" si="279"/>
        <v>334</v>
      </c>
      <c r="T2172" s="3" t="s">
        <v>4635</v>
      </c>
      <c r="U2172" s="114" t="s">
        <v>4438</v>
      </c>
      <c r="V2172" s="114"/>
      <c r="W2172" s="155" t="str">
        <f t="shared" si="280"/>
        <v/>
      </c>
      <c r="X2172" s="105" t="str">
        <f t="shared" si="281"/>
        <v/>
      </c>
      <c r="Y2172" s="2">
        <f t="shared" si="282"/>
        <v>2122</v>
      </c>
      <c r="Z2172" t="str">
        <f t="shared" si="283"/>
        <v>ITM_FB37</v>
      </c>
    </row>
    <row r="2173" spans="1:26">
      <c r="A2173" s="3">
        <f>ROW()</f>
        <v>2173</v>
      </c>
      <c r="B2173" s="184">
        <f t="shared" si="253"/>
        <v>2123</v>
      </c>
      <c r="C2173" s="1" t="s">
        <v>3945</v>
      </c>
      <c r="D2173" s="1" t="s">
        <v>3829</v>
      </c>
      <c r="E2173" s="15" t="s">
        <v>4737</v>
      </c>
      <c r="F2173" s="15" t="s">
        <v>4737</v>
      </c>
      <c r="G2173" s="62">
        <v>0</v>
      </c>
      <c r="H2173" s="62">
        <v>0</v>
      </c>
      <c r="I2173" s="16" t="s">
        <v>1</v>
      </c>
      <c r="J2173" s="16" t="s">
        <v>2188</v>
      </c>
      <c r="K2173" s="134" t="s">
        <v>4567</v>
      </c>
      <c r="L2173" s="166" t="s">
        <v>4633</v>
      </c>
      <c r="M2173" s="21" t="s">
        <v>4672</v>
      </c>
      <c r="N2173" s="166" t="s">
        <v>4633</v>
      </c>
      <c r="O2173" s="167"/>
      <c r="P2173" t="str">
        <f t="shared" si="278"/>
        <v/>
      </c>
      <c r="Q2173" s="167"/>
      <c r="R2173" s="167"/>
      <c r="S2173" s="151">
        <f t="shared" si="279"/>
        <v>334</v>
      </c>
      <c r="T2173" s="3" t="s">
        <v>4635</v>
      </c>
      <c r="U2173" s="114" t="s">
        <v>4438</v>
      </c>
      <c r="V2173" s="114"/>
      <c r="W2173" s="155" t="str">
        <f t="shared" si="280"/>
        <v/>
      </c>
      <c r="X2173" s="105" t="str">
        <f t="shared" si="281"/>
        <v/>
      </c>
      <c r="Y2173" s="2">
        <f t="shared" si="282"/>
        <v>2123</v>
      </c>
      <c r="Z2173" t="str">
        <f t="shared" si="283"/>
        <v>ITM_FB38</v>
      </c>
    </row>
    <row r="2174" spans="1:26">
      <c r="A2174" s="3">
        <f>ROW()</f>
        <v>2174</v>
      </c>
      <c r="B2174" s="184">
        <f t="shared" ref="B2174:B2236" si="284">B2173+1</f>
        <v>2124</v>
      </c>
      <c r="C2174" s="1" t="s">
        <v>3945</v>
      </c>
      <c r="D2174" s="1" t="s">
        <v>3830</v>
      </c>
      <c r="E2174" s="15" t="s">
        <v>4738</v>
      </c>
      <c r="F2174" s="15" t="s">
        <v>4738</v>
      </c>
      <c r="G2174" s="62">
        <v>0</v>
      </c>
      <c r="H2174" s="62">
        <v>0</v>
      </c>
      <c r="I2174" s="16" t="s">
        <v>1</v>
      </c>
      <c r="J2174" s="16" t="s">
        <v>2188</v>
      </c>
      <c r="K2174" s="134" t="s">
        <v>4567</v>
      </c>
      <c r="L2174" s="166" t="s">
        <v>4633</v>
      </c>
      <c r="M2174" s="21" t="s">
        <v>4673</v>
      </c>
      <c r="N2174" s="166" t="s">
        <v>4633</v>
      </c>
      <c r="O2174" s="167"/>
      <c r="P2174" t="str">
        <f t="shared" si="278"/>
        <v/>
      </c>
      <c r="Q2174" s="167"/>
      <c r="R2174" s="167"/>
      <c r="S2174" s="151">
        <f t="shared" si="279"/>
        <v>334</v>
      </c>
      <c r="T2174" s="3" t="s">
        <v>4635</v>
      </c>
      <c r="U2174" s="114" t="s">
        <v>4438</v>
      </c>
      <c r="V2174" s="114"/>
      <c r="W2174" s="155" t="str">
        <f t="shared" si="280"/>
        <v/>
      </c>
      <c r="X2174" s="105" t="str">
        <f t="shared" si="281"/>
        <v/>
      </c>
      <c r="Y2174" s="2">
        <f t="shared" si="282"/>
        <v>2124</v>
      </c>
      <c r="Z2174" t="str">
        <f t="shared" si="283"/>
        <v>ITM_FB39</v>
      </c>
    </row>
    <row r="2175" spans="1:26">
      <c r="A2175" s="3">
        <f>ROW()</f>
        <v>2175</v>
      </c>
      <c r="B2175" s="184">
        <f t="shared" si="284"/>
        <v>2125</v>
      </c>
      <c r="C2175" s="1" t="s">
        <v>3945</v>
      </c>
      <c r="D2175" s="1" t="s">
        <v>3901</v>
      </c>
      <c r="E2175" s="15" t="s">
        <v>4739</v>
      </c>
      <c r="F2175" s="15" t="s">
        <v>4739</v>
      </c>
      <c r="G2175" s="62">
        <v>0</v>
      </c>
      <c r="H2175" s="62">
        <v>0</v>
      </c>
      <c r="I2175" s="16" t="s">
        <v>1</v>
      </c>
      <c r="J2175" s="16" t="s">
        <v>2188</v>
      </c>
      <c r="K2175" s="134" t="s">
        <v>4567</v>
      </c>
      <c r="L2175" s="166" t="s">
        <v>4633</v>
      </c>
      <c r="M2175" s="21" t="s">
        <v>4674</v>
      </c>
      <c r="N2175" s="166" t="s">
        <v>4633</v>
      </c>
      <c r="O2175" s="167"/>
      <c r="P2175" t="str">
        <f t="shared" si="278"/>
        <v/>
      </c>
      <c r="Q2175" s="167"/>
      <c r="R2175" s="167"/>
      <c r="S2175" s="151">
        <f t="shared" si="279"/>
        <v>334</v>
      </c>
      <c r="T2175" s="3" t="s">
        <v>4635</v>
      </c>
      <c r="U2175" s="114" t="s">
        <v>4438</v>
      </c>
      <c r="V2175" s="114"/>
      <c r="W2175" s="155" t="str">
        <f t="shared" si="280"/>
        <v/>
      </c>
      <c r="X2175" s="105" t="str">
        <f t="shared" si="281"/>
        <v/>
      </c>
      <c r="Y2175" s="2">
        <f t="shared" si="282"/>
        <v>2125</v>
      </c>
      <c r="Z2175" t="str">
        <f t="shared" si="283"/>
        <v>ITM_FB40</v>
      </c>
    </row>
    <row r="2176" spans="1:26">
      <c r="A2176" s="3">
        <f>ROW()</f>
        <v>2176</v>
      </c>
      <c r="B2176" s="184">
        <f t="shared" si="284"/>
        <v>2126</v>
      </c>
      <c r="C2176" s="1" t="s">
        <v>3945</v>
      </c>
      <c r="D2176" s="1" t="s">
        <v>3902</v>
      </c>
      <c r="E2176" s="15" t="s">
        <v>4740</v>
      </c>
      <c r="F2176" s="15" t="s">
        <v>4740</v>
      </c>
      <c r="G2176" s="62">
        <v>0</v>
      </c>
      <c r="H2176" s="62">
        <v>0</v>
      </c>
      <c r="I2176" s="16" t="s">
        <v>1</v>
      </c>
      <c r="J2176" s="16" t="s">
        <v>2188</v>
      </c>
      <c r="K2176" s="134" t="s">
        <v>4567</v>
      </c>
      <c r="L2176" s="166" t="s">
        <v>4633</v>
      </c>
      <c r="M2176" s="21" t="s">
        <v>4675</v>
      </c>
      <c r="N2176" s="166" t="s">
        <v>4633</v>
      </c>
      <c r="O2176" s="167"/>
      <c r="P2176" t="str">
        <f t="shared" si="278"/>
        <v/>
      </c>
      <c r="Q2176" s="167"/>
      <c r="R2176" s="167"/>
      <c r="S2176" s="151">
        <f t="shared" si="279"/>
        <v>334</v>
      </c>
      <c r="T2176" s="3" t="s">
        <v>4635</v>
      </c>
      <c r="U2176" s="114" t="s">
        <v>4438</v>
      </c>
      <c r="V2176" s="114"/>
      <c r="W2176" s="155" t="str">
        <f t="shared" si="280"/>
        <v/>
      </c>
      <c r="X2176" s="105" t="str">
        <f t="shared" si="281"/>
        <v/>
      </c>
      <c r="Y2176" s="2">
        <f t="shared" si="282"/>
        <v>2126</v>
      </c>
      <c r="Z2176" t="str">
        <f t="shared" si="283"/>
        <v>ITM_FB41</v>
      </c>
    </row>
    <row r="2177" spans="1:26">
      <c r="A2177" s="3">
        <f>ROW()</f>
        <v>2177</v>
      </c>
      <c r="B2177" s="184">
        <f t="shared" si="284"/>
        <v>2127</v>
      </c>
      <c r="C2177" s="1" t="s">
        <v>3945</v>
      </c>
      <c r="D2177" s="1" t="s">
        <v>3903</v>
      </c>
      <c r="E2177" s="15" t="s">
        <v>4741</v>
      </c>
      <c r="F2177" s="15" t="s">
        <v>4741</v>
      </c>
      <c r="G2177" s="62">
        <v>0</v>
      </c>
      <c r="H2177" s="62">
        <v>0</v>
      </c>
      <c r="I2177" s="16" t="s">
        <v>1</v>
      </c>
      <c r="J2177" s="16" t="s">
        <v>2188</v>
      </c>
      <c r="K2177" s="134" t="s">
        <v>4567</v>
      </c>
      <c r="L2177" s="166" t="s">
        <v>4633</v>
      </c>
      <c r="M2177" s="21" t="s">
        <v>4676</v>
      </c>
      <c r="N2177" s="166" t="s">
        <v>4633</v>
      </c>
      <c r="O2177" s="167"/>
      <c r="P2177" t="str">
        <f t="shared" si="278"/>
        <v/>
      </c>
      <c r="Q2177" s="167"/>
      <c r="R2177" s="167"/>
      <c r="S2177" s="151">
        <f t="shared" si="279"/>
        <v>334</v>
      </c>
      <c r="T2177" s="3" t="s">
        <v>4635</v>
      </c>
      <c r="U2177" s="114" t="s">
        <v>4438</v>
      </c>
      <c r="V2177" s="114"/>
      <c r="W2177" s="155" t="str">
        <f t="shared" si="280"/>
        <v/>
      </c>
      <c r="X2177" s="105" t="str">
        <f t="shared" si="281"/>
        <v/>
      </c>
      <c r="Y2177" s="2">
        <f t="shared" si="282"/>
        <v>2127</v>
      </c>
      <c r="Z2177" t="str">
        <f t="shared" si="283"/>
        <v>ITM_FB42</v>
      </c>
    </row>
    <row r="2178" spans="1:26">
      <c r="A2178" s="3">
        <f>ROW()</f>
        <v>2178</v>
      </c>
      <c r="B2178" s="184">
        <f t="shared" si="284"/>
        <v>2128</v>
      </c>
      <c r="C2178" s="1" t="s">
        <v>3945</v>
      </c>
      <c r="D2178" s="1" t="s">
        <v>3904</v>
      </c>
      <c r="E2178" s="15" t="s">
        <v>4742</v>
      </c>
      <c r="F2178" s="15" t="s">
        <v>4742</v>
      </c>
      <c r="G2178" s="62">
        <v>0</v>
      </c>
      <c r="H2178" s="62">
        <v>0</v>
      </c>
      <c r="I2178" s="16" t="s">
        <v>1</v>
      </c>
      <c r="J2178" s="16" t="s">
        <v>2188</v>
      </c>
      <c r="K2178" s="134" t="s">
        <v>4567</v>
      </c>
      <c r="L2178" s="166" t="s">
        <v>4633</v>
      </c>
      <c r="M2178" s="21" t="s">
        <v>4677</v>
      </c>
      <c r="N2178" s="166" t="s">
        <v>4633</v>
      </c>
      <c r="O2178" s="167"/>
      <c r="P2178" t="str">
        <f t="shared" si="278"/>
        <v/>
      </c>
      <c r="Q2178" s="167"/>
      <c r="R2178" s="167"/>
      <c r="S2178" s="151">
        <f t="shared" si="279"/>
        <v>334</v>
      </c>
      <c r="T2178" s="3" t="s">
        <v>4635</v>
      </c>
      <c r="U2178" s="114" t="s">
        <v>4438</v>
      </c>
      <c r="V2178" s="114"/>
      <c r="W2178" s="155" t="str">
        <f t="shared" si="280"/>
        <v/>
      </c>
      <c r="X2178" s="105" t="str">
        <f t="shared" si="281"/>
        <v/>
      </c>
      <c r="Y2178" s="2">
        <f t="shared" si="282"/>
        <v>2128</v>
      </c>
      <c r="Z2178" t="str">
        <f t="shared" si="283"/>
        <v>ITM_FB43</v>
      </c>
    </row>
    <row r="2179" spans="1:26">
      <c r="A2179" s="3">
        <f>ROW()</f>
        <v>2179</v>
      </c>
      <c r="B2179" s="184">
        <f t="shared" si="284"/>
        <v>2129</v>
      </c>
      <c r="C2179" s="1" t="s">
        <v>3945</v>
      </c>
      <c r="D2179" s="1" t="s">
        <v>3905</v>
      </c>
      <c r="E2179" s="15" t="s">
        <v>4743</v>
      </c>
      <c r="F2179" s="15" t="s">
        <v>4743</v>
      </c>
      <c r="G2179" s="62">
        <v>0</v>
      </c>
      <c r="H2179" s="62">
        <v>0</v>
      </c>
      <c r="I2179" s="16" t="s">
        <v>1</v>
      </c>
      <c r="J2179" s="16" t="s">
        <v>2188</v>
      </c>
      <c r="K2179" s="134" t="s">
        <v>4567</v>
      </c>
      <c r="L2179" s="166" t="s">
        <v>4633</v>
      </c>
      <c r="M2179" s="21" t="s">
        <v>4678</v>
      </c>
      <c r="N2179" s="166" t="s">
        <v>4633</v>
      </c>
      <c r="O2179" s="167"/>
      <c r="P2179" t="str">
        <f t="shared" si="278"/>
        <v/>
      </c>
      <c r="Q2179" s="167"/>
      <c r="R2179" s="167"/>
      <c r="S2179" s="151">
        <f t="shared" si="279"/>
        <v>334</v>
      </c>
      <c r="T2179" s="3" t="s">
        <v>4635</v>
      </c>
      <c r="U2179" s="114" t="s">
        <v>4438</v>
      </c>
      <c r="V2179" s="114"/>
      <c r="W2179" s="155" t="str">
        <f t="shared" si="280"/>
        <v/>
      </c>
      <c r="X2179" s="105" t="str">
        <f t="shared" si="281"/>
        <v/>
      </c>
      <c r="Y2179" s="2">
        <f t="shared" si="282"/>
        <v>2129</v>
      </c>
      <c r="Z2179" t="str">
        <f t="shared" si="283"/>
        <v>ITM_FB44</v>
      </c>
    </row>
    <row r="2180" spans="1:26">
      <c r="A2180" s="3">
        <f>ROW()</f>
        <v>2180</v>
      </c>
      <c r="B2180" s="184">
        <f t="shared" si="284"/>
        <v>2130</v>
      </c>
      <c r="C2180" s="1" t="s">
        <v>3945</v>
      </c>
      <c r="D2180" s="1" t="s">
        <v>3906</v>
      </c>
      <c r="E2180" s="15" t="s">
        <v>4744</v>
      </c>
      <c r="F2180" s="15" t="s">
        <v>4744</v>
      </c>
      <c r="G2180" s="62">
        <v>0</v>
      </c>
      <c r="H2180" s="62">
        <v>0</v>
      </c>
      <c r="I2180" s="16" t="s">
        <v>1</v>
      </c>
      <c r="J2180" s="16" t="s">
        <v>2188</v>
      </c>
      <c r="K2180" s="134" t="s">
        <v>4567</v>
      </c>
      <c r="L2180" s="166" t="s">
        <v>4633</v>
      </c>
      <c r="M2180" s="21" t="s">
        <v>4679</v>
      </c>
      <c r="N2180" s="166" t="s">
        <v>4633</v>
      </c>
      <c r="O2180" s="167"/>
      <c r="P2180" t="str">
        <f t="shared" si="278"/>
        <v/>
      </c>
      <c r="Q2180" s="167"/>
      <c r="R2180" s="167"/>
      <c r="S2180" s="151">
        <f t="shared" si="279"/>
        <v>334</v>
      </c>
      <c r="T2180" s="3" t="s">
        <v>4635</v>
      </c>
      <c r="U2180" s="114" t="s">
        <v>4438</v>
      </c>
      <c r="V2180" s="114"/>
      <c r="W2180" s="155" t="str">
        <f t="shared" si="280"/>
        <v/>
      </c>
      <c r="X2180" s="105" t="str">
        <f t="shared" si="281"/>
        <v/>
      </c>
      <c r="Y2180" s="2">
        <f t="shared" si="282"/>
        <v>2130</v>
      </c>
      <c r="Z2180" t="str">
        <f t="shared" si="283"/>
        <v>ITM_FB45</v>
      </c>
    </row>
    <row r="2181" spans="1:26">
      <c r="A2181" s="3">
        <f>ROW()</f>
        <v>2181</v>
      </c>
      <c r="B2181" s="184">
        <f t="shared" si="284"/>
        <v>2131</v>
      </c>
      <c r="C2181" s="1" t="s">
        <v>3945</v>
      </c>
      <c r="D2181" s="1" t="s">
        <v>3907</v>
      </c>
      <c r="E2181" s="15" t="s">
        <v>4745</v>
      </c>
      <c r="F2181" s="15" t="s">
        <v>4745</v>
      </c>
      <c r="G2181" s="62">
        <v>0</v>
      </c>
      <c r="H2181" s="62">
        <v>0</v>
      </c>
      <c r="I2181" s="16" t="s">
        <v>1</v>
      </c>
      <c r="J2181" s="16" t="s">
        <v>2188</v>
      </c>
      <c r="K2181" s="134" t="s">
        <v>4567</v>
      </c>
      <c r="L2181" s="166" t="s">
        <v>4633</v>
      </c>
      <c r="M2181" s="21" t="s">
        <v>4680</v>
      </c>
      <c r="N2181" s="166" t="s">
        <v>4633</v>
      </c>
      <c r="O2181" s="167"/>
      <c r="P2181" t="str">
        <f t="shared" si="278"/>
        <v/>
      </c>
      <c r="Q2181" s="167"/>
      <c r="R2181" s="167"/>
      <c r="S2181" s="151">
        <f t="shared" si="279"/>
        <v>334</v>
      </c>
      <c r="T2181" s="3" t="s">
        <v>4635</v>
      </c>
      <c r="U2181" s="114" t="s">
        <v>4438</v>
      </c>
      <c r="V2181" s="114"/>
      <c r="W2181" s="155" t="str">
        <f t="shared" si="280"/>
        <v/>
      </c>
      <c r="X2181" s="105" t="str">
        <f t="shared" si="281"/>
        <v/>
      </c>
      <c r="Y2181" s="2">
        <f t="shared" si="282"/>
        <v>2131</v>
      </c>
      <c r="Z2181" t="str">
        <f t="shared" si="283"/>
        <v>ITM_FB46</v>
      </c>
    </row>
    <row r="2182" spans="1:26">
      <c r="A2182" s="3">
        <f>ROW()</f>
        <v>2182</v>
      </c>
      <c r="B2182" s="184">
        <f t="shared" si="284"/>
        <v>2132</v>
      </c>
      <c r="C2182" s="1" t="s">
        <v>3945</v>
      </c>
      <c r="D2182" s="1" t="s">
        <v>3908</v>
      </c>
      <c r="E2182" s="15" t="s">
        <v>4746</v>
      </c>
      <c r="F2182" s="15" t="s">
        <v>4746</v>
      </c>
      <c r="G2182" s="62">
        <v>0</v>
      </c>
      <c r="H2182" s="62">
        <v>0</v>
      </c>
      <c r="I2182" s="16" t="s">
        <v>1</v>
      </c>
      <c r="J2182" s="16" t="s">
        <v>2188</v>
      </c>
      <c r="K2182" s="134" t="s">
        <v>4567</v>
      </c>
      <c r="L2182" s="166" t="s">
        <v>4633</v>
      </c>
      <c r="M2182" s="21" t="s">
        <v>4681</v>
      </c>
      <c r="N2182" s="166" t="s">
        <v>4633</v>
      </c>
      <c r="O2182" s="167"/>
      <c r="P2182" t="str">
        <f t="shared" si="278"/>
        <v/>
      </c>
      <c r="Q2182" s="167"/>
      <c r="R2182" s="167"/>
      <c r="S2182" s="151">
        <f t="shared" si="279"/>
        <v>334</v>
      </c>
      <c r="T2182" s="3" t="s">
        <v>4635</v>
      </c>
      <c r="U2182" s="114" t="s">
        <v>4438</v>
      </c>
      <c r="V2182" s="114"/>
      <c r="W2182" s="155" t="str">
        <f t="shared" si="280"/>
        <v/>
      </c>
      <c r="X2182" s="105" t="str">
        <f t="shared" si="281"/>
        <v/>
      </c>
      <c r="Y2182" s="2">
        <f t="shared" si="282"/>
        <v>2132</v>
      </c>
      <c r="Z2182" t="str">
        <f t="shared" si="283"/>
        <v>ITM_FB47</v>
      </c>
    </row>
    <row r="2183" spans="1:26">
      <c r="A2183" s="3">
        <f>ROW()</f>
        <v>2183</v>
      </c>
      <c r="B2183" s="184">
        <f t="shared" si="284"/>
        <v>2133</v>
      </c>
      <c r="C2183" s="1" t="s">
        <v>3945</v>
      </c>
      <c r="D2183" s="1" t="s">
        <v>3909</v>
      </c>
      <c r="E2183" s="15" t="s">
        <v>4747</v>
      </c>
      <c r="F2183" s="15" t="s">
        <v>4747</v>
      </c>
      <c r="G2183" s="62">
        <v>0</v>
      </c>
      <c r="H2183" s="62">
        <v>0</v>
      </c>
      <c r="I2183" s="16" t="s">
        <v>1</v>
      </c>
      <c r="J2183" s="16" t="s">
        <v>2188</v>
      </c>
      <c r="K2183" s="134" t="s">
        <v>4567</v>
      </c>
      <c r="L2183" s="166" t="s">
        <v>4633</v>
      </c>
      <c r="M2183" s="21" t="s">
        <v>4682</v>
      </c>
      <c r="N2183" s="166" t="s">
        <v>4633</v>
      </c>
      <c r="O2183" s="167"/>
      <c r="P2183" t="str">
        <f t="shared" si="278"/>
        <v/>
      </c>
      <c r="Q2183" s="167"/>
      <c r="R2183" s="167"/>
      <c r="S2183" s="151">
        <f t="shared" si="279"/>
        <v>334</v>
      </c>
      <c r="T2183" s="3" t="s">
        <v>4635</v>
      </c>
      <c r="U2183" s="114" t="s">
        <v>4438</v>
      </c>
      <c r="V2183" s="114"/>
      <c r="W2183" s="155" t="str">
        <f t="shared" si="280"/>
        <v/>
      </c>
      <c r="X2183" s="105" t="str">
        <f t="shared" si="281"/>
        <v/>
      </c>
      <c r="Y2183" s="2">
        <f t="shared" si="282"/>
        <v>2133</v>
      </c>
      <c r="Z2183" t="str">
        <f t="shared" si="283"/>
        <v>ITM_FB48</v>
      </c>
    </row>
    <row r="2184" spans="1:26">
      <c r="A2184" s="3">
        <f>ROW()</f>
        <v>2184</v>
      </c>
      <c r="B2184" s="184">
        <f t="shared" si="284"/>
        <v>2134</v>
      </c>
      <c r="C2184" s="1" t="s">
        <v>3945</v>
      </c>
      <c r="D2184" s="1" t="s">
        <v>3910</v>
      </c>
      <c r="E2184" s="15" t="s">
        <v>4748</v>
      </c>
      <c r="F2184" s="15" t="s">
        <v>4748</v>
      </c>
      <c r="G2184" s="62">
        <v>0</v>
      </c>
      <c r="H2184" s="62">
        <v>0</v>
      </c>
      <c r="I2184" s="16" t="s">
        <v>1</v>
      </c>
      <c r="J2184" s="16" t="s">
        <v>2188</v>
      </c>
      <c r="K2184" s="134" t="s">
        <v>4567</v>
      </c>
      <c r="L2184" s="166" t="s">
        <v>4633</v>
      </c>
      <c r="M2184" s="21" t="s">
        <v>4683</v>
      </c>
      <c r="N2184" s="166" t="s">
        <v>4633</v>
      </c>
      <c r="O2184" s="167"/>
      <c r="P2184" t="str">
        <f t="shared" si="278"/>
        <v/>
      </c>
      <c r="Q2184" s="167"/>
      <c r="R2184" s="167"/>
      <c r="S2184" s="151">
        <f t="shared" si="279"/>
        <v>334</v>
      </c>
      <c r="T2184" s="3" t="s">
        <v>4635</v>
      </c>
      <c r="U2184" s="114" t="s">
        <v>4438</v>
      </c>
      <c r="V2184" s="114"/>
      <c r="W2184" s="155" t="str">
        <f t="shared" si="280"/>
        <v/>
      </c>
      <c r="X2184" s="105" t="str">
        <f t="shared" si="281"/>
        <v/>
      </c>
      <c r="Y2184" s="2">
        <f t="shared" si="282"/>
        <v>2134</v>
      </c>
      <c r="Z2184" t="str">
        <f t="shared" si="283"/>
        <v>ITM_FB49</v>
      </c>
    </row>
    <row r="2185" spans="1:26">
      <c r="A2185" s="3">
        <f>ROW()</f>
        <v>2185</v>
      </c>
      <c r="B2185" s="184">
        <f t="shared" si="284"/>
        <v>2135</v>
      </c>
      <c r="C2185" s="1" t="s">
        <v>3945</v>
      </c>
      <c r="D2185" s="1" t="s">
        <v>3911</v>
      </c>
      <c r="E2185" s="15" t="s">
        <v>4749</v>
      </c>
      <c r="F2185" s="15" t="s">
        <v>4749</v>
      </c>
      <c r="G2185" s="62">
        <v>0</v>
      </c>
      <c r="H2185" s="62">
        <v>0</v>
      </c>
      <c r="I2185" s="16" t="s">
        <v>1</v>
      </c>
      <c r="J2185" s="16" t="s">
        <v>2188</v>
      </c>
      <c r="K2185" s="134" t="s">
        <v>4567</v>
      </c>
      <c r="L2185" s="166" t="s">
        <v>4633</v>
      </c>
      <c r="M2185" s="21" t="s">
        <v>4684</v>
      </c>
      <c r="N2185" s="166" t="s">
        <v>4633</v>
      </c>
      <c r="O2185" s="167"/>
      <c r="P2185" t="str">
        <f t="shared" si="278"/>
        <v/>
      </c>
      <c r="Q2185" s="167"/>
      <c r="R2185" s="167"/>
      <c r="S2185" s="151">
        <f t="shared" si="279"/>
        <v>334</v>
      </c>
      <c r="T2185" s="3" t="s">
        <v>4635</v>
      </c>
      <c r="U2185" s="114" t="s">
        <v>4438</v>
      </c>
      <c r="V2185" s="114"/>
      <c r="W2185" s="155" t="str">
        <f t="shared" si="280"/>
        <v/>
      </c>
      <c r="X2185" s="105" t="str">
        <f t="shared" si="281"/>
        <v/>
      </c>
      <c r="Y2185" s="2">
        <f t="shared" si="282"/>
        <v>2135</v>
      </c>
      <c r="Z2185" t="str">
        <f t="shared" si="283"/>
        <v>ITM_FB50</v>
      </c>
    </row>
    <row r="2186" spans="1:26">
      <c r="A2186" s="3">
        <f>ROW()</f>
        <v>2186</v>
      </c>
      <c r="B2186" s="184">
        <f t="shared" si="284"/>
        <v>2136</v>
      </c>
      <c r="C2186" s="1" t="s">
        <v>3945</v>
      </c>
      <c r="D2186" s="1" t="s">
        <v>3912</v>
      </c>
      <c r="E2186" s="15" t="s">
        <v>4750</v>
      </c>
      <c r="F2186" s="15" t="s">
        <v>4750</v>
      </c>
      <c r="G2186" s="62">
        <v>0</v>
      </c>
      <c r="H2186" s="62">
        <v>0</v>
      </c>
      <c r="I2186" s="16" t="s">
        <v>1</v>
      </c>
      <c r="J2186" s="16" t="s">
        <v>2188</v>
      </c>
      <c r="K2186" s="134" t="s">
        <v>4567</v>
      </c>
      <c r="L2186" s="166" t="s">
        <v>4633</v>
      </c>
      <c r="M2186" s="21" t="s">
        <v>4685</v>
      </c>
      <c r="N2186" s="166" t="s">
        <v>4633</v>
      </c>
      <c r="O2186" s="167"/>
      <c r="P2186" t="str">
        <f t="shared" si="278"/>
        <v/>
      </c>
      <c r="Q2186" s="167"/>
      <c r="R2186" s="167"/>
      <c r="S2186" s="151">
        <f t="shared" si="279"/>
        <v>334</v>
      </c>
      <c r="T2186" s="3" t="s">
        <v>4635</v>
      </c>
      <c r="U2186" s="114" t="s">
        <v>4438</v>
      </c>
      <c r="V2186" s="114"/>
      <c r="W2186" s="155" t="str">
        <f t="shared" si="280"/>
        <v/>
      </c>
      <c r="X2186" s="105" t="str">
        <f t="shared" si="281"/>
        <v/>
      </c>
      <c r="Y2186" s="2">
        <f t="shared" si="282"/>
        <v>2136</v>
      </c>
      <c r="Z2186" t="str">
        <f t="shared" si="283"/>
        <v>ITM_FB51</v>
      </c>
    </row>
    <row r="2187" spans="1:26">
      <c r="A2187" s="3">
        <f>ROW()</f>
        <v>2187</v>
      </c>
      <c r="B2187" s="184">
        <f t="shared" si="284"/>
        <v>2137</v>
      </c>
      <c r="C2187" s="1" t="s">
        <v>3945</v>
      </c>
      <c r="D2187" s="1" t="s">
        <v>3913</v>
      </c>
      <c r="E2187" s="15" t="s">
        <v>4751</v>
      </c>
      <c r="F2187" s="15" t="s">
        <v>4751</v>
      </c>
      <c r="G2187" s="62">
        <v>0</v>
      </c>
      <c r="H2187" s="62">
        <v>0</v>
      </c>
      <c r="I2187" s="16" t="s">
        <v>1</v>
      </c>
      <c r="J2187" s="16" t="s">
        <v>2188</v>
      </c>
      <c r="K2187" s="134" t="s">
        <v>4567</v>
      </c>
      <c r="L2187" s="166" t="s">
        <v>4633</v>
      </c>
      <c r="M2187" s="21" t="s">
        <v>4686</v>
      </c>
      <c r="N2187" s="166" t="s">
        <v>4633</v>
      </c>
      <c r="O2187" s="167"/>
      <c r="P2187" t="str">
        <f t="shared" si="278"/>
        <v/>
      </c>
      <c r="Q2187" s="167"/>
      <c r="R2187" s="167"/>
      <c r="S2187" s="151">
        <f t="shared" si="279"/>
        <v>334</v>
      </c>
      <c r="T2187" s="3" t="s">
        <v>4635</v>
      </c>
      <c r="U2187" s="114" t="s">
        <v>4438</v>
      </c>
      <c r="V2187" s="114"/>
      <c r="W2187" s="155" t="str">
        <f t="shared" si="280"/>
        <v/>
      </c>
      <c r="X2187" s="105" t="str">
        <f t="shared" si="281"/>
        <v/>
      </c>
      <c r="Y2187" s="2">
        <f t="shared" si="282"/>
        <v>2137</v>
      </c>
      <c r="Z2187" t="str">
        <f t="shared" si="283"/>
        <v>ITM_FB52</v>
      </c>
    </row>
    <row r="2188" spans="1:26">
      <c r="A2188" s="3">
        <f>ROW()</f>
        <v>2188</v>
      </c>
      <c r="B2188" s="184">
        <f t="shared" si="284"/>
        <v>2138</v>
      </c>
      <c r="C2188" s="1" t="s">
        <v>3945</v>
      </c>
      <c r="D2188" s="1" t="s">
        <v>4095</v>
      </c>
      <c r="E2188" s="15" t="s">
        <v>4752</v>
      </c>
      <c r="F2188" s="15" t="s">
        <v>4752</v>
      </c>
      <c r="G2188" s="62">
        <v>0</v>
      </c>
      <c r="H2188" s="62">
        <v>0</v>
      </c>
      <c r="I2188" s="16" t="s">
        <v>1</v>
      </c>
      <c r="J2188" s="16" t="s">
        <v>2188</v>
      </c>
      <c r="K2188" s="134" t="s">
        <v>4567</v>
      </c>
      <c r="L2188" s="166" t="s">
        <v>4633</v>
      </c>
      <c r="M2188" s="21" t="s">
        <v>4687</v>
      </c>
      <c r="N2188" s="166" t="s">
        <v>4633</v>
      </c>
      <c r="O2188" s="167"/>
      <c r="P2188" t="str">
        <f t="shared" si="278"/>
        <v/>
      </c>
      <c r="Q2188" s="167"/>
      <c r="R2188" s="167"/>
      <c r="S2188" s="151">
        <f t="shared" si="279"/>
        <v>334</v>
      </c>
      <c r="T2188" s="3" t="s">
        <v>4635</v>
      </c>
      <c r="U2188" s="114" t="s">
        <v>4438</v>
      </c>
      <c r="V2188" s="114"/>
      <c r="W2188" s="155" t="str">
        <f t="shared" si="280"/>
        <v/>
      </c>
      <c r="X2188" s="105" t="str">
        <f t="shared" si="281"/>
        <v/>
      </c>
      <c r="Y2188" s="2">
        <f t="shared" si="282"/>
        <v>2138</v>
      </c>
      <c r="Z2188" t="str">
        <f t="shared" si="283"/>
        <v>ITM_FB53</v>
      </c>
    </row>
    <row r="2189" spans="1:26">
      <c r="A2189" s="3">
        <f>ROW()</f>
        <v>2189</v>
      </c>
      <c r="B2189" s="184">
        <f t="shared" si="284"/>
        <v>2139</v>
      </c>
      <c r="C2189" s="1" t="s">
        <v>3945</v>
      </c>
      <c r="D2189" s="1" t="s">
        <v>3915</v>
      </c>
      <c r="E2189" s="15" t="s">
        <v>4753</v>
      </c>
      <c r="F2189" s="15" t="s">
        <v>4753</v>
      </c>
      <c r="G2189" s="62">
        <v>0</v>
      </c>
      <c r="H2189" s="62">
        <v>0</v>
      </c>
      <c r="I2189" s="16" t="s">
        <v>1</v>
      </c>
      <c r="J2189" s="16" t="s">
        <v>2188</v>
      </c>
      <c r="K2189" s="134" t="s">
        <v>4567</v>
      </c>
      <c r="L2189" s="166" t="s">
        <v>4633</v>
      </c>
      <c r="M2189" s="21" t="s">
        <v>4688</v>
      </c>
      <c r="N2189" s="166" t="s">
        <v>4633</v>
      </c>
      <c r="O2189" s="167"/>
      <c r="P2189" t="str">
        <f t="shared" si="278"/>
        <v/>
      </c>
      <c r="Q2189" s="167"/>
      <c r="R2189" s="167"/>
      <c r="S2189" s="151">
        <f t="shared" si="279"/>
        <v>334</v>
      </c>
      <c r="T2189" s="3" t="s">
        <v>4635</v>
      </c>
      <c r="U2189" s="114" t="s">
        <v>4438</v>
      </c>
      <c r="V2189" s="114"/>
      <c r="W2189" s="155" t="str">
        <f t="shared" si="280"/>
        <v/>
      </c>
      <c r="X2189" s="105" t="str">
        <f t="shared" si="281"/>
        <v/>
      </c>
      <c r="Y2189" s="2">
        <f t="shared" si="282"/>
        <v>2139</v>
      </c>
      <c r="Z2189" t="str">
        <f t="shared" si="283"/>
        <v>ITM_FB54</v>
      </c>
    </row>
    <row r="2190" spans="1:26">
      <c r="A2190" s="3">
        <f>ROW()</f>
        <v>2190</v>
      </c>
      <c r="B2190" s="184">
        <f t="shared" si="284"/>
        <v>2140</v>
      </c>
      <c r="C2190" s="1" t="s">
        <v>3945</v>
      </c>
      <c r="D2190" s="1" t="s">
        <v>3916</v>
      </c>
      <c r="E2190" s="15" t="s">
        <v>4754</v>
      </c>
      <c r="F2190" s="15" t="s">
        <v>4754</v>
      </c>
      <c r="G2190" s="62">
        <v>0</v>
      </c>
      <c r="H2190" s="62">
        <v>0</v>
      </c>
      <c r="I2190" s="16" t="s">
        <v>1</v>
      </c>
      <c r="J2190" s="16" t="s">
        <v>2188</v>
      </c>
      <c r="K2190" s="134" t="s">
        <v>4567</v>
      </c>
      <c r="L2190" s="166" t="s">
        <v>4633</v>
      </c>
      <c r="M2190" s="21" t="s">
        <v>4689</v>
      </c>
      <c r="N2190" s="166" t="s">
        <v>4633</v>
      </c>
      <c r="O2190" s="167"/>
      <c r="P2190" t="str">
        <f t="shared" si="278"/>
        <v/>
      </c>
      <c r="Q2190" s="167"/>
      <c r="R2190" s="167"/>
      <c r="S2190" s="151">
        <f t="shared" si="279"/>
        <v>334</v>
      </c>
      <c r="T2190" s="3" t="s">
        <v>4635</v>
      </c>
      <c r="U2190" s="114" t="s">
        <v>4438</v>
      </c>
      <c r="V2190" s="114"/>
      <c r="W2190" s="155" t="str">
        <f t="shared" si="280"/>
        <v/>
      </c>
      <c r="X2190" s="105" t="str">
        <f t="shared" si="281"/>
        <v/>
      </c>
      <c r="Y2190" s="2">
        <f t="shared" si="282"/>
        <v>2140</v>
      </c>
      <c r="Z2190" t="str">
        <f t="shared" si="283"/>
        <v>ITM_FB55</v>
      </c>
    </row>
    <row r="2191" spans="1:26">
      <c r="A2191" s="3">
        <f>ROW()</f>
        <v>2191</v>
      </c>
      <c r="B2191" s="184">
        <f t="shared" si="284"/>
        <v>2141</v>
      </c>
      <c r="C2191" s="1" t="s">
        <v>3945</v>
      </c>
      <c r="D2191" s="1" t="s">
        <v>3917</v>
      </c>
      <c r="E2191" s="15" t="s">
        <v>4755</v>
      </c>
      <c r="F2191" s="15" t="s">
        <v>4755</v>
      </c>
      <c r="G2191" s="62">
        <v>0</v>
      </c>
      <c r="H2191" s="62">
        <v>0</v>
      </c>
      <c r="I2191" s="16" t="s">
        <v>1</v>
      </c>
      <c r="J2191" s="16" t="s">
        <v>2188</v>
      </c>
      <c r="K2191" s="134" t="s">
        <v>4567</v>
      </c>
      <c r="L2191" s="166" t="s">
        <v>4633</v>
      </c>
      <c r="M2191" s="21" t="s">
        <v>4690</v>
      </c>
      <c r="N2191" s="166" t="s">
        <v>4633</v>
      </c>
      <c r="O2191" s="167"/>
      <c r="P2191" t="str">
        <f t="shared" si="278"/>
        <v/>
      </c>
      <c r="Q2191" s="167"/>
      <c r="R2191" s="167"/>
      <c r="S2191" s="151">
        <f t="shared" si="279"/>
        <v>334</v>
      </c>
      <c r="T2191" s="3" t="s">
        <v>4635</v>
      </c>
      <c r="U2191" s="114" t="s">
        <v>4438</v>
      </c>
      <c r="V2191" s="114"/>
      <c r="W2191" s="155" t="str">
        <f t="shared" si="280"/>
        <v/>
      </c>
      <c r="X2191" s="105" t="str">
        <f t="shared" si="281"/>
        <v/>
      </c>
      <c r="Y2191" s="2">
        <f t="shared" si="282"/>
        <v>2141</v>
      </c>
      <c r="Z2191" t="str">
        <f t="shared" si="283"/>
        <v>ITM_FB56</v>
      </c>
    </row>
    <row r="2192" spans="1:26">
      <c r="A2192" s="3">
        <f>ROW()</f>
        <v>2192</v>
      </c>
      <c r="B2192" s="184">
        <f t="shared" si="284"/>
        <v>2142</v>
      </c>
      <c r="C2192" s="1" t="s">
        <v>3945</v>
      </c>
      <c r="D2192" s="1" t="s">
        <v>3918</v>
      </c>
      <c r="E2192" s="15" t="s">
        <v>4756</v>
      </c>
      <c r="F2192" s="15" t="s">
        <v>4756</v>
      </c>
      <c r="G2192" s="62">
        <v>0</v>
      </c>
      <c r="H2192" s="62">
        <v>0</v>
      </c>
      <c r="I2192" s="16" t="s">
        <v>1</v>
      </c>
      <c r="J2192" s="16" t="s">
        <v>2188</v>
      </c>
      <c r="K2192" s="134" t="s">
        <v>4567</v>
      </c>
      <c r="L2192" s="166" t="s">
        <v>4633</v>
      </c>
      <c r="M2192" s="21" t="s">
        <v>4691</v>
      </c>
      <c r="N2192" s="166" t="s">
        <v>4633</v>
      </c>
      <c r="O2192" s="167"/>
      <c r="P2192" t="str">
        <f t="shared" si="278"/>
        <v/>
      </c>
      <c r="Q2192" s="167"/>
      <c r="R2192" s="167"/>
      <c r="S2192" s="151">
        <f t="shared" si="279"/>
        <v>334</v>
      </c>
      <c r="T2192" s="3" t="s">
        <v>4635</v>
      </c>
      <c r="U2192" s="114" t="s">
        <v>4438</v>
      </c>
      <c r="V2192" s="114"/>
      <c r="W2192" s="155" t="str">
        <f t="shared" si="280"/>
        <v/>
      </c>
      <c r="X2192" s="105" t="str">
        <f t="shared" si="281"/>
        <v/>
      </c>
      <c r="Y2192" s="2">
        <f t="shared" si="282"/>
        <v>2142</v>
      </c>
      <c r="Z2192" t="str">
        <f t="shared" si="283"/>
        <v>ITM_FB57</v>
      </c>
    </row>
    <row r="2193" spans="1:26">
      <c r="A2193" s="3">
        <f>ROW()</f>
        <v>2193</v>
      </c>
      <c r="B2193" s="184">
        <f t="shared" si="284"/>
        <v>2143</v>
      </c>
      <c r="C2193" s="1" t="s">
        <v>3945</v>
      </c>
      <c r="D2193" s="1" t="s">
        <v>3919</v>
      </c>
      <c r="E2193" s="15" t="s">
        <v>4757</v>
      </c>
      <c r="F2193" s="15" t="s">
        <v>4757</v>
      </c>
      <c r="G2193" s="62">
        <v>0</v>
      </c>
      <c r="H2193" s="62">
        <v>0</v>
      </c>
      <c r="I2193" s="16" t="s">
        <v>1</v>
      </c>
      <c r="J2193" s="16" t="s">
        <v>2188</v>
      </c>
      <c r="K2193" s="134" t="s">
        <v>4567</v>
      </c>
      <c r="L2193" s="166" t="s">
        <v>4633</v>
      </c>
      <c r="M2193" s="21" t="s">
        <v>4692</v>
      </c>
      <c r="N2193" s="166" t="s">
        <v>4633</v>
      </c>
      <c r="O2193" s="167"/>
      <c r="P2193" t="str">
        <f t="shared" si="278"/>
        <v/>
      </c>
      <c r="Q2193" s="167"/>
      <c r="R2193" s="167"/>
      <c r="S2193" s="151">
        <f t="shared" si="279"/>
        <v>334</v>
      </c>
      <c r="T2193" s="3" t="s">
        <v>4635</v>
      </c>
      <c r="U2193" s="114" t="s">
        <v>4438</v>
      </c>
      <c r="V2193" s="114"/>
      <c r="W2193" s="155" t="str">
        <f t="shared" si="280"/>
        <v/>
      </c>
      <c r="X2193" s="105" t="str">
        <f t="shared" si="281"/>
        <v/>
      </c>
      <c r="Y2193" s="2">
        <f t="shared" si="282"/>
        <v>2143</v>
      </c>
      <c r="Z2193" t="str">
        <f t="shared" si="283"/>
        <v>ITM_FB58</v>
      </c>
    </row>
    <row r="2194" spans="1:26">
      <c r="A2194" s="3">
        <f>ROW()</f>
        <v>2194</v>
      </c>
      <c r="B2194" s="184">
        <f t="shared" si="284"/>
        <v>2144</v>
      </c>
      <c r="C2194" s="1" t="s">
        <v>3945</v>
      </c>
      <c r="D2194" s="1" t="s">
        <v>3878</v>
      </c>
      <c r="E2194" s="15" t="s">
        <v>4758</v>
      </c>
      <c r="F2194" s="15" t="s">
        <v>4758</v>
      </c>
      <c r="G2194" s="62">
        <v>0</v>
      </c>
      <c r="H2194" s="62">
        <v>0</v>
      </c>
      <c r="I2194" s="16" t="s">
        <v>1</v>
      </c>
      <c r="J2194" s="16" t="s">
        <v>2188</v>
      </c>
      <c r="K2194" s="134" t="s">
        <v>4567</v>
      </c>
      <c r="L2194" s="166" t="s">
        <v>4633</v>
      </c>
      <c r="M2194" s="21" t="s">
        <v>4693</v>
      </c>
      <c r="N2194" s="166" t="s">
        <v>4633</v>
      </c>
      <c r="O2194" s="167"/>
      <c r="P2194" t="str">
        <f t="shared" si="278"/>
        <v/>
      </c>
      <c r="Q2194" s="167"/>
      <c r="R2194" s="167"/>
      <c r="S2194" s="151">
        <f t="shared" si="279"/>
        <v>334</v>
      </c>
      <c r="T2194" s="3" t="s">
        <v>4635</v>
      </c>
      <c r="U2194" s="114" t="s">
        <v>4438</v>
      </c>
      <c r="V2194" s="114"/>
      <c r="W2194" s="155" t="str">
        <f t="shared" si="280"/>
        <v/>
      </c>
      <c r="X2194" s="105" t="str">
        <f t="shared" si="281"/>
        <v/>
      </c>
      <c r="Y2194" s="2">
        <f t="shared" si="282"/>
        <v>2144</v>
      </c>
      <c r="Z2194" t="str">
        <f t="shared" si="283"/>
        <v>ITM_FB59</v>
      </c>
    </row>
    <row r="2195" spans="1:26">
      <c r="A2195" s="3">
        <f>ROW()</f>
        <v>2195</v>
      </c>
      <c r="B2195" s="184">
        <f t="shared" si="284"/>
        <v>2145</v>
      </c>
      <c r="C2195" s="1" t="s">
        <v>3945</v>
      </c>
      <c r="D2195" s="1" t="s">
        <v>3920</v>
      </c>
      <c r="E2195" s="15" t="s">
        <v>4759</v>
      </c>
      <c r="F2195" s="15" t="s">
        <v>4759</v>
      </c>
      <c r="G2195" s="62">
        <v>0</v>
      </c>
      <c r="H2195" s="62">
        <v>0</v>
      </c>
      <c r="I2195" s="16" t="s">
        <v>1</v>
      </c>
      <c r="J2195" s="16" t="s">
        <v>2188</v>
      </c>
      <c r="K2195" s="134" t="s">
        <v>4567</v>
      </c>
      <c r="L2195" s="166" t="s">
        <v>4633</v>
      </c>
      <c r="M2195" s="21" t="s">
        <v>4694</v>
      </c>
      <c r="N2195" s="166" t="s">
        <v>4633</v>
      </c>
      <c r="O2195" s="167"/>
      <c r="P2195" t="str">
        <f t="shared" si="278"/>
        <v/>
      </c>
      <c r="Q2195" s="167"/>
      <c r="R2195" s="167"/>
      <c r="S2195" s="151">
        <f t="shared" si="279"/>
        <v>334</v>
      </c>
      <c r="T2195" s="3" t="s">
        <v>4635</v>
      </c>
      <c r="U2195" s="114" t="s">
        <v>4438</v>
      </c>
      <c r="V2195" s="114"/>
      <c r="W2195" s="155" t="str">
        <f t="shared" si="280"/>
        <v/>
      </c>
      <c r="X2195" s="105" t="str">
        <f t="shared" si="281"/>
        <v/>
      </c>
      <c r="Y2195" s="2">
        <f t="shared" si="282"/>
        <v>2145</v>
      </c>
      <c r="Z2195" t="str">
        <f t="shared" si="283"/>
        <v>ITM_FB60</v>
      </c>
    </row>
    <row r="2196" spans="1:26">
      <c r="A2196" s="3">
        <f>ROW()</f>
        <v>2196</v>
      </c>
      <c r="B2196" s="184">
        <f t="shared" si="284"/>
        <v>2146</v>
      </c>
      <c r="C2196" s="1" t="s">
        <v>3945</v>
      </c>
      <c r="D2196" s="1" t="s">
        <v>3921</v>
      </c>
      <c r="E2196" s="15" t="s">
        <v>4760</v>
      </c>
      <c r="F2196" s="15" t="s">
        <v>4760</v>
      </c>
      <c r="G2196" s="62">
        <v>0</v>
      </c>
      <c r="H2196" s="62">
        <v>0</v>
      </c>
      <c r="I2196" s="16" t="s">
        <v>1</v>
      </c>
      <c r="J2196" s="16" t="s">
        <v>2188</v>
      </c>
      <c r="K2196" s="134" t="s">
        <v>4567</v>
      </c>
      <c r="L2196" s="166" t="s">
        <v>4633</v>
      </c>
      <c r="M2196" s="21" t="s">
        <v>4695</v>
      </c>
      <c r="N2196" s="166" t="s">
        <v>4633</v>
      </c>
      <c r="O2196" s="167"/>
      <c r="P2196" t="str">
        <f t="shared" si="278"/>
        <v/>
      </c>
      <c r="Q2196" s="167"/>
      <c r="R2196" s="167"/>
      <c r="S2196" s="151">
        <f t="shared" si="279"/>
        <v>334</v>
      </c>
      <c r="T2196" s="3" t="s">
        <v>4635</v>
      </c>
      <c r="U2196" s="114" t="s">
        <v>4438</v>
      </c>
      <c r="V2196" s="114"/>
      <c r="W2196" s="155" t="str">
        <f t="shared" si="280"/>
        <v/>
      </c>
      <c r="X2196" s="105" t="str">
        <f t="shared" si="281"/>
        <v/>
      </c>
      <c r="Y2196" s="2">
        <f t="shared" si="282"/>
        <v>2146</v>
      </c>
      <c r="Z2196" t="str">
        <f t="shared" si="283"/>
        <v>ITM_FB61</v>
      </c>
    </row>
    <row r="2197" spans="1:26">
      <c r="A2197" s="3">
        <f>ROW()</f>
        <v>2197</v>
      </c>
      <c r="B2197" s="184">
        <f t="shared" si="284"/>
        <v>2147</v>
      </c>
      <c r="C2197" s="1" t="s">
        <v>3945</v>
      </c>
      <c r="D2197" s="1" t="s">
        <v>3922</v>
      </c>
      <c r="E2197" s="15" t="s">
        <v>4761</v>
      </c>
      <c r="F2197" s="15" t="s">
        <v>4761</v>
      </c>
      <c r="G2197" s="62">
        <v>0</v>
      </c>
      <c r="H2197" s="62">
        <v>0</v>
      </c>
      <c r="I2197" s="16" t="s">
        <v>1</v>
      </c>
      <c r="J2197" s="16" t="s">
        <v>2188</v>
      </c>
      <c r="K2197" s="134" t="s">
        <v>4567</v>
      </c>
      <c r="L2197" s="166" t="s">
        <v>4633</v>
      </c>
      <c r="M2197" s="21" t="s">
        <v>4696</v>
      </c>
      <c r="N2197" s="166" t="s">
        <v>4633</v>
      </c>
      <c r="O2197" s="167"/>
      <c r="P2197" t="str">
        <f t="shared" si="278"/>
        <v/>
      </c>
      <c r="Q2197" s="167"/>
      <c r="R2197" s="167"/>
      <c r="S2197" s="151">
        <f t="shared" si="279"/>
        <v>334</v>
      </c>
      <c r="T2197" s="3" t="s">
        <v>4635</v>
      </c>
      <c r="U2197" s="114" t="s">
        <v>4438</v>
      </c>
      <c r="V2197" s="114"/>
      <c r="W2197" s="155" t="str">
        <f t="shared" si="280"/>
        <v/>
      </c>
      <c r="X2197" s="105" t="str">
        <f t="shared" si="281"/>
        <v/>
      </c>
      <c r="Y2197" s="2">
        <f t="shared" si="282"/>
        <v>2147</v>
      </c>
      <c r="Z2197" t="str">
        <f t="shared" si="283"/>
        <v>ITM_FB62</v>
      </c>
    </row>
    <row r="2198" spans="1:26">
      <c r="A2198" s="3">
        <f>ROW()</f>
        <v>2198</v>
      </c>
      <c r="B2198" s="184">
        <f t="shared" si="284"/>
        <v>2148</v>
      </c>
      <c r="C2198" s="1" t="s">
        <v>3945</v>
      </c>
      <c r="D2198" s="1" t="s">
        <v>3923</v>
      </c>
      <c r="E2198" s="15" t="s">
        <v>4762</v>
      </c>
      <c r="F2198" s="15" t="s">
        <v>4762</v>
      </c>
      <c r="G2198" s="62">
        <v>0</v>
      </c>
      <c r="H2198" s="62">
        <v>0</v>
      </c>
      <c r="I2198" s="16" t="s">
        <v>1</v>
      </c>
      <c r="J2198" s="16" t="s">
        <v>2188</v>
      </c>
      <c r="K2198" s="134" t="s">
        <v>4567</v>
      </c>
      <c r="L2198" s="166" t="s">
        <v>4633</v>
      </c>
      <c r="M2198" s="21" t="s">
        <v>4697</v>
      </c>
      <c r="N2198" s="166" t="s">
        <v>4633</v>
      </c>
      <c r="O2198" s="167"/>
      <c r="P2198" t="str">
        <f t="shared" si="278"/>
        <v/>
      </c>
      <c r="Q2198" s="167"/>
      <c r="R2198" s="167"/>
      <c r="S2198" s="151">
        <f t="shared" si="279"/>
        <v>334</v>
      </c>
      <c r="T2198" s="3" t="s">
        <v>4635</v>
      </c>
      <c r="U2198" s="114" t="s">
        <v>4438</v>
      </c>
      <c r="V2198" s="114"/>
      <c r="W2198" s="155" t="str">
        <f t="shared" si="280"/>
        <v/>
      </c>
      <c r="X2198" s="105" t="str">
        <f t="shared" si="281"/>
        <v/>
      </c>
      <c r="Y2198" s="2">
        <f t="shared" si="282"/>
        <v>2148</v>
      </c>
      <c r="Z2198" t="str">
        <f t="shared" si="283"/>
        <v>ITM_FB63</v>
      </c>
    </row>
    <row r="2199" spans="1:26">
      <c r="A2199" s="3">
        <f>ROW()</f>
        <v>2199</v>
      </c>
      <c r="B2199" s="184">
        <f t="shared" si="284"/>
        <v>2149</v>
      </c>
      <c r="C2199" s="1" t="s">
        <v>4767</v>
      </c>
      <c r="D2199" s="1" t="s">
        <v>3877</v>
      </c>
      <c r="E2199" s="134" t="s">
        <v>4765</v>
      </c>
      <c r="F2199" s="15" t="s">
        <v>4765</v>
      </c>
      <c r="G2199" s="62">
        <v>0</v>
      </c>
      <c r="H2199" s="62">
        <v>0</v>
      </c>
      <c r="I2199" s="40" t="s">
        <v>3</v>
      </c>
      <c r="J2199" s="16" t="s">
        <v>2188</v>
      </c>
      <c r="K2199" s="134" t="s">
        <v>4567</v>
      </c>
      <c r="L2199" s="166" t="s">
        <v>4633</v>
      </c>
      <c r="M2199" s="21" t="s">
        <v>4782</v>
      </c>
      <c r="N2199" s="166" t="s">
        <v>4633</v>
      </c>
      <c r="O2199" s="167"/>
      <c r="P2199" t="str">
        <f t="shared" ref="P2199" si="285">IF(E2199=F2199,"","NOT EQUAL")</f>
        <v/>
      </c>
      <c r="Q2199" s="167"/>
      <c r="R2199" s="167"/>
      <c r="S2199" s="151">
        <f t="shared" ref="S2199" si="286">IF(X2199&lt;&gt;"",S2198+1,S2198)</f>
        <v>334</v>
      </c>
      <c r="T2199" s="3" t="s">
        <v>4635</v>
      </c>
      <c r="U2199" s="114" t="s">
        <v>4438</v>
      </c>
      <c r="V2199" s="114"/>
      <c r="W2199" s="155" t="str">
        <f t="shared" ref="W2199" si="287">IF( OR(U2199="CNST", I2199="CAT_REGS"),(E2199),
IF(U2199="YES",UPPER(E2199),
IF(   AND(U2199&lt;&gt;"NO",I2199="CAT_FNCT",D2199&lt;&gt;"multiply", D2199&lt;&gt;"divide"),IF(J2199="SLS_ENABLED",   UPPER(E2199),""),"")))</f>
        <v/>
      </c>
      <c r="X2199" s="105" t="str">
        <f t="shared" ref="X2199" si="288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2">
        <f t="shared" ref="Y2199" si="289">B2199</f>
        <v>2149</v>
      </c>
      <c r="Z2199" t="str">
        <f t="shared" ref="Z2199" si="290">M2199</f>
        <v>ITM_S06</v>
      </c>
    </row>
    <row r="2200" spans="1:26">
      <c r="A2200" s="3">
        <f>ROW()</f>
        <v>2200</v>
      </c>
      <c r="B2200" s="184">
        <f t="shared" si="284"/>
        <v>2150</v>
      </c>
      <c r="C2200" s="1" t="s">
        <v>4767</v>
      </c>
      <c r="D2200" s="1" t="s">
        <v>3880</v>
      </c>
      <c r="E2200" s="134" t="s">
        <v>4768</v>
      </c>
      <c r="F2200" s="15" t="s">
        <v>4768</v>
      </c>
      <c r="G2200" s="62">
        <v>0</v>
      </c>
      <c r="H2200" s="62">
        <v>0</v>
      </c>
      <c r="I2200" s="40" t="s">
        <v>3</v>
      </c>
      <c r="J2200" s="16" t="s">
        <v>2188</v>
      </c>
      <c r="K2200" s="134" t="s">
        <v>4567</v>
      </c>
      <c r="L2200" s="166" t="s">
        <v>4633</v>
      </c>
      <c r="M2200" s="21" t="s">
        <v>4783</v>
      </c>
      <c r="N2200" s="166" t="s">
        <v>4633</v>
      </c>
      <c r="O2200" s="167"/>
      <c r="P2200" t="str">
        <f t="shared" ref="P2200" si="291">IF(E2200=F2200,"","NOT EQUAL")</f>
        <v/>
      </c>
      <c r="Q2200" s="167"/>
      <c r="R2200" s="167"/>
      <c r="S2200" s="151">
        <f t="shared" ref="S2200" si="292">IF(X2200&lt;&gt;"",S2199+1,S2199)</f>
        <v>334</v>
      </c>
      <c r="T2200" s="3" t="s">
        <v>4635</v>
      </c>
      <c r="U2200" s="114" t="s">
        <v>4438</v>
      </c>
      <c r="V2200" s="114"/>
      <c r="W2200" s="155" t="str">
        <f t="shared" ref="W2200" si="293">IF( OR(U2200="CNST", I2200="CAT_REGS"),(E2200),
IF(U2200="YES",UPPER(E2200),
IF(   AND(U2200&lt;&gt;"NO",I2200="CAT_FNCT",D2200&lt;&gt;"multiply", D2200&lt;&gt;"divide"),IF(J2200="SLS_ENABLED",   UPPER(E2200),""),"")))</f>
        <v/>
      </c>
      <c r="X2200" s="105" t="str">
        <f t="shared" ref="X2200" si="294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2">
        <f t="shared" ref="Y2200" si="295">B2200</f>
        <v>2150</v>
      </c>
      <c r="Z2200" t="str">
        <f t="shared" ref="Z2200" si="296">M2200</f>
        <v>ITM_S08</v>
      </c>
    </row>
    <row r="2201" spans="1:26">
      <c r="A2201" s="3">
        <f>ROW()</f>
        <v>2201</v>
      </c>
      <c r="B2201" s="184">
        <f t="shared" si="284"/>
        <v>2151</v>
      </c>
      <c r="C2201" s="1" t="s">
        <v>4767</v>
      </c>
      <c r="D2201" s="1" t="s">
        <v>3888</v>
      </c>
      <c r="E2201" s="134" t="s">
        <v>4769</v>
      </c>
      <c r="F2201" s="15" t="s">
        <v>4769</v>
      </c>
      <c r="G2201" s="62">
        <v>0</v>
      </c>
      <c r="H2201" s="62">
        <v>0</v>
      </c>
      <c r="I2201" s="40" t="s">
        <v>3</v>
      </c>
      <c r="J2201" s="16" t="s">
        <v>2188</v>
      </c>
      <c r="K2201" s="134" t="s">
        <v>4567</v>
      </c>
      <c r="L2201" s="166" t="s">
        <v>4633</v>
      </c>
      <c r="M2201" s="21" t="s">
        <v>4784</v>
      </c>
      <c r="N2201" s="166" t="s">
        <v>4633</v>
      </c>
      <c r="O2201" s="167"/>
      <c r="P2201" t="str">
        <f t="shared" ref="P2201" si="297">IF(E2201=F2201,"","NOT EQUAL")</f>
        <v/>
      </c>
      <c r="Q2201" s="167"/>
      <c r="R2201" s="167"/>
      <c r="S2201" s="151">
        <f t="shared" ref="S2201" si="298">IF(X2201&lt;&gt;"",S2200+1,S2200)</f>
        <v>334</v>
      </c>
      <c r="T2201" s="3" t="s">
        <v>4635</v>
      </c>
      <c r="U2201" s="114" t="s">
        <v>4438</v>
      </c>
      <c r="V2201" s="114"/>
      <c r="W2201" s="155" t="str">
        <f t="shared" ref="W2201" si="299">IF( OR(U2201="CNST", I2201="CAT_REGS"),(E2201),
IF(U2201="YES",UPPER(E2201),
IF(   AND(U2201&lt;&gt;"NO",I2201="CAT_FNCT",D2201&lt;&gt;"multiply", D2201&lt;&gt;"divide"),IF(J2201="SLS_ENABLED",   UPPER(E2201),""),"")))</f>
        <v/>
      </c>
      <c r="X2201" s="105" t="str">
        <f t="shared" ref="X2201" si="300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2">
        <f t="shared" ref="Y2201" si="301">B2201</f>
        <v>2151</v>
      </c>
      <c r="Z2201" t="str">
        <f t="shared" ref="Z2201" si="302">M2201</f>
        <v>ITM_S16</v>
      </c>
    </row>
    <row r="2202" spans="1:26">
      <c r="A2202" s="3">
        <f>ROW()</f>
        <v>2202</v>
      </c>
      <c r="B2202" s="184">
        <f t="shared" si="284"/>
        <v>2152</v>
      </c>
      <c r="C2202" s="1" t="s">
        <v>4767</v>
      </c>
      <c r="D2202" s="1" t="s">
        <v>3900</v>
      </c>
      <c r="E2202" s="134" t="s">
        <v>4770</v>
      </c>
      <c r="F2202" s="15" t="s">
        <v>4770</v>
      </c>
      <c r="G2202" s="62">
        <v>0</v>
      </c>
      <c r="H2202" s="62">
        <v>0</v>
      </c>
      <c r="I2202" s="40" t="s">
        <v>3</v>
      </c>
      <c r="J2202" s="16" t="s">
        <v>2188</v>
      </c>
      <c r="K2202" s="134" t="s">
        <v>4567</v>
      </c>
      <c r="L2202" s="166" t="s">
        <v>4633</v>
      </c>
      <c r="M2202" s="21" t="s">
        <v>4785</v>
      </c>
      <c r="N2202" s="166" t="s">
        <v>4633</v>
      </c>
      <c r="O2202" s="167"/>
      <c r="P2202" t="str">
        <f t="shared" ref="P2202:P2206" si="303">IF(E2202=F2202,"","NOT EQUAL")</f>
        <v/>
      </c>
      <c r="Q2202" s="167"/>
      <c r="R2202" s="167"/>
      <c r="S2202" s="151">
        <f t="shared" ref="S2202:S2206" si="304">IF(X2202&lt;&gt;"",S2201+1,S2201)</f>
        <v>334</v>
      </c>
      <c r="T2202" s="3" t="s">
        <v>4635</v>
      </c>
      <c r="U2202" s="114" t="s">
        <v>4438</v>
      </c>
      <c r="V2202" s="114"/>
      <c r="W2202" s="155" t="str">
        <f t="shared" ref="W2202:W2206" si="305">IF( OR(U2202="CNST", I2202="CAT_REGS"),(E2202),
IF(U2202="YES",UPPER(E2202),
IF(   AND(U2202&lt;&gt;"NO",I2202="CAT_FNCT",D2202&lt;&gt;"multiply", D2202&lt;&gt;"divide"),IF(J2202="SLS_ENABLED",   UPPER(E2202),""),"")))</f>
        <v/>
      </c>
      <c r="X2202" s="105" t="str">
        <f t="shared" ref="X2202:X2206" si="306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2">
        <f t="shared" ref="Y2202:Y2206" si="307">B2202</f>
        <v>2152</v>
      </c>
      <c r="Z2202" t="str">
        <f t="shared" ref="Z2202:Z2206" si="308">M2202</f>
        <v>ITM_S32</v>
      </c>
    </row>
    <row r="2203" spans="1:26">
      <c r="A2203" s="3">
        <f>ROW()</f>
        <v>2203</v>
      </c>
      <c r="B2203" s="184">
        <f t="shared" si="284"/>
        <v>2153</v>
      </c>
      <c r="C2203" s="1" t="s">
        <v>4767</v>
      </c>
      <c r="D2203" s="1" t="s">
        <v>3924</v>
      </c>
      <c r="E2203" s="134" t="s">
        <v>4771</v>
      </c>
      <c r="F2203" s="15" t="s">
        <v>4771</v>
      </c>
      <c r="G2203" s="62">
        <v>0</v>
      </c>
      <c r="H2203" s="62">
        <v>0</v>
      </c>
      <c r="I2203" s="40" t="s">
        <v>3</v>
      </c>
      <c r="J2203" s="16" t="s">
        <v>2188</v>
      </c>
      <c r="K2203" s="134" t="s">
        <v>4567</v>
      </c>
      <c r="L2203" s="166" t="s">
        <v>4633</v>
      </c>
      <c r="M2203" s="21" t="s">
        <v>4786</v>
      </c>
      <c r="N2203" s="166" t="s">
        <v>4633</v>
      </c>
      <c r="O2203" s="167"/>
      <c r="P2203" t="str">
        <f t="shared" si="303"/>
        <v/>
      </c>
      <c r="Q2203" s="167"/>
      <c r="R2203" s="167"/>
      <c r="S2203" s="151">
        <f t="shared" si="304"/>
        <v>334</v>
      </c>
      <c r="T2203" s="3" t="s">
        <v>4635</v>
      </c>
      <c r="U2203" s="114" t="s">
        <v>4438</v>
      </c>
      <c r="V2203" s="114"/>
      <c r="W2203" s="155" t="str">
        <f t="shared" si="305"/>
        <v/>
      </c>
      <c r="X2203" s="105" t="str">
        <f t="shared" si="306"/>
        <v/>
      </c>
      <c r="Y2203" s="2">
        <f t="shared" si="307"/>
        <v>2153</v>
      </c>
      <c r="Z2203" t="str">
        <f t="shared" si="308"/>
        <v>ITM_S64</v>
      </c>
    </row>
    <row r="2204" spans="1:26">
      <c r="A2204" s="3">
        <f>ROW()</f>
        <v>2204</v>
      </c>
      <c r="B2204" s="184">
        <f t="shared" si="284"/>
        <v>2154</v>
      </c>
      <c r="C2204" s="1" t="s">
        <v>4766</v>
      </c>
      <c r="D2204" s="1" t="s">
        <v>3877</v>
      </c>
      <c r="E2204" s="134" t="s">
        <v>4772</v>
      </c>
      <c r="F2204" s="15" t="s">
        <v>4772</v>
      </c>
      <c r="G2204" s="62">
        <v>0</v>
      </c>
      <c r="H2204" s="62">
        <v>0</v>
      </c>
      <c r="I2204" s="40" t="s">
        <v>3</v>
      </c>
      <c r="J2204" s="16" t="s">
        <v>2188</v>
      </c>
      <c r="K2204" s="134" t="s">
        <v>4567</v>
      </c>
      <c r="L2204" s="166" t="s">
        <v>4633</v>
      </c>
      <c r="M2204" s="21" t="s">
        <v>4787</v>
      </c>
      <c r="N2204" s="166" t="s">
        <v>4633</v>
      </c>
      <c r="O2204" s="167"/>
      <c r="P2204" t="str">
        <f t="shared" si="303"/>
        <v/>
      </c>
      <c r="Q2204" s="167"/>
      <c r="R2204" s="167"/>
      <c r="S2204" s="151">
        <f t="shared" si="304"/>
        <v>334</v>
      </c>
      <c r="T2204" s="3" t="s">
        <v>4635</v>
      </c>
      <c r="U2204" s="114" t="s">
        <v>4438</v>
      </c>
      <c r="V2204" s="114"/>
      <c r="W2204" s="155" t="str">
        <f t="shared" si="305"/>
        <v/>
      </c>
      <c r="X2204" s="105" t="str">
        <f t="shared" si="306"/>
        <v/>
      </c>
      <c r="Y2204" s="2">
        <f t="shared" si="307"/>
        <v>2154</v>
      </c>
      <c r="Z2204" t="str">
        <f t="shared" si="308"/>
        <v>ITM_U06</v>
      </c>
    </row>
    <row r="2205" spans="1:26">
      <c r="A2205" s="3">
        <f>ROW()</f>
        <v>2205</v>
      </c>
      <c r="B2205" s="184">
        <f t="shared" si="284"/>
        <v>2155</v>
      </c>
      <c r="C2205" s="1" t="s">
        <v>4766</v>
      </c>
      <c r="D2205" s="1" t="s">
        <v>3880</v>
      </c>
      <c r="E2205" s="134" t="s">
        <v>4773</v>
      </c>
      <c r="F2205" s="15" t="s">
        <v>4773</v>
      </c>
      <c r="G2205" s="62">
        <v>0</v>
      </c>
      <c r="H2205" s="62">
        <v>0</v>
      </c>
      <c r="I2205" s="40" t="s">
        <v>3</v>
      </c>
      <c r="J2205" s="16" t="s">
        <v>2188</v>
      </c>
      <c r="K2205" s="134" t="s">
        <v>4567</v>
      </c>
      <c r="L2205" s="166" t="s">
        <v>4633</v>
      </c>
      <c r="M2205" s="21" t="s">
        <v>4788</v>
      </c>
      <c r="N2205" s="166" t="s">
        <v>4633</v>
      </c>
      <c r="O2205" s="167"/>
      <c r="P2205" t="str">
        <f t="shared" si="303"/>
        <v/>
      </c>
      <c r="Q2205" s="167"/>
      <c r="R2205" s="167"/>
      <c r="S2205" s="151">
        <f t="shared" si="304"/>
        <v>334</v>
      </c>
      <c r="T2205" s="3" t="s">
        <v>4635</v>
      </c>
      <c r="U2205" s="114" t="s">
        <v>4438</v>
      </c>
      <c r="V2205" s="114"/>
      <c r="W2205" s="155" t="str">
        <f t="shared" si="305"/>
        <v/>
      </c>
      <c r="X2205" s="105" t="str">
        <f t="shared" si="306"/>
        <v/>
      </c>
      <c r="Y2205" s="2">
        <f t="shared" si="307"/>
        <v>2155</v>
      </c>
      <c r="Z2205" t="str">
        <f t="shared" si="308"/>
        <v>ITM_U08</v>
      </c>
    </row>
    <row r="2206" spans="1:26">
      <c r="A2206" s="3">
        <f>ROW()</f>
        <v>2206</v>
      </c>
      <c r="B2206" s="184">
        <f t="shared" si="284"/>
        <v>2156</v>
      </c>
      <c r="C2206" s="1" t="s">
        <v>4766</v>
      </c>
      <c r="D2206" s="1" t="s">
        <v>3888</v>
      </c>
      <c r="E2206" s="134" t="s">
        <v>4774</v>
      </c>
      <c r="F2206" s="15" t="s">
        <v>4774</v>
      </c>
      <c r="G2206" s="62">
        <v>0</v>
      </c>
      <c r="H2206" s="62">
        <v>0</v>
      </c>
      <c r="I2206" s="40" t="s">
        <v>3</v>
      </c>
      <c r="J2206" s="16" t="s">
        <v>2188</v>
      </c>
      <c r="K2206" s="134" t="s">
        <v>4567</v>
      </c>
      <c r="L2206" s="166" t="s">
        <v>4633</v>
      </c>
      <c r="M2206" s="21" t="s">
        <v>4789</v>
      </c>
      <c r="N2206" s="166" t="s">
        <v>4633</v>
      </c>
      <c r="O2206" s="167"/>
      <c r="P2206" t="str">
        <f t="shared" si="303"/>
        <v/>
      </c>
      <c r="Q2206" s="167"/>
      <c r="R2206" s="167"/>
      <c r="S2206" s="151">
        <f t="shared" si="304"/>
        <v>334</v>
      </c>
      <c r="T2206" s="3" t="s">
        <v>4635</v>
      </c>
      <c r="U2206" s="114" t="s">
        <v>4438</v>
      </c>
      <c r="V2206" s="114"/>
      <c r="W2206" s="155" t="str">
        <f t="shared" si="305"/>
        <v/>
      </c>
      <c r="X2206" s="105" t="str">
        <f t="shared" si="306"/>
        <v/>
      </c>
      <c r="Y2206" s="2">
        <f t="shared" si="307"/>
        <v>2156</v>
      </c>
      <c r="Z2206" t="str">
        <f t="shared" si="308"/>
        <v>ITM_U16</v>
      </c>
    </row>
    <row r="2207" spans="1:26">
      <c r="A2207" s="3">
        <f>ROW()</f>
        <v>2207</v>
      </c>
      <c r="B2207" s="184">
        <f t="shared" si="284"/>
        <v>2157</v>
      </c>
      <c r="C2207" s="1" t="s">
        <v>4766</v>
      </c>
      <c r="D2207" s="1" t="s">
        <v>3900</v>
      </c>
      <c r="E2207" s="134" t="s">
        <v>4775</v>
      </c>
      <c r="F2207" s="15" t="s">
        <v>4775</v>
      </c>
      <c r="G2207" s="62">
        <v>0</v>
      </c>
      <c r="H2207" s="62">
        <v>0</v>
      </c>
      <c r="I2207" s="40" t="s">
        <v>3</v>
      </c>
      <c r="J2207" s="16" t="s">
        <v>2188</v>
      </c>
      <c r="K2207" s="134" t="s">
        <v>4567</v>
      </c>
      <c r="L2207" s="166" t="s">
        <v>4633</v>
      </c>
      <c r="M2207" s="21" t="s">
        <v>4790</v>
      </c>
      <c r="N2207" s="166" t="s">
        <v>4633</v>
      </c>
      <c r="O2207" s="167"/>
      <c r="P2207" t="str">
        <f t="shared" ref="P2207:P2208" si="309">IF(E2207=F2207,"","NOT EQUAL")</f>
        <v/>
      </c>
      <c r="Q2207" s="167"/>
      <c r="R2207" s="167"/>
      <c r="S2207" s="151">
        <f t="shared" ref="S2207:S2208" si="310">IF(X2207&lt;&gt;"",S2206+1,S2206)</f>
        <v>334</v>
      </c>
      <c r="T2207" s="3" t="s">
        <v>4635</v>
      </c>
      <c r="U2207" s="114" t="s">
        <v>4438</v>
      </c>
      <c r="V2207" s="114"/>
      <c r="W2207" s="155" t="str">
        <f t="shared" ref="W2207:W2208" si="311">IF( OR(U2207="CNST", I2207="CAT_REGS"),(E2207),
IF(U2207="YES",UPPER(E2207),
IF(   AND(U2207&lt;&gt;"NO",I2207="CAT_FNCT",D2207&lt;&gt;"multiply", D2207&lt;&gt;"divide"),IF(J2207="SLS_ENABLED",   UPPER(E2207),""),"")))</f>
        <v/>
      </c>
      <c r="X2207" s="105" t="str">
        <f t="shared" ref="X2207:X2208" si="312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2">
        <f t="shared" ref="Y2207:Y2208" si="313">B2207</f>
        <v>2157</v>
      </c>
      <c r="Z2207" t="str">
        <f t="shared" ref="Z2207:Z2208" si="314">M2207</f>
        <v>ITM_U32</v>
      </c>
    </row>
    <row r="2208" spans="1:26">
      <c r="A2208" s="3">
        <f>ROW()</f>
        <v>2208</v>
      </c>
      <c r="B2208" s="184">
        <f t="shared" si="284"/>
        <v>2158</v>
      </c>
      <c r="C2208" s="1" t="s">
        <v>4766</v>
      </c>
      <c r="D2208" s="1" t="s">
        <v>3924</v>
      </c>
      <c r="E2208" s="134" t="s">
        <v>4776</v>
      </c>
      <c r="F2208" s="15" t="s">
        <v>4776</v>
      </c>
      <c r="G2208" s="62">
        <v>0</v>
      </c>
      <c r="H2208" s="62">
        <v>0</v>
      </c>
      <c r="I2208" s="40" t="s">
        <v>3</v>
      </c>
      <c r="J2208" s="16" t="s">
        <v>2188</v>
      </c>
      <c r="K2208" s="134" t="s">
        <v>4567</v>
      </c>
      <c r="L2208" s="166" t="s">
        <v>4633</v>
      </c>
      <c r="M2208" s="21" t="s">
        <v>4791</v>
      </c>
      <c r="N2208" s="166" t="s">
        <v>4633</v>
      </c>
      <c r="O2208" s="167"/>
      <c r="P2208" t="str">
        <f t="shared" si="309"/>
        <v/>
      </c>
      <c r="Q2208" s="167"/>
      <c r="R2208" s="167"/>
      <c r="S2208" s="151">
        <f t="shared" si="310"/>
        <v>334</v>
      </c>
      <c r="T2208" s="3" t="s">
        <v>4635</v>
      </c>
      <c r="U2208" s="114" t="s">
        <v>4438</v>
      </c>
      <c r="V2208" s="114"/>
      <c r="W2208" s="155" t="str">
        <f t="shared" si="311"/>
        <v/>
      </c>
      <c r="X2208" s="105" t="str">
        <f t="shared" si="312"/>
        <v/>
      </c>
      <c r="Y2208" s="2">
        <f t="shared" si="313"/>
        <v>2158</v>
      </c>
      <c r="Z2208" t="str">
        <f t="shared" si="314"/>
        <v>ITM_U64</v>
      </c>
    </row>
    <row r="2209" spans="1:26">
      <c r="A2209" s="3">
        <f>ROW()</f>
        <v>2209</v>
      </c>
      <c r="B2209" s="184">
        <f t="shared" si="284"/>
        <v>2159</v>
      </c>
      <c r="C2209" s="1" t="s">
        <v>4777</v>
      </c>
      <c r="D2209" s="1" t="s">
        <v>3873</v>
      </c>
      <c r="E2209" s="134" t="s">
        <v>4778</v>
      </c>
      <c r="F2209" s="134" t="s">
        <v>4778</v>
      </c>
      <c r="G2209" s="62">
        <v>0</v>
      </c>
      <c r="H2209" s="62">
        <v>0</v>
      </c>
      <c r="I2209" s="40" t="s">
        <v>3</v>
      </c>
      <c r="J2209" s="16" t="s">
        <v>2188</v>
      </c>
      <c r="K2209" s="134" t="s">
        <v>4567</v>
      </c>
      <c r="L2209" s="166" t="s">
        <v>4633</v>
      </c>
      <c r="M2209" s="21" t="s">
        <v>4792</v>
      </c>
      <c r="N2209" s="166" t="s">
        <v>4633</v>
      </c>
      <c r="O2209" s="167"/>
      <c r="P2209" t="str">
        <f t="shared" ref="P2209" si="315">IF(E2209=F2209,"","NOT EQUAL")</f>
        <v/>
      </c>
      <c r="Q2209" s="167"/>
      <c r="R2209" s="167"/>
      <c r="S2209" s="151">
        <f t="shared" ref="S2209" si="316">IF(X2209&lt;&gt;"",S2208+1,S2208)</f>
        <v>334</v>
      </c>
      <c r="T2209" s="3" t="s">
        <v>4635</v>
      </c>
      <c r="U2209" s="114" t="s">
        <v>4438</v>
      </c>
      <c r="V2209" s="114"/>
      <c r="W2209" s="155" t="str">
        <f t="shared" ref="W2209" si="317">IF( OR(U2209="CNST", I2209="CAT_REGS"),(E2209),
IF(U2209="YES",UPPER(E2209),
IF(   AND(U2209&lt;&gt;"NO",I2209="CAT_FNCT",D2209&lt;&gt;"multiply", D2209&lt;&gt;"divide"),IF(J2209="SLS_ENABLED",   UPPER(E2209),""),"")))</f>
        <v/>
      </c>
      <c r="X2209" s="105" t="str">
        <f t="shared" ref="X2209" si="318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2">
        <f t="shared" ref="Y2209" si="319">B2209</f>
        <v>2159</v>
      </c>
      <c r="Z2209" t="str">
        <f t="shared" ref="Z2209" si="320">M2209</f>
        <v>ITM_SL1</v>
      </c>
    </row>
    <row r="2210" spans="1:26">
      <c r="A2210" s="3">
        <f>ROW()</f>
        <v>2210</v>
      </c>
      <c r="B2210" s="184">
        <f t="shared" si="284"/>
        <v>2160</v>
      </c>
      <c r="C2210" s="1" t="s">
        <v>4777</v>
      </c>
      <c r="D2210" s="1" t="s">
        <v>3874</v>
      </c>
      <c r="E2210" s="134" t="s">
        <v>4779</v>
      </c>
      <c r="F2210" s="134" t="s">
        <v>4779</v>
      </c>
      <c r="G2210" s="62">
        <v>0</v>
      </c>
      <c r="H2210" s="62">
        <v>0</v>
      </c>
      <c r="I2210" s="40" t="s">
        <v>3</v>
      </c>
      <c r="J2210" s="16" t="s">
        <v>2188</v>
      </c>
      <c r="K2210" s="134" t="s">
        <v>4567</v>
      </c>
      <c r="L2210" s="166" t="s">
        <v>4633</v>
      </c>
      <c r="M2210" s="21" t="s">
        <v>4793</v>
      </c>
      <c r="N2210" s="166" t="s">
        <v>4633</v>
      </c>
      <c r="O2210" s="167"/>
      <c r="P2210" t="str">
        <f t="shared" ref="P2210" si="321">IF(E2210=F2210,"","NOT EQUAL")</f>
        <v/>
      </c>
      <c r="Q2210" s="167"/>
      <c r="R2210" s="167"/>
      <c r="S2210" s="151">
        <f t="shared" ref="S2210" si="322">IF(X2210&lt;&gt;"",S2209+1,S2209)</f>
        <v>334</v>
      </c>
      <c r="T2210" s="3" t="s">
        <v>4635</v>
      </c>
      <c r="U2210" s="114" t="s">
        <v>4438</v>
      </c>
      <c r="V2210" s="114"/>
      <c r="W2210" s="155" t="str">
        <f t="shared" ref="W2210" si="323">IF( OR(U2210="CNST", I2210="CAT_REGS"),(E2210),
IF(U2210="YES",UPPER(E2210),
IF(   AND(U2210&lt;&gt;"NO",I2210="CAT_FNCT",D2210&lt;&gt;"multiply", D2210&lt;&gt;"divide"),IF(J2210="SLS_ENABLED",   UPPER(E2210),""),"")))</f>
        <v/>
      </c>
      <c r="X2210" s="105" t="str">
        <f t="shared" ref="X2210" si="324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2">
        <f t="shared" ref="Y2210" si="325">B2210</f>
        <v>2160</v>
      </c>
      <c r="Z2210" t="str">
        <f t="shared" ref="Z2210" si="326">M2210</f>
        <v>ITM_SR1</v>
      </c>
    </row>
    <row r="2211" spans="1:26">
      <c r="A2211" s="3">
        <f>ROW()</f>
        <v>2211</v>
      </c>
      <c r="B2211" s="184">
        <f t="shared" si="284"/>
        <v>2161</v>
      </c>
      <c r="C2211" s="1" t="s">
        <v>4777</v>
      </c>
      <c r="D2211" s="1" t="s">
        <v>3938</v>
      </c>
      <c r="E2211" s="134" t="s">
        <v>4780</v>
      </c>
      <c r="F2211" s="134" t="s">
        <v>4780</v>
      </c>
      <c r="G2211" s="62">
        <v>0</v>
      </c>
      <c r="H2211" s="62">
        <v>0</v>
      </c>
      <c r="I2211" s="40" t="s">
        <v>3</v>
      </c>
      <c r="J2211" s="16" t="s">
        <v>2188</v>
      </c>
      <c r="K2211" s="134" t="s">
        <v>4567</v>
      </c>
      <c r="L2211" s="166" t="s">
        <v>4633</v>
      </c>
      <c r="M2211" s="21" t="s">
        <v>4794</v>
      </c>
      <c r="N2211" s="166" t="s">
        <v>4633</v>
      </c>
      <c r="O2211" s="167"/>
      <c r="P2211" t="str">
        <f t="shared" ref="P2211:P2212" si="327">IF(E2211=F2211,"","NOT EQUAL")</f>
        <v/>
      </c>
      <c r="Q2211" s="167"/>
      <c r="R2211" s="167"/>
      <c r="S2211" s="151">
        <f t="shared" ref="S2211:S2212" si="328">IF(X2211&lt;&gt;"",S2210+1,S2210)</f>
        <v>334</v>
      </c>
      <c r="T2211" s="3" t="s">
        <v>4635</v>
      </c>
      <c r="U2211" s="114" t="s">
        <v>4438</v>
      </c>
      <c r="V2211" s="114"/>
      <c r="W2211" s="155" t="str">
        <f t="shared" ref="W2211:W2212" si="329">IF( OR(U2211="CNST", I2211="CAT_REGS"),(E2211),
IF(U2211="YES",UPPER(E2211),
IF(   AND(U2211&lt;&gt;"NO",I2211="CAT_FNCT",D2211&lt;&gt;"multiply", D2211&lt;&gt;"divide"),IF(J2211="SLS_ENABLED",   UPPER(E2211),""),"")))</f>
        <v/>
      </c>
      <c r="X2211" s="105" t="str">
        <f t="shared" ref="X2211:X2212" si="330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2">
        <f t="shared" ref="Y2211:Y2212" si="331">B2211</f>
        <v>2161</v>
      </c>
      <c r="Z2211" t="str">
        <f t="shared" ref="Z2211:Z2212" si="332">M2211</f>
        <v>ITM_RL1</v>
      </c>
    </row>
    <row r="2212" spans="1:26">
      <c r="A2212" s="3">
        <f>ROW()</f>
        <v>2212</v>
      </c>
      <c r="B2212" s="184">
        <f t="shared" si="284"/>
        <v>2162</v>
      </c>
      <c r="C2212" s="1" t="s">
        <v>4777</v>
      </c>
      <c r="D2212" s="1" t="s">
        <v>3875</v>
      </c>
      <c r="E2212" s="134" t="s">
        <v>4781</v>
      </c>
      <c r="F2212" s="134" t="s">
        <v>4781</v>
      </c>
      <c r="G2212" s="62">
        <v>0</v>
      </c>
      <c r="H2212" s="62">
        <v>0</v>
      </c>
      <c r="I2212" s="40" t="s">
        <v>3</v>
      </c>
      <c r="J2212" s="16" t="s">
        <v>2188</v>
      </c>
      <c r="K2212" s="134" t="s">
        <v>4567</v>
      </c>
      <c r="L2212" s="166" t="s">
        <v>4633</v>
      </c>
      <c r="M2212" s="21" t="s">
        <v>4795</v>
      </c>
      <c r="N2212" s="166" t="s">
        <v>4633</v>
      </c>
      <c r="O2212" s="167"/>
      <c r="P2212" t="str">
        <f t="shared" si="327"/>
        <v/>
      </c>
      <c r="Q2212" s="167"/>
      <c r="R2212" s="167"/>
      <c r="S2212" s="151">
        <f t="shared" si="328"/>
        <v>334</v>
      </c>
      <c r="T2212" s="3" t="s">
        <v>4635</v>
      </c>
      <c r="U2212" s="114" t="s">
        <v>4438</v>
      </c>
      <c r="V2212" s="114"/>
      <c r="W2212" s="155" t="str">
        <f t="shared" si="329"/>
        <v/>
      </c>
      <c r="X2212" s="105" t="str">
        <f t="shared" si="330"/>
        <v/>
      </c>
      <c r="Y2212" s="2">
        <f t="shared" si="331"/>
        <v>2162</v>
      </c>
      <c r="Z2212" t="str">
        <f t="shared" si="332"/>
        <v>ITM_RR1</v>
      </c>
    </row>
    <row r="2213" spans="1:26">
      <c r="A2213" s="3">
        <f>ROW()</f>
        <v>2213</v>
      </c>
      <c r="B2213" s="184">
        <f t="shared" si="284"/>
        <v>2163</v>
      </c>
      <c r="C2213" s="1" t="s">
        <v>4777</v>
      </c>
      <c r="D2213" s="1" t="s">
        <v>3876</v>
      </c>
      <c r="E2213" s="134" t="s">
        <v>4808</v>
      </c>
      <c r="F2213" s="134" t="s">
        <v>4808</v>
      </c>
      <c r="G2213" s="62">
        <v>0</v>
      </c>
      <c r="H2213" s="62">
        <v>0</v>
      </c>
      <c r="I2213" s="40" t="s">
        <v>3</v>
      </c>
      <c r="J2213" s="16" t="s">
        <v>2188</v>
      </c>
      <c r="K2213" s="134" t="s">
        <v>4567</v>
      </c>
      <c r="L2213" s="166" t="s">
        <v>4633</v>
      </c>
      <c r="M2213" s="21" t="s">
        <v>4796</v>
      </c>
      <c r="N2213" s="166" t="s">
        <v>4633</v>
      </c>
      <c r="O2213" s="167"/>
      <c r="P2213" t="str">
        <f t="shared" ref="P2213" si="333">IF(E2213=F2213,"","NOT EQUAL")</f>
        <v/>
      </c>
      <c r="Q2213" s="167"/>
      <c r="R2213" s="167"/>
      <c r="S2213" s="151">
        <f t="shared" ref="S2213" si="334">IF(X2213&lt;&gt;"",S2212+1,S2212)</f>
        <v>334</v>
      </c>
      <c r="T2213" s="3" t="s">
        <v>4635</v>
      </c>
      <c r="U2213" s="114" t="s">
        <v>4438</v>
      </c>
      <c r="V2213" s="114"/>
      <c r="W2213" s="155" t="str">
        <f t="shared" ref="W2213" si="335">IF( OR(U2213="CNST", I2213="CAT_REGS"),(E2213),
IF(U2213="YES",UPPER(E2213),
IF(   AND(U2213&lt;&gt;"NO",I2213="CAT_FNCT",D2213&lt;&gt;"multiply", D2213&lt;&gt;"divide"),IF(J2213="SLS_ENABLED",   UPPER(E2213),""),"")))</f>
        <v/>
      </c>
      <c r="X2213" s="105" t="str">
        <f t="shared" ref="X2213" si="336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2">
        <f t="shared" ref="Y2213" si="337">B2213</f>
        <v>2163</v>
      </c>
      <c r="Z2213" t="str">
        <f t="shared" ref="Z2213" si="338">M2213</f>
        <v>ITM_FWORD</v>
      </c>
    </row>
    <row r="2214" spans="1:26">
      <c r="A2214" s="3">
        <f>ROW()</f>
        <v>2214</v>
      </c>
      <c r="B2214" s="184">
        <f t="shared" si="284"/>
        <v>2164</v>
      </c>
      <c r="C2214" s="1" t="s">
        <v>4777</v>
      </c>
      <c r="D2214" s="1" t="s">
        <v>3877</v>
      </c>
      <c r="E2214" s="134" t="s">
        <v>4809</v>
      </c>
      <c r="F2214" s="134" t="s">
        <v>4809</v>
      </c>
      <c r="G2214" s="62">
        <v>0</v>
      </c>
      <c r="H2214" s="62">
        <v>0</v>
      </c>
      <c r="I2214" s="40" t="s">
        <v>3</v>
      </c>
      <c r="J2214" s="16" t="s">
        <v>2188</v>
      </c>
      <c r="K2214" s="134" t="s">
        <v>4567</v>
      </c>
      <c r="L2214" s="166" t="s">
        <v>4633</v>
      </c>
      <c r="M2214" s="21" t="s">
        <v>4797</v>
      </c>
      <c r="N2214" s="166" t="s">
        <v>4633</v>
      </c>
      <c r="O2214" s="167"/>
      <c r="P2214" t="str">
        <f t="shared" ref="P2214:P2215" si="339">IF(E2214=F2214,"","NOT EQUAL")</f>
        <v/>
      </c>
      <c r="Q2214" s="167"/>
      <c r="R2214" s="167"/>
      <c r="S2214" s="151">
        <f t="shared" ref="S2214:S2215" si="340">IF(X2214&lt;&gt;"",S2213+1,S2213)</f>
        <v>334</v>
      </c>
      <c r="T2214" s="3" t="s">
        <v>4635</v>
      </c>
      <c r="U2214" s="114" t="s">
        <v>4438</v>
      </c>
      <c r="V2214" s="114"/>
      <c r="W2214" s="155" t="str">
        <f t="shared" ref="W2214:W2215" si="341">IF( OR(U2214="CNST", I2214="CAT_REGS"),(E2214),
IF(U2214="YES",UPPER(E2214),
IF(   AND(U2214&lt;&gt;"NO",I2214="CAT_FNCT",D2214&lt;&gt;"multiply", D2214&lt;&gt;"divide"),IF(J2214="SLS_ENABLED",   UPPER(E2214),""),"")))</f>
        <v/>
      </c>
      <c r="X2214" s="105" t="str">
        <f t="shared" ref="X2214:X2215" si="342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4" s="2">
        <f t="shared" ref="Y2214:Y2215" si="343">B2214</f>
        <v>2164</v>
      </c>
      <c r="Z2214" t="str">
        <f t="shared" ref="Z2214:Z2215" si="344">M2214</f>
        <v>ITM_FBYTE</v>
      </c>
    </row>
    <row r="2215" spans="1:26">
      <c r="A2215" s="3">
        <f>ROW()</f>
        <v>2215</v>
      </c>
      <c r="B2215" s="184">
        <f t="shared" si="284"/>
        <v>2165</v>
      </c>
      <c r="C2215" s="1" t="s">
        <v>4799</v>
      </c>
      <c r="D2215" s="1" t="s">
        <v>7</v>
      </c>
      <c r="E2215" s="16" t="s">
        <v>4853</v>
      </c>
      <c r="F2215" s="16" t="s">
        <v>4853</v>
      </c>
      <c r="G2215" s="62">
        <v>0</v>
      </c>
      <c r="H2215" s="62">
        <v>0</v>
      </c>
      <c r="I2215" s="16" t="s">
        <v>1</v>
      </c>
      <c r="J2215" s="16" t="s">
        <v>2189</v>
      </c>
      <c r="K2215" s="134" t="s">
        <v>4567</v>
      </c>
      <c r="L2215" s="166" t="s">
        <v>4813</v>
      </c>
      <c r="M2215" s="21" t="s">
        <v>4800</v>
      </c>
      <c r="N2215" s="21" t="s">
        <v>3782</v>
      </c>
      <c r="O2215"/>
      <c r="P2215" t="str">
        <f t="shared" si="339"/>
        <v/>
      </c>
      <c r="Q2215"/>
      <c r="R2215"/>
      <c r="S2215" s="151">
        <f t="shared" si="340"/>
        <v>334</v>
      </c>
      <c r="T2215" s="3" t="s">
        <v>4531</v>
      </c>
      <c r="U2215" s="114" t="s">
        <v>4438</v>
      </c>
      <c r="V2215" s="114"/>
      <c r="W2215" s="155" t="str">
        <f t="shared" si="341"/>
        <v/>
      </c>
      <c r="X2215" s="105" t="str">
        <f t="shared" si="342"/>
        <v/>
      </c>
      <c r="Y2215" s="2">
        <f t="shared" si="343"/>
        <v>2165</v>
      </c>
      <c r="Z2215" t="str">
        <f t="shared" si="344"/>
        <v>ITM_CLAIM</v>
      </c>
    </row>
    <row r="2216" spans="1:26">
      <c r="A2216" s="3">
        <f>ROW()</f>
        <v>2216</v>
      </c>
      <c r="B2216" s="184">
        <f t="shared" si="284"/>
        <v>2166</v>
      </c>
      <c r="C2216" s="1" t="s">
        <v>4810</v>
      </c>
      <c r="D2216" s="1" t="s">
        <v>14</v>
      </c>
      <c r="E2216" s="134" t="s">
        <v>4812</v>
      </c>
      <c r="F2216" s="134" t="s">
        <v>4812</v>
      </c>
      <c r="G2216" s="62">
        <v>0</v>
      </c>
      <c r="H2216" s="62">
        <v>3</v>
      </c>
      <c r="I2216" s="16" t="s">
        <v>1</v>
      </c>
      <c r="J2216" s="16" t="s">
        <v>2189</v>
      </c>
      <c r="K2216" s="134" t="s">
        <v>4566</v>
      </c>
      <c r="L2216" s="166" t="s">
        <v>4633</v>
      </c>
      <c r="M2216" s="21" t="s">
        <v>4811</v>
      </c>
      <c r="N2216" s="166" t="s">
        <v>4633</v>
      </c>
      <c r="O2216" s="167"/>
      <c r="P2216" t="str">
        <f t="shared" ref="P2216:P2217" si="345">IF(E2216=F2216,"","NOT EQUAL")</f>
        <v/>
      </c>
      <c r="Q2216" s="167"/>
      <c r="R2216" s="167"/>
      <c r="S2216" s="151">
        <f t="shared" ref="S2216:S2217" si="346">IF(X2216&lt;&gt;"",S2215+1,S2215)</f>
        <v>334</v>
      </c>
      <c r="T2216" s="3" t="s">
        <v>4635</v>
      </c>
      <c r="U2216" s="114" t="s">
        <v>4438</v>
      </c>
      <c r="V2216" s="114"/>
      <c r="W2216" s="155" t="str">
        <f t="shared" ref="W2216:W2217" si="347">IF( OR(U2216="CNST", I2216="CAT_REGS"),(E2216),
IF(U2216="YES",UPPER(E2216),
IF(   AND(U2216&lt;&gt;"NO",I2216="CAT_FNCT",D2216&lt;&gt;"multiply", D2216&lt;&gt;"divide"),IF(J2216="SLS_ENABLED",   UPPER(E2216),""),"")))</f>
        <v/>
      </c>
      <c r="X2216" s="105" t="str">
        <f t="shared" ref="X2216:X2217" si="348">IF(LEN(V2216)&gt;0,V2216,SUBSTITUTE(SUBSTITUTE(SUBSTITUTE(SUBSTITUTE(SUBSTITUTE(SUBSTITUTE(SUBSTITUTE(SUBSTITUTE(SUBSTITUTE(SUBSTITUTE(SUBSTITUTE(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6" s="2">
        <f t="shared" ref="Y2216:Y2217" si="349">B2216</f>
        <v>2166</v>
      </c>
      <c r="Z2216" t="str">
        <f t="shared" ref="Z2216:Z2217" si="350">M2216</f>
        <v>ITM_SHOIREP</v>
      </c>
    </row>
    <row r="2217" spans="1:26">
      <c r="A2217" s="3">
        <f>ROW()</f>
        <v>2217</v>
      </c>
      <c r="B2217" s="184">
        <f t="shared" si="284"/>
        <v>2167</v>
      </c>
      <c r="C2217" s="1" t="s">
        <v>4851</v>
      </c>
      <c r="D2217" s="1" t="s">
        <v>7</v>
      </c>
      <c r="E2217" s="134" t="s">
        <v>2061</v>
      </c>
      <c r="F2217" s="134" t="s">
        <v>2061</v>
      </c>
      <c r="G2217" s="62">
        <v>0</v>
      </c>
      <c r="H2217" s="62">
        <v>0</v>
      </c>
      <c r="I2217" s="16" t="s">
        <v>1</v>
      </c>
      <c r="J2217" s="16" t="s">
        <v>2189</v>
      </c>
      <c r="K2217" s="134" t="s">
        <v>4566</v>
      </c>
      <c r="L2217" s="166" t="s">
        <v>1316</v>
      </c>
      <c r="M2217" s="21" t="s">
        <v>4852</v>
      </c>
      <c r="N2217" s="166" t="s">
        <v>1316</v>
      </c>
      <c r="O2217" s="167"/>
      <c r="P2217" t="str">
        <f t="shared" si="345"/>
        <v/>
      </c>
      <c r="Q2217" s="167"/>
      <c r="R2217" s="167"/>
      <c r="S2217" s="151">
        <f t="shared" si="346"/>
        <v>334</v>
      </c>
      <c r="T2217" s="3"/>
      <c r="U2217" s="114" t="s">
        <v>4438</v>
      </c>
      <c r="V2217" s="114"/>
      <c r="W2217" s="155" t="str">
        <f t="shared" si="347"/>
        <v/>
      </c>
      <c r="X2217" s="105" t="str">
        <f t="shared" si="348"/>
        <v/>
      </c>
      <c r="Y2217" s="2">
        <f t="shared" si="349"/>
        <v>2167</v>
      </c>
      <c r="Z2217" t="str">
        <f t="shared" si="350"/>
        <v>ITM_SCALE</v>
      </c>
    </row>
    <row r="2218" spans="1:26">
      <c r="A2218" s="3">
        <f>ROW()</f>
        <v>2218</v>
      </c>
      <c r="B2218" s="184">
        <f t="shared" si="284"/>
        <v>2168</v>
      </c>
      <c r="C2218" s="1" t="s">
        <v>4829</v>
      </c>
      <c r="D2218" s="1" t="s">
        <v>7</v>
      </c>
      <c r="E2218" s="16" t="s">
        <v>4825</v>
      </c>
      <c r="F2218" s="16" t="s">
        <v>4825</v>
      </c>
      <c r="G2218" s="62">
        <v>0</v>
      </c>
      <c r="H2218" s="62">
        <v>0</v>
      </c>
      <c r="I2218" s="16" t="s">
        <v>3</v>
      </c>
      <c r="J2218" s="16" t="s">
        <v>2189</v>
      </c>
      <c r="K2218" s="134" t="s">
        <v>4566</v>
      </c>
      <c r="M2218" s="21" t="s">
        <v>4826</v>
      </c>
      <c r="N2218" s="21" t="s">
        <v>3782</v>
      </c>
      <c r="O2218"/>
      <c r="P2218" t="str">
        <f t="shared" ref="P2218:P2222" si="351">IF(E2218=F2218,"","NOT EQUAL")</f>
        <v/>
      </c>
      <c r="Q2218"/>
      <c r="R2218"/>
      <c r="S2218" s="151">
        <f t="shared" ref="S2218:S2222" si="352">IF(X2218&lt;&gt;"",S2217+1,S2217)</f>
        <v>335</v>
      </c>
      <c r="T2218" s="3" t="s">
        <v>4556</v>
      </c>
      <c r="U2218" s="118" t="s">
        <v>4445</v>
      </c>
      <c r="V2218" s="114"/>
      <c r="W2218" s="155" t="str">
        <f t="shared" ref="W2218:W2222" si="353">IF( OR(U2218="CNST", I2218="CAT_REGS"),(E2218),
IF(U2218="YES",UPPER(E2218),
IF(   AND(U2218&lt;&gt;"NO",I2218="CAT_FNCT",D2218&lt;&gt;"multiply", D2218&lt;&gt;"divide"),IF(J2218="SLS_ENABLED",   UPPER(E2218),""),"")))</f>
        <v>"PLOTLS"</v>
      </c>
      <c r="X2218" s="105" t="str">
        <f t="shared" ref="X2218:X2222" si="354">IF(LEN(V2218)&gt;0,V2218,SUBSTITUTE(SUBSTITUTE(SUBSTITUTE(SUBSTITUTE(SUBSTITUTE(SUBSTITUTE(SUBSTITUTE(SUBSTITUTE(SUBSTITUTE(SUBSTITUTE(SUBSTITUTE( (SUBSTITUTE( SUBSTITUTE( SUBSTITUTE( SUBSTITUTE(W2218,"STD_SIGMA","SUM"),"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PLOTLS</v>
      </c>
      <c r="Y2218" s="2">
        <f t="shared" ref="Y2218:Y2222" si="355">B2218</f>
        <v>2168</v>
      </c>
      <c r="Z2218" t="str">
        <f t="shared" ref="Z2218:Z2222" si="356">M2218</f>
        <v>ITM_PLOTLS</v>
      </c>
    </row>
    <row r="2219" spans="1:26">
      <c r="A2219" s="3">
        <f>ROW()</f>
        <v>2219</v>
      </c>
      <c r="B2219" s="184">
        <f t="shared" si="284"/>
        <v>2169</v>
      </c>
      <c r="C2219" s="1" t="s">
        <v>4836</v>
      </c>
      <c r="D2219" s="1" t="s">
        <v>7</v>
      </c>
      <c r="E2219" s="17" t="s">
        <v>4830</v>
      </c>
      <c r="F2219" s="17" t="s">
        <v>4830</v>
      </c>
      <c r="G2219" s="58">
        <v>0</v>
      </c>
      <c r="H2219" s="58">
        <v>0</v>
      </c>
      <c r="I2219" s="25" t="s">
        <v>1</v>
      </c>
      <c r="J2219" s="16" t="s">
        <v>2189</v>
      </c>
      <c r="K2219" s="134" t="s">
        <v>4566</v>
      </c>
      <c r="L2219" s="10" t="s">
        <v>4832</v>
      </c>
      <c r="M2219" s="21" t="s">
        <v>4833</v>
      </c>
      <c r="N2219" s="21" t="s">
        <v>4832</v>
      </c>
      <c r="O2219"/>
      <c r="P2219" t="str">
        <f t="shared" si="351"/>
        <v/>
      </c>
      <c r="Q2219"/>
      <c r="R2219"/>
      <c r="S2219" s="151">
        <f t="shared" si="352"/>
        <v>335</v>
      </c>
      <c r="T2219" s="3" t="s">
        <v>4551</v>
      </c>
      <c r="U2219" s="114"/>
      <c r="V2219" s="114"/>
      <c r="W2219" s="155" t="str">
        <f t="shared" si="353"/>
        <v/>
      </c>
      <c r="X2219" s="105" t="str">
        <f t="shared" si="354"/>
        <v/>
      </c>
      <c r="Y2219" s="2">
        <f t="shared" si="355"/>
        <v>2169</v>
      </c>
      <c r="Z2219" t="str">
        <f t="shared" si="356"/>
        <v>ITM_PLINE</v>
      </c>
    </row>
    <row r="2220" spans="1:26">
      <c r="A2220" s="3">
        <f>ROW()</f>
        <v>2220</v>
      </c>
      <c r="B2220" s="184">
        <f t="shared" si="284"/>
        <v>2170</v>
      </c>
      <c r="C2220" s="1" t="s">
        <v>4837</v>
      </c>
      <c r="D2220" s="1" t="s">
        <v>7</v>
      </c>
      <c r="E2220" s="17" t="s">
        <v>1840</v>
      </c>
      <c r="F2220" s="17" t="s">
        <v>1840</v>
      </c>
      <c r="G2220" s="58">
        <v>0</v>
      </c>
      <c r="H2220" s="58">
        <v>0</v>
      </c>
      <c r="I2220" s="25" t="s">
        <v>1</v>
      </c>
      <c r="J2220" s="16" t="s">
        <v>2189</v>
      </c>
      <c r="K2220" s="134" t="s">
        <v>4566</v>
      </c>
      <c r="L2220" s="10" t="s">
        <v>4832</v>
      </c>
      <c r="M2220" s="21" t="s">
        <v>4834</v>
      </c>
      <c r="N2220" s="21" t="s">
        <v>4832</v>
      </c>
      <c r="O2220"/>
      <c r="P2220" t="str">
        <f t="shared" si="351"/>
        <v/>
      </c>
      <c r="Q2220"/>
      <c r="R2220"/>
      <c r="S2220" s="151">
        <f t="shared" si="352"/>
        <v>335</v>
      </c>
      <c r="T2220" s="3" t="s">
        <v>4551</v>
      </c>
      <c r="U2220" s="114"/>
      <c r="V2220" s="114"/>
      <c r="W2220" s="155" t="str">
        <f t="shared" si="353"/>
        <v/>
      </c>
      <c r="X2220" s="105" t="str">
        <f t="shared" si="354"/>
        <v/>
      </c>
      <c r="Y2220" s="2">
        <f t="shared" si="355"/>
        <v>2170</v>
      </c>
      <c r="Z2220" t="str">
        <f t="shared" si="356"/>
        <v>ITM_PCROS</v>
      </c>
    </row>
    <row r="2221" spans="1:26">
      <c r="A2221" s="3">
        <f>ROW()</f>
        <v>2221</v>
      </c>
      <c r="B2221" s="184">
        <f t="shared" si="284"/>
        <v>2171</v>
      </c>
      <c r="C2221" s="1" t="s">
        <v>4838</v>
      </c>
      <c r="D2221" s="1" t="s">
        <v>7</v>
      </c>
      <c r="E2221" s="17" t="s">
        <v>4831</v>
      </c>
      <c r="F2221" s="17" t="s">
        <v>4831</v>
      </c>
      <c r="G2221" s="58">
        <v>0</v>
      </c>
      <c r="H2221" s="58">
        <v>0</v>
      </c>
      <c r="I2221" s="25" t="s">
        <v>1</v>
      </c>
      <c r="J2221" s="16" t="s">
        <v>2189</v>
      </c>
      <c r="K2221" s="134" t="s">
        <v>4566</v>
      </c>
      <c r="L2221" s="10" t="s">
        <v>4832</v>
      </c>
      <c r="M2221" s="21" t="s">
        <v>4835</v>
      </c>
      <c r="N2221" s="21" t="s">
        <v>4832</v>
      </c>
      <c r="O2221"/>
      <c r="P2221" t="str">
        <f t="shared" si="351"/>
        <v/>
      </c>
      <c r="Q2221"/>
      <c r="R2221"/>
      <c r="S2221" s="151">
        <f t="shared" si="352"/>
        <v>335</v>
      </c>
      <c r="T2221" s="3" t="s">
        <v>4551</v>
      </c>
      <c r="U2221" s="114"/>
      <c r="V2221" s="114"/>
      <c r="W2221" s="155" t="str">
        <f t="shared" si="353"/>
        <v/>
      </c>
      <c r="X2221" s="105" t="str">
        <f t="shared" si="354"/>
        <v/>
      </c>
      <c r="Y2221" s="2">
        <f t="shared" si="355"/>
        <v>2171</v>
      </c>
      <c r="Z2221" t="str">
        <f t="shared" si="356"/>
        <v>ITM_PBOX</v>
      </c>
    </row>
    <row r="2222" spans="1:26">
      <c r="A2222" s="3">
        <f>ROW()</f>
        <v>2222</v>
      </c>
      <c r="B2222" s="184">
        <f t="shared" si="284"/>
        <v>2172</v>
      </c>
      <c r="C2222" s="1" t="s">
        <v>4839</v>
      </c>
      <c r="D2222" s="1" t="s">
        <v>7</v>
      </c>
      <c r="E2222" s="17" t="s">
        <v>4843</v>
      </c>
      <c r="F2222" s="17" t="s">
        <v>4843</v>
      </c>
      <c r="G2222" s="58">
        <v>0</v>
      </c>
      <c r="H2222" s="58">
        <v>0</v>
      </c>
      <c r="I2222" s="25" t="s">
        <v>1</v>
      </c>
      <c r="J2222" s="16" t="s">
        <v>2189</v>
      </c>
      <c r="K2222" s="134" t="s">
        <v>4566</v>
      </c>
      <c r="L2222" s="10" t="s">
        <v>3981</v>
      </c>
      <c r="M2222" s="21" t="s">
        <v>3982</v>
      </c>
      <c r="N2222" s="21" t="s">
        <v>3983</v>
      </c>
      <c r="O2222"/>
      <c r="P2222" t="str">
        <f t="shared" si="351"/>
        <v/>
      </c>
      <c r="Q2222"/>
      <c r="R2222"/>
      <c r="S2222" s="151">
        <f t="shared" si="352"/>
        <v>335</v>
      </c>
      <c r="T2222" s="3" t="s">
        <v>4551</v>
      </c>
      <c r="U2222" s="114"/>
      <c r="V2222" s="114"/>
      <c r="W2222" s="155" t="str">
        <f t="shared" si="353"/>
        <v/>
      </c>
      <c r="X2222" s="105" t="str">
        <f t="shared" si="354"/>
        <v/>
      </c>
      <c r="Y2222" s="2">
        <f t="shared" si="355"/>
        <v>2172</v>
      </c>
      <c r="Z2222" t="str">
        <f t="shared" si="356"/>
        <v>ITM_VECT</v>
      </c>
    </row>
    <row r="2223" spans="1:26">
      <c r="A2223" s="3">
        <f>ROW()</f>
        <v>2223</v>
      </c>
      <c r="B2223" s="184">
        <f t="shared" si="284"/>
        <v>2173</v>
      </c>
      <c r="C2223" s="1" t="s">
        <v>4845</v>
      </c>
      <c r="D2223" s="1" t="s">
        <v>7</v>
      </c>
      <c r="E2223" s="17" t="s">
        <v>4844</v>
      </c>
      <c r="F2223" s="17" t="s">
        <v>4844</v>
      </c>
      <c r="G2223" s="58">
        <v>0</v>
      </c>
      <c r="H2223" s="58">
        <v>0</v>
      </c>
      <c r="I2223" s="25" t="s">
        <v>1</v>
      </c>
      <c r="J2223" s="16" t="s">
        <v>2189</v>
      </c>
      <c r="K2223" s="134" t="s">
        <v>4566</v>
      </c>
      <c r="L2223" s="10" t="s">
        <v>3981</v>
      </c>
      <c r="M2223" s="21" t="s">
        <v>4846</v>
      </c>
      <c r="N2223" s="21" t="s">
        <v>3983</v>
      </c>
      <c r="O2223"/>
      <c r="P2223" t="str">
        <f t="shared" ref="P2223:P2238" si="357">IF(E2223=F2223,"","NOT EQUAL")</f>
        <v/>
      </c>
      <c r="Q2223"/>
      <c r="R2223"/>
      <c r="S2223" s="151">
        <f t="shared" ref="S2223:S2236" si="358">IF(X2223&lt;&gt;"",S2222+1,S2222)</f>
        <v>335</v>
      </c>
      <c r="T2223" s="3" t="s">
        <v>4551</v>
      </c>
      <c r="U2223" s="114"/>
      <c r="V2223" s="114"/>
      <c r="W2223" s="155" t="str">
        <f t="shared" ref="W2223:W2236" si="359">IF( OR(U2223="CNST", I2223="CAT_REGS"),(E2223),
IF(U2223="YES",UPPER(E2223),
IF(   AND(U2223&lt;&gt;"NO",I2223="CAT_FNCT",D2223&lt;&gt;"multiply", D2223&lt;&gt;"divide"),IF(J2223="SLS_ENABLED",   UPPER(E2223),""),"")))</f>
        <v/>
      </c>
      <c r="X2223" s="105" t="str">
        <f t="shared" ref="X2223:X2236" si="360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2">
        <f t="shared" ref="Y2223:Y2236" si="361">B2223</f>
        <v>2173</v>
      </c>
      <c r="Z2223" t="str">
        <f t="shared" ref="Z2223:Z2236" si="362">M2223</f>
        <v>ITM_NVECT</v>
      </c>
    </row>
    <row r="2224" spans="1:26">
      <c r="A2224" s="3">
        <f>ROW()</f>
        <v>2224</v>
      </c>
      <c r="B2224" s="184">
        <f t="shared" si="284"/>
        <v>2174</v>
      </c>
      <c r="C2224" s="1" t="s">
        <v>4840</v>
      </c>
      <c r="D2224" s="1" t="s">
        <v>7</v>
      </c>
      <c r="E2224" s="25" t="s">
        <v>4503</v>
      </c>
      <c r="F2224" s="25" t="s">
        <v>4503</v>
      </c>
      <c r="G2224" s="56">
        <v>0</v>
      </c>
      <c r="H2224" s="56">
        <v>0</v>
      </c>
      <c r="I2224" s="40" t="s">
        <v>1</v>
      </c>
      <c r="J2224" s="16" t="s">
        <v>2189</v>
      </c>
      <c r="K2224" s="134" t="s">
        <v>4566</v>
      </c>
      <c r="L2224" s="1"/>
      <c r="M2224" s="21" t="s">
        <v>4505</v>
      </c>
      <c r="N2224" s="21"/>
      <c r="O2224"/>
      <c r="P2224" t="str">
        <f t="shared" si="357"/>
        <v/>
      </c>
      <c r="Q2224"/>
      <c r="R2224"/>
      <c r="S2224" s="151">
        <f t="shared" si="358"/>
        <v>335</v>
      </c>
      <c r="T2224" s="3" t="s">
        <v>4621</v>
      </c>
      <c r="U2224" s="114"/>
      <c r="V2224" s="114"/>
      <c r="W2224" s="155" t="str">
        <f t="shared" si="359"/>
        <v/>
      </c>
      <c r="X2224" s="105" t="str">
        <f t="shared" si="360"/>
        <v/>
      </c>
      <c r="Y2224" s="2">
        <f t="shared" si="361"/>
        <v>2174</v>
      </c>
      <c r="Z2224" t="str">
        <f t="shared" si="362"/>
        <v>ITM_EXTX</v>
      </c>
    </row>
    <row r="2225" spans="1:26">
      <c r="A2225" s="3">
        <f>ROW()</f>
        <v>2225</v>
      </c>
      <c r="B2225" s="184">
        <f t="shared" si="284"/>
        <v>2175</v>
      </c>
      <c r="C2225" s="1" t="s">
        <v>4841</v>
      </c>
      <c r="D2225" s="1" t="s">
        <v>7</v>
      </c>
      <c r="E2225" s="25" t="s">
        <v>4504</v>
      </c>
      <c r="F2225" s="25" t="s">
        <v>4504</v>
      </c>
      <c r="G2225" s="56">
        <v>0</v>
      </c>
      <c r="H2225" s="56">
        <v>0</v>
      </c>
      <c r="I2225" s="40" t="s">
        <v>1</v>
      </c>
      <c r="J2225" s="16" t="s">
        <v>2189</v>
      </c>
      <c r="K2225" s="134" t="s">
        <v>4566</v>
      </c>
      <c r="L2225" s="1"/>
      <c r="M2225" s="21" t="s">
        <v>4506</v>
      </c>
      <c r="N2225" s="21"/>
      <c r="O2225"/>
      <c r="P2225" t="str">
        <f t="shared" si="357"/>
        <v/>
      </c>
      <c r="Q2225"/>
      <c r="R2225"/>
      <c r="S2225" s="151">
        <f t="shared" si="358"/>
        <v>335</v>
      </c>
      <c r="T2225" s="3" t="s">
        <v>4621</v>
      </c>
      <c r="U2225" s="114"/>
      <c r="V2225" s="114"/>
      <c r="W2225" s="155" t="str">
        <f t="shared" si="359"/>
        <v/>
      </c>
      <c r="X2225" s="105" t="str">
        <f t="shared" si="360"/>
        <v/>
      </c>
      <c r="Y2225" s="2">
        <f t="shared" si="361"/>
        <v>2175</v>
      </c>
      <c r="Z2225" t="str">
        <f t="shared" si="362"/>
        <v>ITM_EXTY</v>
      </c>
    </row>
    <row r="2226" spans="1:26">
      <c r="A2226" s="3">
        <f>ROW()</f>
        <v>2226</v>
      </c>
      <c r="B2226" s="184">
        <f t="shared" si="284"/>
        <v>2176</v>
      </c>
      <c r="C2226" s="1" t="s">
        <v>2432</v>
      </c>
      <c r="D2226" s="1" t="s">
        <v>3875</v>
      </c>
      <c r="E2226" s="16" t="s">
        <v>4827</v>
      </c>
      <c r="F2226" s="16" t="s">
        <v>4827</v>
      </c>
      <c r="G2226" s="62">
        <v>0</v>
      </c>
      <c r="H2226" s="62">
        <v>0</v>
      </c>
      <c r="I2226" s="16" t="s">
        <v>3</v>
      </c>
      <c r="J2226" s="16" t="s">
        <v>2189</v>
      </c>
      <c r="K2226" s="134" t="s">
        <v>4566</v>
      </c>
      <c r="M2226" s="21" t="s">
        <v>4828</v>
      </c>
      <c r="N2226" s="21" t="s">
        <v>3782</v>
      </c>
      <c r="O2226"/>
      <c r="P2226" t="str">
        <f t="shared" si="357"/>
        <v/>
      </c>
      <c r="Q2226"/>
      <c r="R2226"/>
      <c r="S2226" s="151">
        <f t="shared" si="358"/>
        <v>336</v>
      </c>
      <c r="T2226" s="3" t="s">
        <v>4556</v>
      </c>
      <c r="U2226" s="118" t="s">
        <v>4445</v>
      </c>
      <c r="V2226" s="114"/>
      <c r="W2226" s="155" t="str">
        <f t="shared" si="359"/>
        <v>"GRF"</v>
      </c>
      <c r="X2226" s="105" t="str">
        <f t="shared" si="360"/>
        <v>GRF</v>
      </c>
      <c r="Y2226" s="2">
        <f t="shared" si="361"/>
        <v>2176</v>
      </c>
      <c r="Z2226" t="str">
        <f t="shared" si="362"/>
        <v>ITM_PLOTJM</v>
      </c>
    </row>
    <row r="2227" spans="1:26">
      <c r="A2227" s="3">
        <f>ROW()</f>
        <v>2227</v>
      </c>
      <c r="B2227" s="184">
        <f t="shared" si="284"/>
        <v>2177</v>
      </c>
      <c r="C2227" s="1" t="s">
        <v>2432</v>
      </c>
      <c r="D2227" s="1" t="s">
        <v>3873</v>
      </c>
      <c r="E2227" s="16" t="s">
        <v>3789</v>
      </c>
      <c r="F2227" s="16" t="s">
        <v>3789</v>
      </c>
      <c r="G2227" s="56">
        <v>0</v>
      </c>
      <c r="H2227" s="56">
        <v>0</v>
      </c>
      <c r="I2227" s="16" t="s">
        <v>3</v>
      </c>
      <c r="J2227" s="16" t="s">
        <v>2189</v>
      </c>
      <c r="K2227" s="134" t="s">
        <v>4566</v>
      </c>
      <c r="L2227" s="10" t="s">
        <v>1316</v>
      </c>
      <c r="M2227" s="21" t="s">
        <v>3753</v>
      </c>
      <c r="N2227" s="21" t="s">
        <v>1316</v>
      </c>
      <c r="O2227"/>
      <c r="P2227" t="str">
        <f t="shared" si="357"/>
        <v/>
      </c>
      <c r="Q2227"/>
      <c r="R2227"/>
      <c r="S2227" s="151">
        <f t="shared" si="358"/>
        <v>336</v>
      </c>
      <c r="T2227" s="3" t="s">
        <v>4619</v>
      </c>
      <c r="U2227" s="114"/>
      <c r="V2227" s="114"/>
      <c r="W2227" s="155" t="str">
        <f t="shared" si="359"/>
        <v/>
      </c>
      <c r="X2227" s="105" t="str">
        <f t="shared" si="360"/>
        <v/>
      </c>
      <c r="Y2227" s="2">
        <f t="shared" si="361"/>
        <v>2177</v>
      </c>
      <c r="Z2227" t="str">
        <f t="shared" si="362"/>
        <v>ITM_GRAPH</v>
      </c>
    </row>
    <row r="2228" spans="1:26">
      <c r="A2228" s="3">
        <f>ROW()</f>
        <v>2228</v>
      </c>
      <c r="B2228" s="184">
        <f t="shared" si="284"/>
        <v>2178</v>
      </c>
      <c r="C2228" s="1" t="s">
        <v>2432</v>
      </c>
      <c r="D2228" s="1" t="s">
        <v>3883</v>
      </c>
      <c r="E2228" s="17" t="s">
        <v>3969</v>
      </c>
      <c r="F2228" s="17" t="s">
        <v>3969</v>
      </c>
      <c r="G2228" s="58">
        <v>0</v>
      </c>
      <c r="H2228" s="58">
        <v>0</v>
      </c>
      <c r="I2228" s="16" t="s">
        <v>3</v>
      </c>
      <c r="J2228" s="16" t="s">
        <v>2188</v>
      </c>
      <c r="K2228" s="134" t="s">
        <v>4566</v>
      </c>
      <c r="L2228" s="1"/>
      <c r="M2228" s="21" t="s">
        <v>3975</v>
      </c>
      <c r="N2228" s="21" t="s">
        <v>1172</v>
      </c>
      <c r="O2228"/>
      <c r="P2228" t="str">
        <f t="shared" si="357"/>
        <v/>
      </c>
      <c r="Q2228"/>
      <c r="R2228"/>
      <c r="S2228" s="151">
        <f t="shared" si="358"/>
        <v>336</v>
      </c>
      <c r="T2228" s="3" t="s">
        <v>4621</v>
      </c>
      <c r="U2228" s="114" t="s">
        <v>4438</v>
      </c>
      <c r="V2228" s="114"/>
      <c r="W2228" s="155" t="str">
        <f t="shared" si="359"/>
        <v/>
      </c>
      <c r="X2228" s="105" t="str">
        <f t="shared" si="360"/>
        <v/>
      </c>
      <c r="Y2228" s="2">
        <f t="shared" si="361"/>
        <v>2178</v>
      </c>
      <c r="Z2228" t="str">
        <f t="shared" si="362"/>
        <v>ITM_DEMO1</v>
      </c>
    </row>
    <row r="2229" spans="1:26">
      <c r="A2229" s="3">
        <f>ROW()</f>
        <v>2229</v>
      </c>
      <c r="B2229" s="184">
        <f t="shared" si="284"/>
        <v>2179</v>
      </c>
      <c r="C2229" s="1" t="s">
        <v>2432</v>
      </c>
      <c r="D2229" s="1" t="s">
        <v>3884</v>
      </c>
      <c r="E2229" s="17" t="s">
        <v>3970</v>
      </c>
      <c r="F2229" s="17" t="s">
        <v>3970</v>
      </c>
      <c r="G2229" s="58">
        <v>0</v>
      </c>
      <c r="H2229" s="58">
        <v>0</v>
      </c>
      <c r="I2229" s="16" t="s">
        <v>3</v>
      </c>
      <c r="J2229" s="16" t="s">
        <v>2188</v>
      </c>
      <c r="K2229" s="134" t="s">
        <v>4566</v>
      </c>
      <c r="L2229" s="1"/>
      <c r="M2229" s="21" t="s">
        <v>3976</v>
      </c>
      <c r="N2229" s="21" t="s">
        <v>1172</v>
      </c>
      <c r="O2229"/>
      <c r="P2229" t="str">
        <f t="shared" si="357"/>
        <v/>
      </c>
      <c r="Q2229"/>
      <c r="R2229"/>
      <c r="S2229" s="151">
        <f t="shared" si="358"/>
        <v>336</v>
      </c>
      <c r="T2229" s="3" t="s">
        <v>4621</v>
      </c>
      <c r="U2229" s="114" t="s">
        <v>4438</v>
      </c>
      <c r="V2229" s="114"/>
      <c r="W2229" s="155" t="str">
        <f t="shared" si="359"/>
        <v/>
      </c>
      <c r="X2229" s="105" t="str">
        <f t="shared" si="360"/>
        <v/>
      </c>
      <c r="Y2229" s="2">
        <f t="shared" si="361"/>
        <v>2179</v>
      </c>
      <c r="Z2229" t="str">
        <f t="shared" si="362"/>
        <v>ITM_DEMO2</v>
      </c>
    </row>
    <row r="2230" spans="1:26">
      <c r="A2230" s="3">
        <f>ROW()</f>
        <v>2230</v>
      </c>
      <c r="B2230" s="184">
        <f t="shared" si="284"/>
        <v>2180</v>
      </c>
      <c r="C2230" s="1" t="s">
        <v>2432</v>
      </c>
      <c r="D2230" s="1" t="s">
        <v>3885</v>
      </c>
      <c r="E2230" s="17" t="s">
        <v>3971</v>
      </c>
      <c r="F2230" s="17" t="s">
        <v>3971</v>
      </c>
      <c r="G2230" s="58">
        <v>0</v>
      </c>
      <c r="H2230" s="58">
        <v>0</v>
      </c>
      <c r="I2230" s="16" t="s">
        <v>3</v>
      </c>
      <c r="J2230" s="16" t="s">
        <v>2188</v>
      </c>
      <c r="K2230" s="134" t="s">
        <v>4566</v>
      </c>
      <c r="L2230" s="1"/>
      <c r="M2230" s="21" t="s">
        <v>3977</v>
      </c>
      <c r="N2230" s="21" t="s">
        <v>1172</v>
      </c>
      <c r="O2230"/>
      <c r="P2230" t="str">
        <f t="shared" si="357"/>
        <v/>
      </c>
      <c r="Q2230"/>
      <c r="R2230"/>
      <c r="S2230" s="151">
        <f t="shared" si="358"/>
        <v>336</v>
      </c>
      <c r="T2230" s="3" t="s">
        <v>4621</v>
      </c>
      <c r="U2230" s="114" t="s">
        <v>4438</v>
      </c>
      <c r="V2230" s="114"/>
      <c r="W2230" s="155" t="str">
        <f t="shared" si="359"/>
        <v/>
      </c>
      <c r="X2230" s="105" t="str">
        <f t="shared" si="360"/>
        <v/>
      </c>
      <c r="Y2230" s="2">
        <f t="shared" si="361"/>
        <v>2180</v>
      </c>
      <c r="Z2230" t="str">
        <f t="shared" si="362"/>
        <v>ITM_DEMO3</v>
      </c>
    </row>
    <row r="2231" spans="1:26">
      <c r="A2231" s="3">
        <f>ROW()</f>
        <v>2231</v>
      </c>
      <c r="B2231" s="184">
        <f t="shared" si="284"/>
        <v>2181</v>
      </c>
      <c r="C2231" s="1" t="s">
        <v>2432</v>
      </c>
      <c r="D2231" s="1" t="s">
        <v>3886</v>
      </c>
      <c r="E2231" s="17" t="s">
        <v>3972</v>
      </c>
      <c r="F2231" s="17" t="s">
        <v>3972</v>
      </c>
      <c r="G2231" s="58">
        <v>0</v>
      </c>
      <c r="H2231" s="58">
        <v>0</v>
      </c>
      <c r="I2231" s="16" t="s">
        <v>3</v>
      </c>
      <c r="J2231" s="16" t="s">
        <v>2188</v>
      </c>
      <c r="K2231" s="134" t="s">
        <v>4566</v>
      </c>
      <c r="L2231" s="1"/>
      <c r="M2231" s="21" t="s">
        <v>3978</v>
      </c>
      <c r="N2231" s="21" t="s">
        <v>1172</v>
      </c>
      <c r="O2231"/>
      <c r="P2231" t="str">
        <f t="shared" si="357"/>
        <v/>
      </c>
      <c r="Q2231"/>
      <c r="R2231"/>
      <c r="S2231" s="151">
        <f t="shared" si="358"/>
        <v>336</v>
      </c>
      <c r="T2231" s="3" t="s">
        <v>4621</v>
      </c>
      <c r="U2231" s="114" t="s">
        <v>4438</v>
      </c>
      <c r="V2231" s="114"/>
      <c r="W2231" s="155" t="str">
        <f t="shared" si="359"/>
        <v/>
      </c>
      <c r="X2231" s="105" t="str">
        <f t="shared" si="360"/>
        <v/>
      </c>
      <c r="Y2231" s="2">
        <f t="shared" si="361"/>
        <v>2181</v>
      </c>
      <c r="Z2231" t="str">
        <f t="shared" si="362"/>
        <v>ITM_DEMO4</v>
      </c>
    </row>
    <row r="2232" spans="1:26">
      <c r="A2232" s="3">
        <f>ROW()</f>
        <v>2232</v>
      </c>
      <c r="B2232" s="184">
        <f t="shared" si="284"/>
        <v>2182</v>
      </c>
      <c r="C2232" s="1" t="s">
        <v>2432</v>
      </c>
      <c r="D2232" s="1" t="s">
        <v>3887</v>
      </c>
      <c r="E2232" s="17" t="s">
        <v>3973</v>
      </c>
      <c r="F2232" s="17" t="s">
        <v>3973</v>
      </c>
      <c r="G2232" s="58">
        <v>0</v>
      </c>
      <c r="H2232" s="58">
        <v>0</v>
      </c>
      <c r="I2232" s="16" t="s">
        <v>3</v>
      </c>
      <c r="J2232" s="16" t="s">
        <v>2188</v>
      </c>
      <c r="K2232" s="134" t="s">
        <v>4566</v>
      </c>
      <c r="L2232" s="1"/>
      <c r="M2232" s="21" t="s">
        <v>3979</v>
      </c>
      <c r="N2232" s="21" t="s">
        <v>1172</v>
      </c>
      <c r="O2232"/>
      <c r="P2232" t="str">
        <f t="shared" si="357"/>
        <v/>
      </c>
      <c r="Q2232"/>
      <c r="R2232"/>
      <c r="S2232" s="151">
        <f t="shared" si="358"/>
        <v>336</v>
      </c>
      <c r="T2232" s="3" t="s">
        <v>4621</v>
      </c>
      <c r="U2232" s="114" t="s">
        <v>4438</v>
      </c>
      <c r="V2232" s="114"/>
      <c r="W2232" s="155" t="str">
        <f t="shared" si="359"/>
        <v/>
      </c>
      <c r="X2232" s="105" t="str">
        <f t="shared" si="360"/>
        <v/>
      </c>
      <c r="Y2232" s="2">
        <f t="shared" si="361"/>
        <v>2182</v>
      </c>
      <c r="Z2232" t="str">
        <f t="shared" si="362"/>
        <v>ITM_DEMO5</v>
      </c>
    </row>
    <row r="2233" spans="1:26">
      <c r="A2233" s="3">
        <f>ROW()</f>
        <v>2233</v>
      </c>
      <c r="B2233" s="184">
        <f t="shared" si="284"/>
        <v>2183</v>
      </c>
      <c r="C2233" s="1" t="s">
        <v>2432</v>
      </c>
      <c r="D2233" s="1" t="s">
        <v>3888</v>
      </c>
      <c r="E2233" s="17" t="s">
        <v>3974</v>
      </c>
      <c r="F2233" s="17" t="s">
        <v>3974</v>
      </c>
      <c r="G2233" s="58">
        <v>0</v>
      </c>
      <c r="H2233" s="58">
        <v>0</v>
      </c>
      <c r="I2233" s="16" t="s">
        <v>3</v>
      </c>
      <c r="J2233" s="16" t="s">
        <v>2188</v>
      </c>
      <c r="K2233" s="134" t="s">
        <v>4566</v>
      </c>
      <c r="L2233" s="1"/>
      <c r="M2233" s="21" t="s">
        <v>3980</v>
      </c>
      <c r="N2233" s="21" t="s">
        <v>1172</v>
      </c>
      <c r="O2233"/>
      <c r="P2233" t="str">
        <f t="shared" si="357"/>
        <v/>
      </c>
      <c r="Q2233"/>
      <c r="R2233"/>
      <c r="S2233" s="151">
        <f t="shared" si="358"/>
        <v>336</v>
      </c>
      <c r="T2233" s="3" t="s">
        <v>4621</v>
      </c>
      <c r="U2233" s="114" t="s">
        <v>4438</v>
      </c>
      <c r="V2233" s="114"/>
      <c r="W2233" s="155" t="str">
        <f t="shared" si="359"/>
        <v/>
      </c>
      <c r="X2233" s="105" t="str">
        <f t="shared" si="360"/>
        <v/>
      </c>
      <c r="Y2233" s="2">
        <f t="shared" si="361"/>
        <v>2183</v>
      </c>
      <c r="Z2233" t="str">
        <f t="shared" si="362"/>
        <v>ITM_DEMO6</v>
      </c>
    </row>
    <row r="2234" spans="1:26">
      <c r="A2234" s="3">
        <f>ROW()</f>
        <v>2234</v>
      </c>
      <c r="B2234" s="184">
        <f t="shared" si="284"/>
        <v>2184</v>
      </c>
      <c r="C2234" s="1" t="s">
        <v>4861</v>
      </c>
      <c r="D2234" s="1" t="s">
        <v>7</v>
      </c>
      <c r="E2234" s="17" t="s">
        <v>4862</v>
      </c>
      <c r="F2234" s="17" t="s">
        <v>4862</v>
      </c>
      <c r="G2234" s="58">
        <v>0</v>
      </c>
      <c r="H2234" s="58">
        <v>0</v>
      </c>
      <c r="I2234" s="25" t="s">
        <v>1</v>
      </c>
      <c r="J2234" s="16" t="s">
        <v>2189</v>
      </c>
      <c r="K2234" s="134" t="s">
        <v>4566</v>
      </c>
      <c r="L2234" s="10" t="s">
        <v>4832</v>
      </c>
      <c r="M2234" s="21" t="s">
        <v>4854</v>
      </c>
      <c r="N2234" s="21" t="s">
        <v>4832</v>
      </c>
      <c r="O2234"/>
      <c r="P2234" t="str">
        <f t="shared" si="357"/>
        <v/>
      </c>
      <c r="Q2234"/>
      <c r="R2234"/>
      <c r="S2234" s="151">
        <f t="shared" si="358"/>
        <v>336</v>
      </c>
      <c r="T2234" s="3" t="s">
        <v>4551</v>
      </c>
      <c r="U2234" s="114"/>
      <c r="V2234" s="114"/>
      <c r="W2234" s="155" t="str">
        <f t="shared" si="359"/>
        <v/>
      </c>
      <c r="X2234" s="105" t="str">
        <f t="shared" si="360"/>
        <v/>
      </c>
      <c r="Y2234" s="2">
        <f t="shared" si="361"/>
        <v>2184</v>
      </c>
      <c r="Z2234" t="str">
        <f t="shared" si="362"/>
        <v>ITM_INTG</v>
      </c>
    </row>
    <row r="2235" spans="1:26">
      <c r="A2235" s="3">
        <f>ROW()</f>
        <v>2235</v>
      </c>
      <c r="B2235" s="184">
        <f t="shared" si="284"/>
        <v>2185</v>
      </c>
      <c r="C2235" s="1" t="s">
        <v>4859</v>
      </c>
      <c r="D2235" s="1" t="s">
        <v>7</v>
      </c>
      <c r="E2235" s="17" t="s">
        <v>4857</v>
      </c>
      <c r="F2235" s="17" t="s">
        <v>4857</v>
      </c>
      <c r="G2235" s="58">
        <v>0</v>
      </c>
      <c r="H2235" s="58">
        <v>0</v>
      </c>
      <c r="I2235" s="25" t="s">
        <v>1</v>
      </c>
      <c r="J2235" s="16" t="s">
        <v>2189</v>
      </c>
      <c r="K2235" s="134" t="s">
        <v>4566</v>
      </c>
      <c r="L2235" s="10" t="s">
        <v>4832</v>
      </c>
      <c r="M2235" s="21" t="s">
        <v>4855</v>
      </c>
      <c r="N2235" s="21" t="s">
        <v>4832</v>
      </c>
      <c r="O2235"/>
      <c r="P2235" t="str">
        <f t="shared" si="357"/>
        <v/>
      </c>
      <c r="Q2235"/>
      <c r="R2235"/>
      <c r="S2235" s="151">
        <f t="shared" si="358"/>
        <v>336</v>
      </c>
      <c r="T2235" s="3" t="s">
        <v>4551</v>
      </c>
      <c r="U2235" s="114"/>
      <c r="V2235" s="114"/>
      <c r="W2235" s="155" t="str">
        <f t="shared" si="359"/>
        <v/>
      </c>
      <c r="X2235" s="105" t="str">
        <f t="shared" si="360"/>
        <v/>
      </c>
      <c r="Y2235" s="2">
        <f t="shared" si="361"/>
        <v>2185</v>
      </c>
      <c r="Z2235" t="str">
        <f t="shared" si="362"/>
        <v>ITM_DIFF</v>
      </c>
    </row>
    <row r="2236" spans="1:26">
      <c r="A2236" s="3">
        <f>ROW()</f>
        <v>2236</v>
      </c>
      <c r="B2236" s="184">
        <f t="shared" si="284"/>
        <v>2186</v>
      </c>
      <c r="C2236" s="1" t="s">
        <v>4860</v>
      </c>
      <c r="D2236" s="1" t="s">
        <v>7</v>
      </c>
      <c r="E2236" s="17" t="s">
        <v>4858</v>
      </c>
      <c r="F2236" s="17" t="s">
        <v>4858</v>
      </c>
      <c r="G2236" s="58">
        <v>0</v>
      </c>
      <c r="H2236" s="58">
        <v>0</v>
      </c>
      <c r="I2236" s="25" t="s">
        <v>1</v>
      </c>
      <c r="J2236" s="16" t="s">
        <v>2189</v>
      </c>
      <c r="K2236" s="134" t="s">
        <v>4566</v>
      </c>
      <c r="L2236" s="10" t="s">
        <v>4832</v>
      </c>
      <c r="M2236" s="21" t="s">
        <v>4856</v>
      </c>
      <c r="N2236" s="21" t="s">
        <v>4832</v>
      </c>
      <c r="O2236"/>
      <c r="P2236" t="str">
        <f t="shared" si="357"/>
        <v/>
      </c>
      <c r="Q2236"/>
      <c r="R2236"/>
      <c r="S2236" s="151">
        <f t="shared" si="358"/>
        <v>336</v>
      </c>
      <c r="T2236" s="3" t="s">
        <v>4551</v>
      </c>
      <c r="U2236" s="114"/>
      <c r="V2236" s="114"/>
      <c r="W2236" s="155" t="str">
        <f t="shared" si="359"/>
        <v/>
      </c>
      <c r="X2236" s="105" t="str">
        <f t="shared" si="360"/>
        <v/>
      </c>
      <c r="Y2236" s="2">
        <f t="shared" si="361"/>
        <v>2186</v>
      </c>
      <c r="Z2236" t="str">
        <f t="shared" si="362"/>
        <v xml:space="preserve">ITM_RMS </v>
      </c>
    </row>
    <row r="2237" spans="1:26">
      <c r="B2237" s="183"/>
      <c r="P2237" t="str">
        <f t="shared" si="357"/>
        <v/>
      </c>
    </row>
    <row r="2238" spans="1:26">
      <c r="P2238" t="str">
        <f t="shared" si="357"/>
        <v/>
      </c>
    </row>
    <row r="2239" spans="1:26"/>
    <row r="2240" spans="1:26"/>
    <row r="2241"/>
    <row r="2242"/>
    <row r="2243"/>
    <row r="2244"/>
    <row r="2245"/>
    <row r="2246"/>
    <row r="2247"/>
    <row r="2248"/>
    <row r="2249"/>
    <row r="2250"/>
  </sheetData>
  <autoFilter ref="A1:Y2250"/>
  <sortState ref="A1790:Z2134">
    <sortCondition ref="T1790:T2134"/>
  </sortState>
  <conditionalFormatting sqref="O2239:V1048576 O2225 Q2225:V2225 Q2237:V2238 O2237:O2238">
    <cfRule type="cellIs" dxfId="1175" priority="1493" operator="greaterThan">
      <formula>0</formula>
    </cfRule>
  </conditionalFormatting>
  <conditionalFormatting sqref="J1:J2 L66:N66 L885:N885 J2081:J2106 J2073 J2075 J2077 J2079 L94 L91 J1923:J1945 J1949:J1964 L722 J6:J80 J82:J100 J104:J113 J127:J132 J156:J180 J349:J384 J495:J500 J502:J510 J558:J559 J561:J562 J564:J602 J968:J978 J798:J852 J855:J856 J115:J117 J182:J228 J512:J515 J794 J412:J434 J387:J397 J604:J625 J264:J346 J2225 J1916:J1921 J1855:J1862 J442:J466 J475:J493 J542:J555 K542:K625 J627:K630 K632 K639:K645 J639:J643 J647:K649 J651:K652 J654:K654 J656:K659 J661:K696 J703:K725 J727:K750 J753:K767 J771:K776 J783:J791 K783:K856 J863:K959 J961:J966 K961:K978 J1045:K1057 J1059:K1060 J1062:K1082 J1085:K1085 J1088:K1179 J1193:K1217 J1228:K1297 J1321:K1331 J1340:K1420 J1434:K1489 J634:K636 J980:K1043 J1703:J1789 J1491:K1499 J119:J123 J137:J154 J232:J262 J401:J410 K1501:K1789 J1793:K1795 J1864:J1906 J1970:J2071 J1966:J1968 J2237:J1048576 J1797:K1853 J1913 J1501:J1701">
    <cfRule type="containsText" dxfId="1174" priority="1491" operator="containsText" text="DISABLED">
      <formula>NOT(ISERROR(SEARCH("DISABLED",J1)))</formula>
    </cfRule>
    <cfRule type="containsText" dxfId="1173" priority="1492" operator="containsText" text="ENABLED">
      <formula>NOT(ISERROR(SEARCH("ENABLED",J1)))</formula>
    </cfRule>
  </conditionalFormatting>
  <conditionalFormatting sqref="J3:J4">
    <cfRule type="containsText" dxfId="1172" priority="1489" operator="containsText" text="DISABLED">
      <formula>NOT(ISERROR(SEARCH("DISABLED",J3)))</formula>
    </cfRule>
    <cfRule type="containsText" dxfId="1171" priority="1490" operator="containsText" text="ENABLED">
      <formula>NOT(ISERROR(SEARCH("ENABLED",J3)))</formula>
    </cfRule>
  </conditionalFormatting>
  <conditionalFormatting sqref="O2:V2">
    <cfRule type="cellIs" dxfId="1170" priority="1487" operator="greaterThan">
      <formula>0</formula>
    </cfRule>
  </conditionalFormatting>
  <conditionalFormatting sqref="W2225 W2237:W1048576">
    <cfRule type="cellIs" dxfId="1169" priority="1486" operator="greaterThan">
      <formula>0</formula>
    </cfRule>
  </conditionalFormatting>
  <conditionalFormatting sqref="W2">
    <cfRule type="cellIs" dxfId="1168" priority="1484" operator="greaterThan">
      <formula>0</formula>
    </cfRule>
  </conditionalFormatting>
  <conditionalFormatting sqref="J2080">
    <cfRule type="containsText" dxfId="1167" priority="1478" operator="containsText" text="DISABLED">
      <formula>NOT(ISERROR(SEARCH("DISABLED",J2080)))</formula>
    </cfRule>
    <cfRule type="containsText" dxfId="1166" priority="1479" operator="containsText" text="ENABLED">
      <formula>NOT(ISERROR(SEARCH("ENABLED",J2080)))</formula>
    </cfRule>
  </conditionalFormatting>
  <conditionalFormatting sqref="J2109:J2114">
    <cfRule type="containsText" dxfId="1165" priority="1474" operator="containsText" text="DISABLED">
      <formula>NOT(ISERROR(SEARCH("DISABLED",J2109)))</formula>
    </cfRule>
    <cfRule type="containsText" dxfId="1164" priority="1475" operator="containsText" text="ENABLED">
      <formula>NOT(ISERROR(SEARCH("ENABLED",J2109)))</formula>
    </cfRule>
  </conditionalFormatting>
  <conditionalFormatting sqref="J2072">
    <cfRule type="containsText" dxfId="1163" priority="1472" operator="containsText" text="DISABLED">
      <formula>NOT(ISERROR(SEARCH("DISABLED",J2072)))</formula>
    </cfRule>
    <cfRule type="containsText" dxfId="1162" priority="1473" operator="containsText" text="ENABLED">
      <formula>NOT(ISERROR(SEARCH("ENABLED",J2072)))</formula>
    </cfRule>
  </conditionalFormatting>
  <conditionalFormatting sqref="J2074">
    <cfRule type="containsText" dxfId="1161" priority="1470" operator="containsText" text="DISABLED">
      <formula>NOT(ISERROR(SEARCH("DISABLED",J2074)))</formula>
    </cfRule>
    <cfRule type="containsText" dxfId="1160" priority="1471" operator="containsText" text="ENABLED">
      <formula>NOT(ISERROR(SEARCH("ENABLED",J2074)))</formula>
    </cfRule>
  </conditionalFormatting>
  <conditionalFormatting sqref="J2078">
    <cfRule type="containsText" dxfId="1159" priority="1464" operator="containsText" text="DISABLED">
      <formula>NOT(ISERROR(SEARCH("DISABLED",J2078)))</formula>
    </cfRule>
    <cfRule type="containsText" dxfId="1158" priority="1465" operator="containsText" text="ENABLED">
      <formula>NOT(ISERROR(SEARCH("ENABLED",J2078)))</formula>
    </cfRule>
  </conditionalFormatting>
  <conditionalFormatting sqref="J2076">
    <cfRule type="containsText" dxfId="1157" priority="1462" operator="containsText" text="DISABLED">
      <formula>NOT(ISERROR(SEARCH("DISABLED",J2076)))</formula>
    </cfRule>
    <cfRule type="containsText" dxfId="1156" priority="1463" operator="containsText" text="ENABLED">
      <formula>NOT(ISERROR(SEARCH("ENABLED",J2076)))</formula>
    </cfRule>
  </conditionalFormatting>
  <conditionalFormatting sqref="J2115">
    <cfRule type="containsText" dxfId="1155" priority="1460" operator="containsText" text="DISABLED">
      <formula>NOT(ISERROR(SEARCH("DISABLED",J2115)))</formula>
    </cfRule>
    <cfRule type="containsText" dxfId="1154" priority="1461" operator="containsText" text="ENABLED">
      <formula>NOT(ISERROR(SEARCH("ENABLED",J2115)))</formula>
    </cfRule>
  </conditionalFormatting>
  <conditionalFormatting sqref="J2116">
    <cfRule type="containsText" dxfId="1153" priority="1458" operator="containsText" text="DISABLED">
      <formula>NOT(ISERROR(SEARCH("DISABLED",J2116)))</formula>
    </cfRule>
    <cfRule type="containsText" dxfId="1152" priority="1459" operator="containsText" text="ENABLED">
      <formula>NOT(ISERROR(SEARCH("ENABLED",J2116)))</formula>
    </cfRule>
  </conditionalFormatting>
  <conditionalFormatting sqref="J1922">
    <cfRule type="containsText" dxfId="1151" priority="1452" operator="containsText" text="DISABLED">
      <formula>NOT(ISERROR(SEARCH("DISABLED",J1922)))</formula>
    </cfRule>
    <cfRule type="containsText" dxfId="1150" priority="1453" operator="containsText" text="ENABLED">
      <formula>NOT(ISERROR(SEARCH("ENABLED",J1922)))</formula>
    </cfRule>
  </conditionalFormatting>
  <conditionalFormatting sqref="J2118:J2124">
    <cfRule type="containsText" dxfId="1149" priority="1450" operator="containsText" text="DISABLED">
      <formula>NOT(ISERROR(SEARCH("DISABLED",J2118)))</formula>
    </cfRule>
    <cfRule type="containsText" dxfId="1148" priority="1451" operator="containsText" text="ENABLED">
      <formula>NOT(ISERROR(SEARCH("ENABLED",J2118)))</formula>
    </cfRule>
  </conditionalFormatting>
  <conditionalFormatting sqref="J2125">
    <cfRule type="containsText" dxfId="1147" priority="1448" operator="containsText" text="DISABLED">
      <formula>NOT(ISERROR(SEARCH("DISABLED",J2125)))</formula>
    </cfRule>
    <cfRule type="containsText" dxfId="1146" priority="1449" operator="containsText" text="ENABLED">
      <formula>NOT(ISERROR(SEARCH("ENABLED",J2125)))</formula>
    </cfRule>
  </conditionalFormatting>
  <conditionalFormatting sqref="J2127">
    <cfRule type="containsText" dxfId="1145" priority="1442" operator="containsText" text="DISABLED">
      <formula>NOT(ISERROR(SEARCH("DISABLED",J2127)))</formula>
    </cfRule>
    <cfRule type="containsText" dxfId="1144" priority="1443" operator="containsText" text="ENABLED">
      <formula>NOT(ISERROR(SEARCH("ENABLED",J2127)))</formula>
    </cfRule>
  </conditionalFormatting>
  <conditionalFormatting sqref="J2128:J2130">
    <cfRule type="containsText" dxfId="1143" priority="1440" operator="containsText" text="DISABLED">
      <formula>NOT(ISERROR(SEARCH("DISABLED",J2128)))</formula>
    </cfRule>
    <cfRule type="containsText" dxfId="1142" priority="1441" operator="containsText" text="ENABLED">
      <formula>NOT(ISERROR(SEARCH("ENABLED",J2128)))</formula>
    </cfRule>
  </conditionalFormatting>
  <conditionalFormatting sqref="J2131">
    <cfRule type="containsText" dxfId="1141" priority="1438" operator="containsText" text="DISABLED">
      <formula>NOT(ISERROR(SEARCH("DISABLED",J2131)))</formula>
    </cfRule>
    <cfRule type="containsText" dxfId="1140" priority="1439" operator="containsText" text="ENABLED">
      <formula>NOT(ISERROR(SEARCH("ENABLED",J2131)))</formula>
    </cfRule>
  </conditionalFormatting>
  <conditionalFormatting sqref="J2132">
    <cfRule type="containsText" dxfId="1139" priority="1436" operator="containsText" text="DISABLED">
      <formula>NOT(ISERROR(SEARCH("DISABLED",J2132)))</formula>
    </cfRule>
    <cfRule type="containsText" dxfId="1138" priority="1437" operator="containsText" text="ENABLED">
      <formula>NOT(ISERROR(SEARCH("ENABLED",J2132)))</formula>
    </cfRule>
  </conditionalFormatting>
  <conditionalFormatting sqref="J2133">
    <cfRule type="containsText" dxfId="1137" priority="1434" operator="containsText" text="DISABLED">
      <formula>NOT(ISERROR(SEARCH("DISABLED",J2133)))</formula>
    </cfRule>
    <cfRule type="containsText" dxfId="1136" priority="1435" operator="containsText" text="ENABLED">
      <formula>NOT(ISERROR(SEARCH("ENABLED",J2133)))</formula>
    </cfRule>
  </conditionalFormatting>
  <conditionalFormatting sqref="J2134">
    <cfRule type="containsText" dxfId="1135" priority="1432" operator="containsText" text="DISABLED">
      <formula>NOT(ISERROR(SEARCH("DISABLED",J2134)))</formula>
    </cfRule>
    <cfRule type="containsText" dxfId="1134" priority="1433" operator="containsText" text="ENABLED">
      <formula>NOT(ISERROR(SEARCH("ENABLED",J2134)))</formula>
    </cfRule>
  </conditionalFormatting>
  <conditionalFormatting sqref="J853:J854">
    <cfRule type="containsText" dxfId="1133" priority="1426" operator="containsText" text="DISABLED">
      <formula>NOT(ISERROR(SEARCH("DISABLED",J853)))</formula>
    </cfRule>
    <cfRule type="containsText" dxfId="1132" priority="1427" operator="containsText" text="ENABLED">
      <formula>NOT(ISERROR(SEARCH("ENABLED",J853)))</formula>
    </cfRule>
  </conditionalFormatting>
  <conditionalFormatting sqref="J1702">
    <cfRule type="containsText" dxfId="1131" priority="1416" operator="containsText" text="DISABLED">
      <formula>NOT(ISERROR(SEARCH("DISABLED",J1702)))</formula>
    </cfRule>
    <cfRule type="containsText" dxfId="1130" priority="1417" operator="containsText" text="ENABLED">
      <formula>NOT(ISERROR(SEARCH("ENABLED",J1702)))</formula>
    </cfRule>
  </conditionalFormatting>
  <conditionalFormatting sqref="J81">
    <cfRule type="containsText" dxfId="1129" priority="1412" operator="containsText" text="DISABLED">
      <formula>NOT(ISERROR(SEARCH("DISABLED",J81)))</formula>
    </cfRule>
    <cfRule type="containsText" dxfId="1128" priority="1413" operator="containsText" text="ENABLED">
      <formula>NOT(ISERROR(SEARCH("ENABLED",J81)))</formula>
    </cfRule>
  </conditionalFormatting>
  <conditionalFormatting sqref="J103">
    <cfRule type="containsText" dxfId="1127" priority="1408" operator="containsText" text="DISABLED">
      <formula>NOT(ISERROR(SEARCH("DISABLED",J103)))</formula>
    </cfRule>
    <cfRule type="containsText" dxfId="1126" priority="1409" operator="containsText" text="ENABLED">
      <formula>NOT(ISERROR(SEARCH("ENABLED",J103)))</formula>
    </cfRule>
  </conditionalFormatting>
  <conditionalFormatting sqref="J126">
    <cfRule type="containsText" dxfId="1125" priority="1404" operator="containsText" text="DISABLED">
      <formula>NOT(ISERROR(SEARCH("DISABLED",J126)))</formula>
    </cfRule>
    <cfRule type="containsText" dxfId="1124" priority="1405" operator="containsText" text="ENABLED">
      <formula>NOT(ISERROR(SEARCH("ENABLED",J126)))</formula>
    </cfRule>
  </conditionalFormatting>
  <conditionalFormatting sqref="J155">
    <cfRule type="containsText" dxfId="1123" priority="1400" operator="containsText" text="DISABLED">
      <formula>NOT(ISERROR(SEARCH("DISABLED",J155)))</formula>
    </cfRule>
    <cfRule type="containsText" dxfId="1122" priority="1401" operator="containsText" text="ENABLED">
      <formula>NOT(ISERROR(SEARCH("ENABLED",J155)))</formula>
    </cfRule>
  </conditionalFormatting>
  <conditionalFormatting sqref="J263">
    <cfRule type="containsText" dxfId="1121" priority="1398" operator="containsText" text="DISABLED">
      <formula>NOT(ISERROR(SEARCH("DISABLED",J263)))</formula>
    </cfRule>
    <cfRule type="containsText" dxfId="1120" priority="1399" operator="containsText" text="ENABLED">
      <formula>NOT(ISERROR(SEARCH("ENABLED",J263)))</formula>
    </cfRule>
  </conditionalFormatting>
  <conditionalFormatting sqref="J385">
    <cfRule type="containsText" dxfId="1119" priority="1392" operator="containsText" text="DISABLED">
      <formula>NOT(ISERROR(SEARCH("DISABLED",J385)))</formula>
    </cfRule>
    <cfRule type="containsText" dxfId="1118" priority="1393" operator="containsText" text="ENABLED">
      <formula>NOT(ISERROR(SEARCH("ENABLED",J385)))</formula>
    </cfRule>
  </conditionalFormatting>
  <conditionalFormatting sqref="J386">
    <cfRule type="containsText" dxfId="1117" priority="1390" operator="containsText" text="DISABLED">
      <formula>NOT(ISERROR(SEARCH("DISABLED",J386)))</formula>
    </cfRule>
    <cfRule type="containsText" dxfId="1116" priority="1391" operator="containsText" text="ENABLED">
      <formula>NOT(ISERROR(SEARCH("ENABLED",J386)))</formula>
    </cfRule>
  </conditionalFormatting>
  <conditionalFormatting sqref="J494">
    <cfRule type="containsText" dxfId="1115" priority="1386" operator="containsText" text="DISABLED">
      <formula>NOT(ISERROR(SEARCH("DISABLED",J494)))</formula>
    </cfRule>
    <cfRule type="containsText" dxfId="1114" priority="1387" operator="containsText" text="ENABLED">
      <formula>NOT(ISERROR(SEARCH("ENABLED",J494)))</formula>
    </cfRule>
  </conditionalFormatting>
  <conditionalFormatting sqref="J501">
    <cfRule type="containsText" dxfId="1113" priority="1384" operator="containsText" text="DISABLED">
      <formula>NOT(ISERROR(SEARCH("DISABLED",J501)))</formula>
    </cfRule>
    <cfRule type="containsText" dxfId="1112" priority="1385" operator="containsText" text="ENABLED">
      <formula>NOT(ISERROR(SEARCH("ENABLED",J501)))</formula>
    </cfRule>
  </conditionalFormatting>
  <conditionalFormatting sqref="J556:J557">
    <cfRule type="containsText" dxfId="1111" priority="1380" operator="containsText" text="DISABLED">
      <formula>NOT(ISERROR(SEARCH("DISABLED",J556)))</formula>
    </cfRule>
    <cfRule type="containsText" dxfId="1110" priority="1381" operator="containsText" text="ENABLED">
      <formula>NOT(ISERROR(SEARCH("ENABLED",J556)))</formula>
    </cfRule>
  </conditionalFormatting>
  <conditionalFormatting sqref="J560">
    <cfRule type="containsText" dxfId="1109" priority="1376" operator="containsText" text="DISABLED">
      <formula>NOT(ISERROR(SEARCH("DISABLED",J560)))</formula>
    </cfRule>
    <cfRule type="containsText" dxfId="1108" priority="1377" operator="containsText" text="ENABLED">
      <formula>NOT(ISERROR(SEARCH("ENABLED",J560)))</formula>
    </cfRule>
  </conditionalFormatting>
  <conditionalFormatting sqref="J563">
    <cfRule type="containsText" dxfId="1107" priority="1372" operator="containsText" text="DISABLED">
      <formula>NOT(ISERROR(SEARCH("DISABLED",J563)))</formula>
    </cfRule>
    <cfRule type="containsText" dxfId="1106" priority="1373" operator="containsText" text="ENABLED">
      <formula>NOT(ISERROR(SEARCH("ENABLED",J563)))</formula>
    </cfRule>
  </conditionalFormatting>
  <conditionalFormatting sqref="J603">
    <cfRule type="containsText" dxfId="1105" priority="1368" operator="containsText" text="DISABLED">
      <formula>NOT(ISERROR(SEARCH("DISABLED",J603)))</formula>
    </cfRule>
    <cfRule type="containsText" dxfId="1104" priority="1369" operator="containsText" text="ENABLED">
      <formula>NOT(ISERROR(SEARCH("ENABLED",J603)))</formula>
    </cfRule>
  </conditionalFormatting>
  <conditionalFormatting sqref="J644:J645">
    <cfRule type="containsText" dxfId="1103" priority="1366" operator="containsText" text="DISABLED">
      <formula>NOT(ISERROR(SEARCH("DISABLED",J644)))</formula>
    </cfRule>
    <cfRule type="containsText" dxfId="1102" priority="1367" operator="containsText" text="ENABLED">
      <formula>NOT(ISERROR(SEARCH("ENABLED",J644)))</formula>
    </cfRule>
  </conditionalFormatting>
  <conditionalFormatting sqref="J967">
    <cfRule type="containsText" dxfId="1101" priority="1362" operator="containsText" text="DISABLED">
      <formula>NOT(ISERROR(SEARCH("DISABLED",J967)))</formula>
    </cfRule>
    <cfRule type="containsText" dxfId="1100" priority="1363" operator="containsText" text="ENABLED">
      <formula>NOT(ISERROR(SEARCH("ENABLED",J967)))</formula>
    </cfRule>
  </conditionalFormatting>
  <conditionalFormatting sqref="J795:J797">
    <cfRule type="containsText" dxfId="1099" priority="1342" operator="containsText" text="DISABLED">
      <formula>NOT(ISERROR(SEARCH("DISABLED",J795)))</formula>
    </cfRule>
    <cfRule type="containsText" dxfId="1098" priority="1343" operator="containsText" text="ENABLED">
      <formula>NOT(ISERROR(SEARCH("ENABLED",J795)))</formula>
    </cfRule>
  </conditionalFormatting>
  <conditionalFormatting sqref="J1946">
    <cfRule type="containsText" dxfId="1097" priority="1334" operator="containsText" text="DISABLED">
      <formula>NOT(ISERROR(SEARCH("DISABLED",J1946)))</formula>
    </cfRule>
    <cfRule type="containsText" dxfId="1096" priority="1335" operator="containsText" text="ENABLED">
      <formula>NOT(ISERROR(SEARCH("ENABLED",J1946)))</formula>
    </cfRule>
  </conditionalFormatting>
  <conditionalFormatting sqref="J101:J102">
    <cfRule type="containsText" dxfId="1095" priority="1316" operator="containsText" text="DISABLED">
      <formula>NOT(ISERROR(SEARCH("DISABLED",J101)))</formula>
    </cfRule>
    <cfRule type="containsText" dxfId="1094" priority="1317" operator="containsText" text="ENABLED">
      <formula>NOT(ISERROR(SEARCH("ENABLED",J101)))</formula>
    </cfRule>
  </conditionalFormatting>
  <conditionalFormatting sqref="J124:J125">
    <cfRule type="containsText" dxfId="1093" priority="1314" operator="containsText" text="DISABLED">
      <formula>NOT(ISERROR(SEARCH("DISABLED",J124)))</formula>
    </cfRule>
    <cfRule type="containsText" dxfId="1092" priority="1315" operator="containsText" text="ENABLED">
      <formula>NOT(ISERROR(SEARCH("ENABLED",J124)))</formula>
    </cfRule>
  </conditionalFormatting>
  <conditionalFormatting sqref="J2126">
    <cfRule type="containsText" dxfId="1091" priority="1310" operator="containsText" text="DISABLED">
      <formula>NOT(ISERROR(SEARCH("DISABLED",J2126)))</formula>
    </cfRule>
    <cfRule type="containsText" dxfId="1090" priority="1311" operator="containsText" text="ENABLED">
      <formula>NOT(ISERROR(SEARCH("ENABLED",J2126)))</formula>
    </cfRule>
  </conditionalFormatting>
  <conditionalFormatting sqref="J114">
    <cfRule type="containsText" dxfId="1089" priority="1308" operator="containsText" text="DISABLED">
      <formula>NOT(ISERROR(SEARCH("DISABLED",J114)))</formula>
    </cfRule>
    <cfRule type="containsText" dxfId="1088" priority="1309" operator="containsText" text="ENABLED">
      <formula>NOT(ISERROR(SEARCH("ENABLED",J114)))</formula>
    </cfRule>
  </conditionalFormatting>
  <conditionalFormatting sqref="J181">
    <cfRule type="containsText" dxfId="1087" priority="1306" operator="containsText" text="DISABLED">
      <formula>NOT(ISERROR(SEARCH("DISABLED",J181)))</formula>
    </cfRule>
    <cfRule type="containsText" dxfId="1086" priority="1307" operator="containsText" text="ENABLED">
      <formula>NOT(ISERROR(SEARCH("ENABLED",J181)))</formula>
    </cfRule>
  </conditionalFormatting>
  <conditionalFormatting sqref="J511">
    <cfRule type="containsText" dxfId="1085" priority="1304" operator="containsText" text="DISABLED">
      <formula>NOT(ISERROR(SEARCH("DISABLED",J511)))</formula>
    </cfRule>
    <cfRule type="containsText" dxfId="1084" priority="1305" operator="containsText" text="ENABLED">
      <formula>NOT(ISERROR(SEARCH("ENABLED",J511)))</formula>
    </cfRule>
  </conditionalFormatting>
  <conditionalFormatting sqref="J632">
    <cfRule type="containsText" dxfId="1083" priority="1302" operator="containsText" text="DISABLED">
      <formula>NOT(ISERROR(SEARCH("DISABLED",J632)))</formula>
    </cfRule>
    <cfRule type="containsText" dxfId="1082" priority="1303" operator="containsText" text="ENABLED">
      <formula>NOT(ISERROR(SEARCH("ENABLED",J632)))</formula>
    </cfRule>
  </conditionalFormatting>
  <conditionalFormatting sqref="J347:J348">
    <cfRule type="containsText" dxfId="1081" priority="1294" operator="containsText" text="DISABLED">
      <formula>NOT(ISERROR(SEARCH("DISABLED",J347)))</formula>
    </cfRule>
    <cfRule type="containsText" dxfId="1080" priority="1295" operator="containsText" text="ENABLED">
      <formula>NOT(ISERROR(SEARCH("ENABLED",J347)))</formula>
    </cfRule>
  </conditionalFormatting>
  <conditionalFormatting sqref="J411">
    <cfRule type="containsText" dxfId="1079" priority="1292" operator="containsText" text="DISABLED">
      <formula>NOT(ISERROR(SEARCH("DISABLED",J411)))</formula>
    </cfRule>
    <cfRule type="containsText" dxfId="1078" priority="1293" operator="containsText" text="ENABLED">
      <formula>NOT(ISERROR(SEARCH("ENABLED",J411)))</formula>
    </cfRule>
  </conditionalFormatting>
  <conditionalFormatting sqref="J792">
    <cfRule type="containsText" dxfId="1077" priority="1278" operator="containsText" text="DISABLED">
      <formula>NOT(ISERROR(SEARCH("DISABLED",J792)))</formula>
    </cfRule>
    <cfRule type="containsText" dxfId="1076" priority="1279" operator="containsText" text="ENABLED">
      <formula>NOT(ISERROR(SEARCH("ENABLED",J792)))</formula>
    </cfRule>
  </conditionalFormatting>
  <conditionalFormatting sqref="J793">
    <cfRule type="containsText" dxfId="1075" priority="1276" operator="containsText" text="DISABLED">
      <formula>NOT(ISERROR(SEARCH("DISABLED",J793)))</formula>
    </cfRule>
    <cfRule type="containsText" dxfId="1074" priority="1277" operator="containsText" text="ENABLED">
      <formula>NOT(ISERROR(SEARCH("ENABLED",J793)))</formula>
    </cfRule>
  </conditionalFormatting>
  <conditionalFormatting sqref="J2108">
    <cfRule type="containsText" dxfId="1073" priority="1274" operator="containsText" text="DISABLED">
      <formula>NOT(ISERROR(SEARCH("DISABLED",J2108)))</formula>
    </cfRule>
    <cfRule type="containsText" dxfId="1072" priority="1275" operator="containsText" text="ENABLED">
      <formula>NOT(ISERROR(SEARCH("ENABLED",J2108)))</formula>
    </cfRule>
  </conditionalFormatting>
  <conditionalFormatting sqref="X1:X4 X6:X117 X1793:X1795 X2225 X119:X1789 X1864:X1906 X1916:X1964 X1970:X2134 X1966:X1968 X2237:X1048576 X1797:X1862 X1913">
    <cfRule type="notContainsBlanks" dxfId="1071" priority="1271">
      <formula>LEN(TRIM(X1))&gt;0</formula>
    </cfRule>
  </conditionalFormatting>
  <conditionalFormatting sqref="I1:I4 I2108:I2116 I442:I466 I475:I515 I269:I397 I542:I625 I627:I630 I632 I639:I645 I647:I649 I651:I652 I654 I656:I659 I661:I696 I703:I725 I727:I750 I753:I767 I771:I776 I783:I856 I961:I978 I1062:I1082 I1085 I1088:I1179 I1193:I1217 I1228:I1297 I1321:I1331 I1340:I1420 I1434:I1489 I2225 I634:I636 I980:I1043 I863:I959 I1045:I1057 I1059:I1060 I1491:I1499 I6:I117 I119:I132 I137:I228 I232:I264 I401:I434 I1501:I1789 I1949:I1964 I1793:I1795 I2118:I2198 I1855:I1862 I1864:I1906 I1916:I1946 I1970:I2106 I1966:I1968 I2237:I1048576 I1797:I1853 I1913">
    <cfRule type="cellIs" dxfId="1070" priority="1224" operator="equal">
      <formula>"CAT_MENU"</formula>
    </cfRule>
  </conditionalFormatting>
  <conditionalFormatting sqref="J2117">
    <cfRule type="containsText" dxfId="1069" priority="1222" operator="containsText" text="DISABLED">
      <formula>NOT(ISERROR(SEARCH("DISABLED",J2117)))</formula>
    </cfRule>
    <cfRule type="containsText" dxfId="1068" priority="1223" operator="containsText" text="ENABLED">
      <formula>NOT(ISERROR(SEARCH("ENABLED",J2117)))</formula>
    </cfRule>
  </conditionalFormatting>
  <conditionalFormatting sqref="X2117">
    <cfRule type="notContainsBlanks" dxfId="1067" priority="1221">
      <formula>LEN(TRIM(X2117))&gt;0</formula>
    </cfRule>
  </conditionalFormatting>
  <conditionalFormatting sqref="X2107">
    <cfRule type="notContainsBlanks" dxfId="1066" priority="1217">
      <formula>LEN(TRIM(X2107))&gt;0</formula>
    </cfRule>
  </conditionalFormatting>
  <conditionalFormatting sqref="I2117">
    <cfRule type="cellIs" dxfId="1065" priority="1215" operator="equal">
      <formula>"CAT_MENU"</formula>
    </cfRule>
  </conditionalFormatting>
  <conditionalFormatting sqref="K1949:K1964 K442:K466 K475:K515 K2225 K1:K4 K6:K117 K119:K132 K137:K228 K232:K397 K401:K434 K1855:K1862 K1864:K1906 K1916:K1946 K1970:K2134 K1966:K1968 K2237:K1048576 K1913">
    <cfRule type="containsText" dxfId="1064" priority="1213" operator="containsText" text="DISABLED">
      <formula>NOT(ISERROR(SEARCH("DISABLED",K1)))</formula>
    </cfRule>
    <cfRule type="containsText" dxfId="1063" priority="1214" operator="containsText" text="ENABLED">
      <formula>NOT(ISERROR(SEARCH("ENABLED",K1)))</formula>
    </cfRule>
  </conditionalFormatting>
  <conditionalFormatting sqref="I2107">
    <cfRule type="cellIs" dxfId="1062" priority="1212" operator="equal">
      <formula>"CAT_MENU"</formula>
    </cfRule>
  </conditionalFormatting>
  <conditionalFormatting sqref="J2107">
    <cfRule type="containsText" dxfId="1061" priority="1210" operator="containsText" text="DISABLED">
      <formula>NOT(ISERROR(SEARCH("DISABLED",J2107)))</formula>
    </cfRule>
    <cfRule type="containsText" dxfId="1060" priority="1211" operator="containsText" text="ENABLED">
      <formula>NOT(ISERROR(SEARCH("ENABLED",J2107)))</formula>
    </cfRule>
  </conditionalFormatting>
  <conditionalFormatting sqref="J1947">
    <cfRule type="containsText" dxfId="1059" priority="1208" operator="containsText" text="DISABLED">
      <formula>NOT(ISERROR(SEARCH("DISABLED",J1947)))</formula>
    </cfRule>
    <cfRule type="containsText" dxfId="1058" priority="1209" operator="containsText" text="ENABLED">
      <formula>NOT(ISERROR(SEARCH("ENABLED",J1947)))</formula>
    </cfRule>
  </conditionalFormatting>
  <conditionalFormatting sqref="X1947">
    <cfRule type="notContainsBlanks" dxfId="1057" priority="1207">
      <formula>LEN(TRIM(X1947))&gt;0</formula>
    </cfRule>
  </conditionalFormatting>
  <conditionalFormatting sqref="I1947">
    <cfRule type="cellIs" dxfId="1056" priority="1206" operator="equal">
      <formula>"CAT_MENU"</formula>
    </cfRule>
  </conditionalFormatting>
  <conditionalFormatting sqref="K1947">
    <cfRule type="containsText" dxfId="1055" priority="1204" operator="containsText" text="DISABLED">
      <formula>NOT(ISERROR(SEARCH("DISABLED",K1947)))</formula>
    </cfRule>
    <cfRule type="containsText" dxfId="1054" priority="1205" operator="containsText" text="ENABLED">
      <formula>NOT(ISERROR(SEARCH("ENABLED",K1947)))</formula>
    </cfRule>
  </conditionalFormatting>
  <conditionalFormatting sqref="J1948">
    <cfRule type="containsText" dxfId="1053" priority="1202" operator="containsText" text="DISABLED">
      <formula>NOT(ISERROR(SEARCH("DISABLED",J1948)))</formula>
    </cfRule>
    <cfRule type="containsText" dxfId="1052" priority="1203" operator="containsText" text="ENABLED">
      <formula>NOT(ISERROR(SEARCH("ENABLED",J1948)))</formula>
    </cfRule>
  </conditionalFormatting>
  <conditionalFormatting sqref="X1948">
    <cfRule type="notContainsBlanks" dxfId="1051" priority="1201">
      <formula>LEN(TRIM(X1948))&gt;0</formula>
    </cfRule>
  </conditionalFormatting>
  <conditionalFormatting sqref="I1948">
    <cfRule type="cellIs" dxfId="1050" priority="1200" operator="equal">
      <formula>"CAT_MENU"</formula>
    </cfRule>
  </conditionalFormatting>
  <conditionalFormatting sqref="K1948">
    <cfRule type="containsText" dxfId="1049" priority="1198" operator="containsText" text="DISABLED">
      <formula>NOT(ISERROR(SEARCH("DISABLED",K1948)))</formula>
    </cfRule>
    <cfRule type="containsText" dxfId="1048" priority="1199" operator="containsText" text="ENABLED">
      <formula>NOT(ISERROR(SEARCH("ENABLED",K1948)))</formula>
    </cfRule>
  </conditionalFormatting>
  <conditionalFormatting sqref="J1854">
    <cfRule type="containsText" dxfId="1047" priority="1191" operator="containsText" text="DISABLED">
      <formula>NOT(ISERROR(SEARCH("DISABLED",J1854)))</formula>
    </cfRule>
    <cfRule type="containsText" dxfId="1046" priority="1192" operator="containsText" text="ENABLED">
      <formula>NOT(ISERROR(SEARCH("ENABLED",J1854)))</formula>
    </cfRule>
  </conditionalFormatting>
  <conditionalFormatting sqref="I1854">
    <cfRule type="cellIs" dxfId="1045" priority="1190" operator="equal">
      <formula>"CAT_MENU"</formula>
    </cfRule>
  </conditionalFormatting>
  <conditionalFormatting sqref="K1854">
    <cfRule type="containsText" dxfId="1044" priority="1188" operator="containsText" text="DISABLED">
      <formula>NOT(ISERROR(SEARCH("DISABLED",K1854)))</formula>
    </cfRule>
    <cfRule type="containsText" dxfId="1043" priority="1189" operator="containsText" text="ENABLED">
      <formula>NOT(ISERROR(SEARCH("ENABLED",K1854)))</formula>
    </cfRule>
  </conditionalFormatting>
  <conditionalFormatting sqref="J435:J437 J441">
    <cfRule type="containsText" dxfId="1042" priority="1186" operator="containsText" text="DISABLED">
      <formula>NOT(ISERROR(SEARCH("DISABLED",J435)))</formula>
    </cfRule>
    <cfRule type="containsText" dxfId="1041" priority="1187" operator="containsText" text="ENABLED">
      <formula>NOT(ISERROR(SEARCH("ENABLED",J435)))</formula>
    </cfRule>
  </conditionalFormatting>
  <conditionalFormatting sqref="X435:X437 X441">
    <cfRule type="notContainsBlanks" dxfId="1040" priority="1185">
      <formula>LEN(TRIM(X435))&gt;0</formula>
    </cfRule>
  </conditionalFormatting>
  <conditionalFormatting sqref="I435:I437 I441">
    <cfRule type="cellIs" dxfId="1039" priority="1184" operator="equal">
      <formula>"CAT_MENU"</formula>
    </cfRule>
  </conditionalFormatting>
  <conditionalFormatting sqref="K435:K437 K441">
    <cfRule type="containsText" dxfId="1038" priority="1182" operator="containsText" text="DISABLED">
      <formula>NOT(ISERROR(SEARCH("DISABLED",K435)))</formula>
    </cfRule>
    <cfRule type="containsText" dxfId="1037" priority="1183" operator="containsText" text="ENABLED">
      <formula>NOT(ISERROR(SEARCH("ENABLED",K435)))</formula>
    </cfRule>
  </conditionalFormatting>
  <conditionalFormatting sqref="J467:J469 J474">
    <cfRule type="containsText" dxfId="1036" priority="1180" operator="containsText" text="DISABLED">
      <formula>NOT(ISERROR(SEARCH("DISABLED",J467)))</formula>
    </cfRule>
    <cfRule type="containsText" dxfId="1035" priority="1181" operator="containsText" text="ENABLED">
      <formula>NOT(ISERROR(SEARCH("ENABLED",J467)))</formula>
    </cfRule>
  </conditionalFormatting>
  <conditionalFormatting sqref="X467:X469 X474">
    <cfRule type="notContainsBlanks" dxfId="1034" priority="1179">
      <formula>LEN(TRIM(X467))&gt;0</formula>
    </cfRule>
  </conditionalFormatting>
  <conditionalFormatting sqref="I467:I469 I474">
    <cfRule type="cellIs" dxfId="1033" priority="1178" operator="equal">
      <formula>"CAT_MENU"</formula>
    </cfRule>
  </conditionalFormatting>
  <conditionalFormatting sqref="K467:K469 K474">
    <cfRule type="containsText" dxfId="1032" priority="1176" operator="containsText" text="DISABLED">
      <formula>NOT(ISERROR(SEARCH("DISABLED",K467)))</formula>
    </cfRule>
    <cfRule type="containsText" dxfId="1031" priority="1177" operator="containsText" text="ENABLED">
      <formula>NOT(ISERROR(SEARCH("ENABLED",K467)))</formula>
    </cfRule>
  </conditionalFormatting>
  <conditionalFormatting sqref="J516:J537 J541">
    <cfRule type="containsText" dxfId="1030" priority="1174" operator="containsText" text="DISABLED">
      <formula>NOT(ISERROR(SEARCH("DISABLED",J516)))</formula>
    </cfRule>
    <cfRule type="containsText" dxfId="1029" priority="1175" operator="containsText" text="ENABLED">
      <formula>NOT(ISERROR(SEARCH("ENABLED",J516)))</formula>
    </cfRule>
  </conditionalFormatting>
  <conditionalFormatting sqref="X516:X537 X541">
    <cfRule type="notContainsBlanks" dxfId="1028" priority="1173">
      <formula>LEN(TRIM(X516))&gt;0</formula>
    </cfRule>
  </conditionalFormatting>
  <conditionalFormatting sqref="I516:I537 I541">
    <cfRule type="cellIs" dxfId="1027" priority="1172" operator="equal">
      <formula>"CAT_MENU"</formula>
    </cfRule>
  </conditionalFormatting>
  <conditionalFormatting sqref="K516:K537 K541">
    <cfRule type="containsText" dxfId="1026" priority="1170" operator="containsText" text="DISABLED">
      <formula>NOT(ISERROR(SEARCH("DISABLED",K516)))</formula>
    </cfRule>
    <cfRule type="containsText" dxfId="1025" priority="1171" operator="containsText" text="ENABLED">
      <formula>NOT(ISERROR(SEARCH("ENABLED",K516)))</formula>
    </cfRule>
  </conditionalFormatting>
  <conditionalFormatting sqref="I265:I268">
    <cfRule type="cellIs" dxfId="1024" priority="1169" operator="equal">
      <formula>"CAT_MENU"</formula>
    </cfRule>
  </conditionalFormatting>
  <conditionalFormatting sqref="J626">
    <cfRule type="containsText" dxfId="1023" priority="1166" operator="containsText" text="DISABLED">
      <formula>NOT(ISERROR(SEARCH("DISABLED",J626)))</formula>
    </cfRule>
    <cfRule type="containsText" dxfId="1022" priority="1167" operator="containsText" text="ENABLED">
      <formula>NOT(ISERROR(SEARCH("ENABLED",J626)))</formula>
    </cfRule>
  </conditionalFormatting>
  <conditionalFormatting sqref="X626">
    <cfRule type="notContainsBlanks" dxfId="1021" priority="1165">
      <formula>LEN(TRIM(X626))&gt;0</formula>
    </cfRule>
  </conditionalFormatting>
  <conditionalFormatting sqref="I626">
    <cfRule type="cellIs" dxfId="1020" priority="1164" operator="equal">
      <formula>"CAT_MENU"</formula>
    </cfRule>
  </conditionalFormatting>
  <conditionalFormatting sqref="K626">
    <cfRule type="containsText" dxfId="1019" priority="1162" operator="containsText" text="DISABLED">
      <formula>NOT(ISERROR(SEARCH("DISABLED",K626)))</formula>
    </cfRule>
    <cfRule type="containsText" dxfId="1018" priority="1163" operator="containsText" text="ENABLED">
      <formula>NOT(ISERROR(SEARCH("ENABLED",K626)))</formula>
    </cfRule>
  </conditionalFormatting>
  <conditionalFormatting sqref="J631">
    <cfRule type="containsText" dxfId="1017" priority="1160" operator="containsText" text="DISABLED">
      <formula>NOT(ISERROR(SEARCH("DISABLED",J631)))</formula>
    </cfRule>
    <cfRule type="containsText" dxfId="1016" priority="1161" operator="containsText" text="ENABLED">
      <formula>NOT(ISERROR(SEARCH("ENABLED",J631)))</formula>
    </cfRule>
  </conditionalFormatting>
  <conditionalFormatting sqref="X631">
    <cfRule type="notContainsBlanks" dxfId="1015" priority="1159">
      <formula>LEN(TRIM(X631))&gt;0</formula>
    </cfRule>
  </conditionalFormatting>
  <conditionalFormatting sqref="I631">
    <cfRule type="cellIs" dxfId="1014" priority="1158" operator="equal">
      <formula>"CAT_MENU"</formula>
    </cfRule>
  </conditionalFormatting>
  <conditionalFormatting sqref="K631">
    <cfRule type="containsText" dxfId="1013" priority="1156" operator="containsText" text="DISABLED">
      <formula>NOT(ISERROR(SEARCH("DISABLED",K631)))</formula>
    </cfRule>
    <cfRule type="containsText" dxfId="1012" priority="1157" operator="containsText" text="ENABLED">
      <formula>NOT(ISERROR(SEARCH("ENABLED",K631)))</formula>
    </cfRule>
  </conditionalFormatting>
  <conditionalFormatting sqref="J637">
    <cfRule type="containsText" dxfId="1011" priority="1154" operator="containsText" text="DISABLED">
      <formula>NOT(ISERROR(SEARCH("DISABLED",J637)))</formula>
    </cfRule>
    <cfRule type="containsText" dxfId="1010" priority="1155" operator="containsText" text="ENABLED">
      <formula>NOT(ISERROR(SEARCH("ENABLED",J637)))</formula>
    </cfRule>
  </conditionalFormatting>
  <conditionalFormatting sqref="X637">
    <cfRule type="notContainsBlanks" dxfId="1009" priority="1153">
      <formula>LEN(TRIM(X637))&gt;0</formula>
    </cfRule>
  </conditionalFormatting>
  <conditionalFormatting sqref="I637">
    <cfRule type="cellIs" dxfId="1008" priority="1152" operator="equal">
      <formula>"CAT_MENU"</formula>
    </cfRule>
  </conditionalFormatting>
  <conditionalFormatting sqref="K637">
    <cfRule type="containsText" dxfId="1007" priority="1150" operator="containsText" text="DISABLED">
      <formula>NOT(ISERROR(SEARCH("DISABLED",K637)))</formula>
    </cfRule>
    <cfRule type="containsText" dxfId="1006" priority="1151" operator="containsText" text="ENABLED">
      <formula>NOT(ISERROR(SEARCH("ENABLED",K637)))</formula>
    </cfRule>
  </conditionalFormatting>
  <conditionalFormatting sqref="J638">
    <cfRule type="containsText" dxfId="1005" priority="1148" operator="containsText" text="DISABLED">
      <formula>NOT(ISERROR(SEARCH("DISABLED",J638)))</formula>
    </cfRule>
    <cfRule type="containsText" dxfId="1004" priority="1149" operator="containsText" text="ENABLED">
      <formula>NOT(ISERROR(SEARCH("ENABLED",J638)))</formula>
    </cfRule>
  </conditionalFormatting>
  <conditionalFormatting sqref="X638">
    <cfRule type="notContainsBlanks" dxfId="1003" priority="1147">
      <formula>LEN(TRIM(X638))&gt;0</formula>
    </cfRule>
  </conditionalFormatting>
  <conditionalFormatting sqref="I638">
    <cfRule type="cellIs" dxfId="1002" priority="1146" operator="equal">
      <formula>"CAT_MENU"</formula>
    </cfRule>
  </conditionalFormatting>
  <conditionalFormatting sqref="K638">
    <cfRule type="containsText" dxfId="1001" priority="1144" operator="containsText" text="DISABLED">
      <formula>NOT(ISERROR(SEARCH("DISABLED",K638)))</formula>
    </cfRule>
    <cfRule type="containsText" dxfId="1000" priority="1145" operator="containsText" text="ENABLED">
      <formula>NOT(ISERROR(SEARCH("ENABLED",K638)))</formula>
    </cfRule>
  </conditionalFormatting>
  <conditionalFormatting sqref="J646">
    <cfRule type="containsText" dxfId="999" priority="1142" operator="containsText" text="DISABLED">
      <formula>NOT(ISERROR(SEARCH("DISABLED",J646)))</formula>
    </cfRule>
    <cfRule type="containsText" dxfId="998" priority="1143" operator="containsText" text="ENABLED">
      <formula>NOT(ISERROR(SEARCH("ENABLED",J646)))</formula>
    </cfRule>
  </conditionalFormatting>
  <conditionalFormatting sqref="X646">
    <cfRule type="notContainsBlanks" dxfId="997" priority="1141">
      <formula>LEN(TRIM(X646))&gt;0</formula>
    </cfRule>
  </conditionalFormatting>
  <conditionalFormatting sqref="I646">
    <cfRule type="cellIs" dxfId="996" priority="1140" operator="equal">
      <formula>"CAT_MENU"</formula>
    </cfRule>
  </conditionalFormatting>
  <conditionalFormatting sqref="K646">
    <cfRule type="containsText" dxfId="995" priority="1138" operator="containsText" text="DISABLED">
      <formula>NOT(ISERROR(SEARCH("DISABLED",K646)))</formula>
    </cfRule>
    <cfRule type="containsText" dxfId="994" priority="1139" operator="containsText" text="ENABLED">
      <formula>NOT(ISERROR(SEARCH("ENABLED",K646)))</formula>
    </cfRule>
  </conditionalFormatting>
  <conditionalFormatting sqref="J650">
    <cfRule type="containsText" dxfId="993" priority="1136" operator="containsText" text="DISABLED">
      <formula>NOT(ISERROR(SEARCH("DISABLED",J650)))</formula>
    </cfRule>
    <cfRule type="containsText" dxfId="992" priority="1137" operator="containsText" text="ENABLED">
      <formula>NOT(ISERROR(SEARCH("ENABLED",J650)))</formula>
    </cfRule>
  </conditionalFormatting>
  <conditionalFormatting sqref="X650">
    <cfRule type="notContainsBlanks" dxfId="991" priority="1135">
      <formula>LEN(TRIM(X650))&gt;0</formula>
    </cfRule>
  </conditionalFormatting>
  <conditionalFormatting sqref="I650">
    <cfRule type="cellIs" dxfId="990" priority="1134" operator="equal">
      <formula>"CAT_MENU"</formula>
    </cfRule>
  </conditionalFormatting>
  <conditionalFormatting sqref="K650">
    <cfRule type="containsText" dxfId="989" priority="1132" operator="containsText" text="DISABLED">
      <formula>NOT(ISERROR(SEARCH("DISABLED",K650)))</formula>
    </cfRule>
    <cfRule type="containsText" dxfId="988" priority="1133" operator="containsText" text="ENABLED">
      <formula>NOT(ISERROR(SEARCH("ENABLED",K650)))</formula>
    </cfRule>
  </conditionalFormatting>
  <conditionalFormatting sqref="J653">
    <cfRule type="containsText" dxfId="987" priority="1130" operator="containsText" text="DISABLED">
      <formula>NOT(ISERROR(SEARCH("DISABLED",J653)))</formula>
    </cfRule>
    <cfRule type="containsText" dxfId="986" priority="1131" operator="containsText" text="ENABLED">
      <formula>NOT(ISERROR(SEARCH("ENABLED",J653)))</formula>
    </cfRule>
  </conditionalFormatting>
  <conditionalFormatting sqref="X653">
    <cfRule type="notContainsBlanks" dxfId="985" priority="1129">
      <formula>LEN(TRIM(X653))&gt;0</formula>
    </cfRule>
  </conditionalFormatting>
  <conditionalFormatting sqref="I653">
    <cfRule type="cellIs" dxfId="984" priority="1128" operator="equal">
      <formula>"CAT_MENU"</formula>
    </cfRule>
  </conditionalFormatting>
  <conditionalFormatting sqref="K653">
    <cfRule type="containsText" dxfId="983" priority="1126" operator="containsText" text="DISABLED">
      <formula>NOT(ISERROR(SEARCH("DISABLED",K653)))</formula>
    </cfRule>
    <cfRule type="containsText" dxfId="982" priority="1127" operator="containsText" text="ENABLED">
      <formula>NOT(ISERROR(SEARCH("ENABLED",K653)))</formula>
    </cfRule>
  </conditionalFormatting>
  <conditionalFormatting sqref="J655">
    <cfRule type="containsText" dxfId="981" priority="1124" operator="containsText" text="DISABLED">
      <formula>NOT(ISERROR(SEARCH("DISABLED",J655)))</formula>
    </cfRule>
    <cfRule type="containsText" dxfId="980" priority="1125" operator="containsText" text="ENABLED">
      <formula>NOT(ISERROR(SEARCH("ENABLED",J655)))</formula>
    </cfRule>
  </conditionalFormatting>
  <conditionalFormatting sqref="X655">
    <cfRule type="notContainsBlanks" dxfId="979" priority="1123">
      <formula>LEN(TRIM(X655))&gt;0</formula>
    </cfRule>
  </conditionalFormatting>
  <conditionalFormatting sqref="I655">
    <cfRule type="cellIs" dxfId="978" priority="1122" operator="equal">
      <formula>"CAT_MENU"</formula>
    </cfRule>
  </conditionalFormatting>
  <conditionalFormatting sqref="K655">
    <cfRule type="containsText" dxfId="977" priority="1120" operator="containsText" text="DISABLED">
      <formula>NOT(ISERROR(SEARCH("DISABLED",K655)))</formula>
    </cfRule>
    <cfRule type="containsText" dxfId="976" priority="1121" operator="containsText" text="ENABLED">
      <formula>NOT(ISERROR(SEARCH("ENABLED",K655)))</formula>
    </cfRule>
  </conditionalFormatting>
  <conditionalFormatting sqref="J660">
    <cfRule type="containsText" dxfId="975" priority="1118" operator="containsText" text="DISABLED">
      <formula>NOT(ISERROR(SEARCH("DISABLED",J660)))</formula>
    </cfRule>
    <cfRule type="containsText" dxfId="974" priority="1119" operator="containsText" text="ENABLED">
      <formula>NOT(ISERROR(SEARCH("ENABLED",J660)))</formula>
    </cfRule>
  </conditionalFormatting>
  <conditionalFormatting sqref="X660">
    <cfRule type="notContainsBlanks" dxfId="973" priority="1117">
      <formula>LEN(TRIM(X660))&gt;0</formula>
    </cfRule>
  </conditionalFormatting>
  <conditionalFormatting sqref="I660">
    <cfRule type="cellIs" dxfId="972" priority="1116" operator="equal">
      <formula>"CAT_MENU"</formula>
    </cfRule>
  </conditionalFormatting>
  <conditionalFormatting sqref="K660">
    <cfRule type="containsText" dxfId="971" priority="1114" operator="containsText" text="DISABLED">
      <formula>NOT(ISERROR(SEARCH("DISABLED",K660)))</formula>
    </cfRule>
    <cfRule type="containsText" dxfId="970" priority="1115" operator="containsText" text="ENABLED">
      <formula>NOT(ISERROR(SEARCH("ENABLED",K660)))</formula>
    </cfRule>
  </conditionalFormatting>
  <conditionalFormatting sqref="J697">
    <cfRule type="containsText" dxfId="969" priority="1112" operator="containsText" text="DISABLED">
      <formula>NOT(ISERROR(SEARCH("DISABLED",J697)))</formula>
    </cfRule>
    <cfRule type="containsText" dxfId="968" priority="1113" operator="containsText" text="ENABLED">
      <formula>NOT(ISERROR(SEARCH("ENABLED",J697)))</formula>
    </cfRule>
  </conditionalFormatting>
  <conditionalFormatting sqref="X697">
    <cfRule type="notContainsBlanks" dxfId="967" priority="1111">
      <formula>LEN(TRIM(X697))&gt;0</formula>
    </cfRule>
  </conditionalFormatting>
  <conditionalFormatting sqref="I697">
    <cfRule type="cellIs" dxfId="966" priority="1110" operator="equal">
      <formula>"CAT_MENU"</formula>
    </cfRule>
  </conditionalFormatting>
  <conditionalFormatting sqref="K697">
    <cfRule type="containsText" dxfId="965" priority="1108" operator="containsText" text="DISABLED">
      <formula>NOT(ISERROR(SEARCH("DISABLED",K697)))</formula>
    </cfRule>
    <cfRule type="containsText" dxfId="964" priority="1109" operator="containsText" text="ENABLED">
      <formula>NOT(ISERROR(SEARCH("ENABLED",K697)))</formula>
    </cfRule>
  </conditionalFormatting>
  <conditionalFormatting sqref="J698">
    <cfRule type="containsText" dxfId="963" priority="1106" operator="containsText" text="DISABLED">
      <formula>NOT(ISERROR(SEARCH("DISABLED",J698)))</formula>
    </cfRule>
    <cfRule type="containsText" dxfId="962" priority="1107" operator="containsText" text="ENABLED">
      <formula>NOT(ISERROR(SEARCH("ENABLED",J698)))</formula>
    </cfRule>
  </conditionalFormatting>
  <conditionalFormatting sqref="X698">
    <cfRule type="notContainsBlanks" dxfId="961" priority="1105">
      <formula>LEN(TRIM(X698))&gt;0</formula>
    </cfRule>
  </conditionalFormatting>
  <conditionalFormatting sqref="I698">
    <cfRule type="cellIs" dxfId="960" priority="1104" operator="equal">
      <formula>"CAT_MENU"</formula>
    </cfRule>
  </conditionalFormatting>
  <conditionalFormatting sqref="K698">
    <cfRule type="containsText" dxfId="959" priority="1102" operator="containsText" text="DISABLED">
      <formula>NOT(ISERROR(SEARCH("DISABLED",K698)))</formula>
    </cfRule>
    <cfRule type="containsText" dxfId="958" priority="1103" operator="containsText" text="ENABLED">
      <formula>NOT(ISERROR(SEARCH("ENABLED",K698)))</formula>
    </cfRule>
  </conditionalFormatting>
  <conditionalFormatting sqref="J699">
    <cfRule type="containsText" dxfId="957" priority="1100" operator="containsText" text="DISABLED">
      <formula>NOT(ISERROR(SEARCH("DISABLED",J699)))</formula>
    </cfRule>
    <cfRule type="containsText" dxfId="956" priority="1101" operator="containsText" text="ENABLED">
      <formula>NOT(ISERROR(SEARCH("ENABLED",J699)))</formula>
    </cfRule>
  </conditionalFormatting>
  <conditionalFormatting sqref="X699">
    <cfRule type="notContainsBlanks" dxfId="955" priority="1099">
      <formula>LEN(TRIM(X699))&gt;0</formula>
    </cfRule>
  </conditionalFormatting>
  <conditionalFormatting sqref="I699">
    <cfRule type="cellIs" dxfId="954" priority="1098" operator="equal">
      <formula>"CAT_MENU"</formula>
    </cfRule>
  </conditionalFormatting>
  <conditionalFormatting sqref="K699">
    <cfRule type="containsText" dxfId="953" priority="1096" operator="containsText" text="DISABLED">
      <formula>NOT(ISERROR(SEARCH("DISABLED",K699)))</formula>
    </cfRule>
    <cfRule type="containsText" dxfId="952" priority="1097" operator="containsText" text="ENABLED">
      <formula>NOT(ISERROR(SEARCH("ENABLED",K699)))</formula>
    </cfRule>
  </conditionalFormatting>
  <conditionalFormatting sqref="J700">
    <cfRule type="containsText" dxfId="951" priority="1094" operator="containsText" text="DISABLED">
      <formula>NOT(ISERROR(SEARCH("DISABLED",J700)))</formula>
    </cfRule>
    <cfRule type="containsText" dxfId="950" priority="1095" operator="containsText" text="ENABLED">
      <formula>NOT(ISERROR(SEARCH("ENABLED",J700)))</formula>
    </cfRule>
  </conditionalFormatting>
  <conditionalFormatting sqref="X700">
    <cfRule type="notContainsBlanks" dxfId="949" priority="1093">
      <formula>LEN(TRIM(X700))&gt;0</formula>
    </cfRule>
  </conditionalFormatting>
  <conditionalFormatting sqref="I700">
    <cfRule type="cellIs" dxfId="948" priority="1092" operator="equal">
      <formula>"CAT_MENU"</formula>
    </cfRule>
  </conditionalFormatting>
  <conditionalFormatting sqref="K700">
    <cfRule type="containsText" dxfId="947" priority="1090" operator="containsText" text="DISABLED">
      <formula>NOT(ISERROR(SEARCH("DISABLED",K700)))</formula>
    </cfRule>
    <cfRule type="containsText" dxfId="946" priority="1091" operator="containsText" text="ENABLED">
      <formula>NOT(ISERROR(SEARCH("ENABLED",K700)))</formula>
    </cfRule>
  </conditionalFormatting>
  <conditionalFormatting sqref="J701">
    <cfRule type="containsText" dxfId="945" priority="1088" operator="containsText" text="DISABLED">
      <formula>NOT(ISERROR(SEARCH("DISABLED",J701)))</formula>
    </cfRule>
    <cfRule type="containsText" dxfId="944" priority="1089" operator="containsText" text="ENABLED">
      <formula>NOT(ISERROR(SEARCH("ENABLED",J701)))</formula>
    </cfRule>
  </conditionalFormatting>
  <conditionalFormatting sqref="X701">
    <cfRule type="notContainsBlanks" dxfId="943" priority="1087">
      <formula>LEN(TRIM(X701))&gt;0</formula>
    </cfRule>
  </conditionalFormatting>
  <conditionalFormatting sqref="I701">
    <cfRule type="cellIs" dxfId="942" priority="1086" operator="equal">
      <formula>"CAT_MENU"</formula>
    </cfRule>
  </conditionalFormatting>
  <conditionalFormatting sqref="K701">
    <cfRule type="containsText" dxfId="941" priority="1084" operator="containsText" text="DISABLED">
      <formula>NOT(ISERROR(SEARCH("DISABLED",K701)))</formula>
    </cfRule>
    <cfRule type="containsText" dxfId="940" priority="1085" operator="containsText" text="ENABLED">
      <formula>NOT(ISERROR(SEARCH("ENABLED",K701)))</formula>
    </cfRule>
  </conditionalFormatting>
  <conditionalFormatting sqref="J702">
    <cfRule type="containsText" dxfId="939" priority="1082" operator="containsText" text="DISABLED">
      <formula>NOT(ISERROR(SEARCH("DISABLED",J702)))</formula>
    </cfRule>
    <cfRule type="containsText" dxfId="938" priority="1083" operator="containsText" text="ENABLED">
      <formula>NOT(ISERROR(SEARCH("ENABLED",J702)))</formula>
    </cfRule>
  </conditionalFormatting>
  <conditionalFormatting sqref="X702">
    <cfRule type="notContainsBlanks" dxfId="937" priority="1081">
      <formula>LEN(TRIM(X702))&gt;0</formula>
    </cfRule>
  </conditionalFormatting>
  <conditionalFormatting sqref="I702">
    <cfRule type="cellIs" dxfId="936" priority="1080" operator="equal">
      <formula>"CAT_MENU"</formula>
    </cfRule>
  </conditionalFormatting>
  <conditionalFormatting sqref="K702">
    <cfRule type="containsText" dxfId="935" priority="1078" operator="containsText" text="DISABLED">
      <formula>NOT(ISERROR(SEARCH("DISABLED",K702)))</formula>
    </cfRule>
    <cfRule type="containsText" dxfId="934" priority="1079" operator="containsText" text="ENABLED">
      <formula>NOT(ISERROR(SEARCH("ENABLED",K702)))</formula>
    </cfRule>
  </conditionalFormatting>
  <conditionalFormatting sqref="J726">
    <cfRule type="containsText" dxfId="933" priority="1076" operator="containsText" text="DISABLED">
      <formula>NOT(ISERROR(SEARCH("DISABLED",J726)))</formula>
    </cfRule>
    <cfRule type="containsText" dxfId="932" priority="1077" operator="containsText" text="ENABLED">
      <formula>NOT(ISERROR(SEARCH("ENABLED",J726)))</formula>
    </cfRule>
  </conditionalFormatting>
  <conditionalFormatting sqref="X726">
    <cfRule type="notContainsBlanks" dxfId="931" priority="1075">
      <formula>LEN(TRIM(X726))&gt;0</formula>
    </cfRule>
  </conditionalFormatting>
  <conditionalFormatting sqref="I726">
    <cfRule type="cellIs" dxfId="930" priority="1074" operator="equal">
      <formula>"CAT_MENU"</formula>
    </cfRule>
  </conditionalFormatting>
  <conditionalFormatting sqref="K726">
    <cfRule type="containsText" dxfId="929" priority="1072" operator="containsText" text="DISABLED">
      <formula>NOT(ISERROR(SEARCH("DISABLED",K726)))</formula>
    </cfRule>
    <cfRule type="containsText" dxfId="928" priority="1073" operator="containsText" text="ENABLED">
      <formula>NOT(ISERROR(SEARCH("ENABLED",K726)))</formula>
    </cfRule>
  </conditionalFormatting>
  <conditionalFormatting sqref="J751">
    <cfRule type="containsText" dxfId="927" priority="1069" operator="containsText" text="DISABLED">
      <formula>NOT(ISERROR(SEARCH("DISABLED",J751)))</formula>
    </cfRule>
    <cfRule type="containsText" dxfId="926" priority="1070" operator="containsText" text="ENABLED">
      <formula>NOT(ISERROR(SEARCH("ENABLED",J751)))</formula>
    </cfRule>
  </conditionalFormatting>
  <conditionalFormatting sqref="X751">
    <cfRule type="notContainsBlanks" dxfId="925" priority="1068">
      <formula>LEN(TRIM(X751))&gt;0</formula>
    </cfRule>
  </conditionalFormatting>
  <conditionalFormatting sqref="I751">
    <cfRule type="cellIs" dxfId="924" priority="1067" operator="equal">
      <formula>"CAT_MENU"</formula>
    </cfRule>
  </conditionalFormatting>
  <conditionalFormatting sqref="K751">
    <cfRule type="containsText" dxfId="923" priority="1065" operator="containsText" text="DISABLED">
      <formula>NOT(ISERROR(SEARCH("DISABLED",K751)))</formula>
    </cfRule>
    <cfRule type="containsText" dxfId="922" priority="1066" operator="containsText" text="ENABLED">
      <formula>NOT(ISERROR(SEARCH("ENABLED",K751)))</formula>
    </cfRule>
  </conditionalFormatting>
  <conditionalFormatting sqref="J752">
    <cfRule type="containsText" dxfId="921" priority="1062" operator="containsText" text="DISABLED">
      <formula>NOT(ISERROR(SEARCH("DISABLED",J752)))</formula>
    </cfRule>
    <cfRule type="containsText" dxfId="920" priority="1063" operator="containsText" text="ENABLED">
      <formula>NOT(ISERROR(SEARCH("ENABLED",J752)))</formula>
    </cfRule>
  </conditionalFormatting>
  <conditionalFormatting sqref="X752">
    <cfRule type="notContainsBlanks" dxfId="919" priority="1061">
      <formula>LEN(TRIM(X752))&gt;0</formula>
    </cfRule>
  </conditionalFormatting>
  <conditionalFormatting sqref="I752">
    <cfRule type="cellIs" dxfId="918" priority="1060" operator="equal">
      <formula>"CAT_MENU"</formula>
    </cfRule>
  </conditionalFormatting>
  <conditionalFormatting sqref="K752">
    <cfRule type="containsText" dxfId="917" priority="1058" operator="containsText" text="DISABLED">
      <formula>NOT(ISERROR(SEARCH("DISABLED",K752)))</formula>
    </cfRule>
    <cfRule type="containsText" dxfId="916" priority="1059" operator="containsText" text="ENABLED">
      <formula>NOT(ISERROR(SEARCH("ENABLED",K752)))</formula>
    </cfRule>
  </conditionalFormatting>
  <conditionalFormatting sqref="J768">
    <cfRule type="containsText" dxfId="915" priority="1055" operator="containsText" text="DISABLED">
      <formula>NOT(ISERROR(SEARCH("DISABLED",J768)))</formula>
    </cfRule>
    <cfRule type="containsText" dxfId="914" priority="1056" operator="containsText" text="ENABLED">
      <formula>NOT(ISERROR(SEARCH("ENABLED",J768)))</formula>
    </cfRule>
  </conditionalFormatting>
  <conditionalFormatting sqref="X768">
    <cfRule type="notContainsBlanks" dxfId="913" priority="1054">
      <formula>LEN(TRIM(X768))&gt;0</formula>
    </cfRule>
  </conditionalFormatting>
  <conditionalFormatting sqref="I768">
    <cfRule type="cellIs" dxfId="912" priority="1053" operator="equal">
      <formula>"CAT_MENU"</formula>
    </cfRule>
  </conditionalFormatting>
  <conditionalFormatting sqref="K768">
    <cfRule type="containsText" dxfId="911" priority="1051" operator="containsText" text="DISABLED">
      <formula>NOT(ISERROR(SEARCH("DISABLED",K768)))</formula>
    </cfRule>
    <cfRule type="containsText" dxfId="910" priority="1052" operator="containsText" text="ENABLED">
      <formula>NOT(ISERROR(SEARCH("ENABLED",K768)))</formula>
    </cfRule>
  </conditionalFormatting>
  <conditionalFormatting sqref="J769">
    <cfRule type="containsText" dxfId="909" priority="1048" operator="containsText" text="DISABLED">
      <formula>NOT(ISERROR(SEARCH("DISABLED",J769)))</formula>
    </cfRule>
    <cfRule type="containsText" dxfId="908" priority="1049" operator="containsText" text="ENABLED">
      <formula>NOT(ISERROR(SEARCH("ENABLED",J769)))</formula>
    </cfRule>
  </conditionalFormatting>
  <conditionalFormatting sqref="X769">
    <cfRule type="notContainsBlanks" dxfId="907" priority="1047">
      <formula>LEN(TRIM(X769))&gt;0</formula>
    </cfRule>
  </conditionalFormatting>
  <conditionalFormatting sqref="I769">
    <cfRule type="cellIs" dxfId="906" priority="1046" operator="equal">
      <formula>"CAT_MENU"</formula>
    </cfRule>
  </conditionalFormatting>
  <conditionalFormatting sqref="K769">
    <cfRule type="containsText" dxfId="905" priority="1044" operator="containsText" text="DISABLED">
      <formula>NOT(ISERROR(SEARCH("DISABLED",K769)))</formula>
    </cfRule>
    <cfRule type="containsText" dxfId="904" priority="1045" operator="containsText" text="ENABLED">
      <formula>NOT(ISERROR(SEARCH("ENABLED",K769)))</formula>
    </cfRule>
  </conditionalFormatting>
  <conditionalFormatting sqref="J770">
    <cfRule type="containsText" dxfId="903" priority="1041" operator="containsText" text="DISABLED">
      <formula>NOT(ISERROR(SEARCH("DISABLED",J770)))</formula>
    </cfRule>
    <cfRule type="containsText" dxfId="902" priority="1042" operator="containsText" text="ENABLED">
      <formula>NOT(ISERROR(SEARCH("ENABLED",J770)))</formula>
    </cfRule>
  </conditionalFormatting>
  <conditionalFormatting sqref="X770">
    <cfRule type="notContainsBlanks" dxfId="901" priority="1040">
      <formula>LEN(TRIM(X770))&gt;0</formula>
    </cfRule>
  </conditionalFormatting>
  <conditionalFormatting sqref="I770">
    <cfRule type="cellIs" dxfId="900" priority="1039" operator="equal">
      <formula>"CAT_MENU"</formula>
    </cfRule>
  </conditionalFormatting>
  <conditionalFormatting sqref="K770">
    <cfRule type="containsText" dxfId="899" priority="1037" operator="containsText" text="DISABLED">
      <formula>NOT(ISERROR(SEARCH("DISABLED",K770)))</formula>
    </cfRule>
    <cfRule type="containsText" dxfId="898" priority="1038" operator="containsText" text="ENABLED">
      <formula>NOT(ISERROR(SEARCH("ENABLED",K770)))</formula>
    </cfRule>
  </conditionalFormatting>
  <conditionalFormatting sqref="J777">
    <cfRule type="containsText" dxfId="897" priority="1034" operator="containsText" text="DISABLED">
      <formula>NOT(ISERROR(SEARCH("DISABLED",J777)))</formula>
    </cfRule>
    <cfRule type="containsText" dxfId="896" priority="1035" operator="containsText" text="ENABLED">
      <formula>NOT(ISERROR(SEARCH("ENABLED",J777)))</formula>
    </cfRule>
  </conditionalFormatting>
  <conditionalFormatting sqref="X777">
    <cfRule type="notContainsBlanks" dxfId="895" priority="1033">
      <formula>LEN(TRIM(X777))&gt;0</formula>
    </cfRule>
  </conditionalFormatting>
  <conditionalFormatting sqref="I777">
    <cfRule type="cellIs" dxfId="894" priority="1032" operator="equal">
      <formula>"CAT_MENU"</formula>
    </cfRule>
  </conditionalFormatting>
  <conditionalFormatting sqref="K777">
    <cfRule type="containsText" dxfId="893" priority="1030" operator="containsText" text="DISABLED">
      <formula>NOT(ISERROR(SEARCH("DISABLED",K777)))</formula>
    </cfRule>
    <cfRule type="containsText" dxfId="892" priority="1031" operator="containsText" text="ENABLED">
      <formula>NOT(ISERROR(SEARCH("ENABLED",K777)))</formula>
    </cfRule>
  </conditionalFormatting>
  <conditionalFormatting sqref="J778">
    <cfRule type="containsText" dxfId="891" priority="1027" operator="containsText" text="DISABLED">
      <formula>NOT(ISERROR(SEARCH("DISABLED",J778)))</formula>
    </cfRule>
    <cfRule type="containsText" dxfId="890" priority="1028" operator="containsText" text="ENABLED">
      <formula>NOT(ISERROR(SEARCH("ENABLED",J778)))</formula>
    </cfRule>
  </conditionalFormatting>
  <conditionalFormatting sqref="X778">
    <cfRule type="notContainsBlanks" dxfId="889" priority="1026">
      <formula>LEN(TRIM(X778))&gt;0</formula>
    </cfRule>
  </conditionalFormatting>
  <conditionalFormatting sqref="I778">
    <cfRule type="cellIs" dxfId="888" priority="1025" operator="equal">
      <formula>"CAT_MENU"</formula>
    </cfRule>
  </conditionalFormatting>
  <conditionalFormatting sqref="K778">
    <cfRule type="containsText" dxfId="887" priority="1023" operator="containsText" text="DISABLED">
      <formula>NOT(ISERROR(SEARCH("DISABLED",K778)))</formula>
    </cfRule>
    <cfRule type="containsText" dxfId="886" priority="1024" operator="containsText" text="ENABLED">
      <formula>NOT(ISERROR(SEARCH("ENABLED",K778)))</formula>
    </cfRule>
  </conditionalFormatting>
  <conditionalFormatting sqref="J779">
    <cfRule type="containsText" dxfId="885" priority="1020" operator="containsText" text="DISABLED">
      <formula>NOT(ISERROR(SEARCH("DISABLED",J779)))</formula>
    </cfRule>
    <cfRule type="containsText" dxfId="884" priority="1021" operator="containsText" text="ENABLED">
      <formula>NOT(ISERROR(SEARCH("ENABLED",J779)))</formula>
    </cfRule>
  </conditionalFormatting>
  <conditionalFormatting sqref="X779">
    <cfRule type="notContainsBlanks" dxfId="883" priority="1019">
      <formula>LEN(TRIM(X779))&gt;0</formula>
    </cfRule>
  </conditionalFormatting>
  <conditionalFormatting sqref="I779">
    <cfRule type="cellIs" dxfId="882" priority="1018" operator="equal">
      <formula>"CAT_MENU"</formula>
    </cfRule>
  </conditionalFormatting>
  <conditionalFormatting sqref="K779">
    <cfRule type="containsText" dxfId="881" priority="1016" operator="containsText" text="DISABLED">
      <formula>NOT(ISERROR(SEARCH("DISABLED",K779)))</formula>
    </cfRule>
    <cfRule type="containsText" dxfId="880" priority="1017" operator="containsText" text="ENABLED">
      <formula>NOT(ISERROR(SEARCH("ENABLED",K779)))</formula>
    </cfRule>
  </conditionalFormatting>
  <conditionalFormatting sqref="J780">
    <cfRule type="containsText" dxfId="879" priority="1013" operator="containsText" text="DISABLED">
      <formula>NOT(ISERROR(SEARCH("DISABLED",J780)))</formula>
    </cfRule>
    <cfRule type="containsText" dxfId="878" priority="1014" operator="containsText" text="ENABLED">
      <formula>NOT(ISERROR(SEARCH("ENABLED",J780)))</formula>
    </cfRule>
  </conditionalFormatting>
  <conditionalFormatting sqref="X780">
    <cfRule type="notContainsBlanks" dxfId="877" priority="1012">
      <formula>LEN(TRIM(X780))&gt;0</formula>
    </cfRule>
  </conditionalFormatting>
  <conditionalFormatting sqref="I780">
    <cfRule type="cellIs" dxfId="876" priority="1011" operator="equal">
      <formula>"CAT_MENU"</formula>
    </cfRule>
  </conditionalFormatting>
  <conditionalFormatting sqref="K780">
    <cfRule type="containsText" dxfId="875" priority="1009" operator="containsText" text="DISABLED">
      <formula>NOT(ISERROR(SEARCH("DISABLED",K780)))</formula>
    </cfRule>
    <cfRule type="containsText" dxfId="874" priority="1010" operator="containsText" text="ENABLED">
      <formula>NOT(ISERROR(SEARCH("ENABLED",K780)))</formula>
    </cfRule>
  </conditionalFormatting>
  <conditionalFormatting sqref="J781">
    <cfRule type="containsText" dxfId="873" priority="1006" operator="containsText" text="DISABLED">
      <formula>NOT(ISERROR(SEARCH("DISABLED",J781)))</formula>
    </cfRule>
    <cfRule type="containsText" dxfId="872" priority="1007" operator="containsText" text="ENABLED">
      <formula>NOT(ISERROR(SEARCH("ENABLED",J781)))</formula>
    </cfRule>
  </conditionalFormatting>
  <conditionalFormatting sqref="X781">
    <cfRule type="notContainsBlanks" dxfId="871" priority="1005">
      <formula>LEN(TRIM(X781))&gt;0</formula>
    </cfRule>
  </conditionalFormatting>
  <conditionalFormatting sqref="I781">
    <cfRule type="cellIs" dxfId="870" priority="1004" operator="equal">
      <formula>"CAT_MENU"</formula>
    </cfRule>
  </conditionalFormatting>
  <conditionalFormatting sqref="K781">
    <cfRule type="containsText" dxfId="869" priority="1002" operator="containsText" text="DISABLED">
      <formula>NOT(ISERROR(SEARCH("DISABLED",K781)))</formula>
    </cfRule>
    <cfRule type="containsText" dxfId="868" priority="1003" operator="containsText" text="ENABLED">
      <formula>NOT(ISERROR(SEARCH("ENABLED",K781)))</formula>
    </cfRule>
  </conditionalFormatting>
  <conditionalFormatting sqref="J782">
    <cfRule type="containsText" dxfId="867" priority="999" operator="containsText" text="DISABLED">
      <formula>NOT(ISERROR(SEARCH("DISABLED",J782)))</formula>
    </cfRule>
    <cfRule type="containsText" dxfId="866" priority="1000" operator="containsText" text="ENABLED">
      <formula>NOT(ISERROR(SEARCH("ENABLED",J782)))</formula>
    </cfRule>
  </conditionalFormatting>
  <conditionalFormatting sqref="X782">
    <cfRule type="notContainsBlanks" dxfId="865" priority="998">
      <formula>LEN(TRIM(X782))&gt;0</formula>
    </cfRule>
  </conditionalFormatting>
  <conditionalFormatting sqref="I782">
    <cfRule type="cellIs" dxfId="864" priority="997" operator="equal">
      <formula>"CAT_MENU"</formula>
    </cfRule>
  </conditionalFormatting>
  <conditionalFormatting sqref="K782">
    <cfRule type="containsText" dxfId="863" priority="995" operator="containsText" text="DISABLED">
      <formula>NOT(ISERROR(SEARCH("DISABLED",K782)))</formula>
    </cfRule>
    <cfRule type="containsText" dxfId="862" priority="996" operator="containsText" text="ENABLED">
      <formula>NOT(ISERROR(SEARCH("ENABLED",K782)))</formula>
    </cfRule>
  </conditionalFormatting>
  <conditionalFormatting sqref="J857">
    <cfRule type="containsText" dxfId="861" priority="992" operator="containsText" text="DISABLED">
      <formula>NOT(ISERROR(SEARCH("DISABLED",J857)))</formula>
    </cfRule>
    <cfRule type="containsText" dxfId="860" priority="993" operator="containsText" text="ENABLED">
      <formula>NOT(ISERROR(SEARCH("ENABLED",J857)))</formula>
    </cfRule>
  </conditionalFormatting>
  <conditionalFormatting sqref="X857">
    <cfRule type="notContainsBlanks" dxfId="859" priority="991">
      <formula>LEN(TRIM(X857))&gt;0</formula>
    </cfRule>
  </conditionalFormatting>
  <conditionalFormatting sqref="I857">
    <cfRule type="cellIs" dxfId="858" priority="990" operator="equal">
      <formula>"CAT_MENU"</formula>
    </cfRule>
  </conditionalFormatting>
  <conditionalFormatting sqref="K857">
    <cfRule type="containsText" dxfId="857" priority="988" operator="containsText" text="DISABLED">
      <formula>NOT(ISERROR(SEARCH("DISABLED",K857)))</formula>
    </cfRule>
    <cfRule type="containsText" dxfId="856" priority="989" operator="containsText" text="ENABLED">
      <formula>NOT(ISERROR(SEARCH("ENABLED",K857)))</formula>
    </cfRule>
  </conditionalFormatting>
  <conditionalFormatting sqref="J858">
    <cfRule type="containsText" dxfId="855" priority="985" operator="containsText" text="DISABLED">
      <formula>NOT(ISERROR(SEARCH("DISABLED",J858)))</formula>
    </cfRule>
    <cfRule type="containsText" dxfId="854" priority="986" operator="containsText" text="ENABLED">
      <formula>NOT(ISERROR(SEARCH("ENABLED",J858)))</formula>
    </cfRule>
  </conditionalFormatting>
  <conditionalFormatting sqref="X858">
    <cfRule type="notContainsBlanks" dxfId="853" priority="984">
      <formula>LEN(TRIM(X858))&gt;0</formula>
    </cfRule>
  </conditionalFormatting>
  <conditionalFormatting sqref="I858">
    <cfRule type="cellIs" dxfId="852" priority="983" operator="equal">
      <formula>"CAT_MENU"</formula>
    </cfRule>
  </conditionalFormatting>
  <conditionalFormatting sqref="K858">
    <cfRule type="containsText" dxfId="851" priority="981" operator="containsText" text="DISABLED">
      <formula>NOT(ISERROR(SEARCH("DISABLED",K858)))</formula>
    </cfRule>
    <cfRule type="containsText" dxfId="850" priority="982" operator="containsText" text="ENABLED">
      <formula>NOT(ISERROR(SEARCH("ENABLED",K858)))</formula>
    </cfRule>
  </conditionalFormatting>
  <conditionalFormatting sqref="J859">
    <cfRule type="containsText" dxfId="849" priority="978" operator="containsText" text="DISABLED">
      <formula>NOT(ISERROR(SEARCH("DISABLED",J859)))</formula>
    </cfRule>
    <cfRule type="containsText" dxfId="848" priority="979" operator="containsText" text="ENABLED">
      <formula>NOT(ISERROR(SEARCH("ENABLED",J859)))</formula>
    </cfRule>
  </conditionalFormatting>
  <conditionalFormatting sqref="X859">
    <cfRule type="notContainsBlanks" dxfId="847" priority="977">
      <formula>LEN(TRIM(X859))&gt;0</formula>
    </cfRule>
  </conditionalFormatting>
  <conditionalFormatting sqref="I859">
    <cfRule type="cellIs" dxfId="846" priority="976" operator="equal">
      <formula>"CAT_MENU"</formula>
    </cfRule>
  </conditionalFormatting>
  <conditionalFormatting sqref="K859">
    <cfRule type="containsText" dxfId="845" priority="974" operator="containsText" text="DISABLED">
      <formula>NOT(ISERROR(SEARCH("DISABLED",K859)))</formula>
    </cfRule>
    <cfRule type="containsText" dxfId="844" priority="975" operator="containsText" text="ENABLED">
      <formula>NOT(ISERROR(SEARCH("ENABLED",K859)))</formula>
    </cfRule>
  </conditionalFormatting>
  <conditionalFormatting sqref="J860">
    <cfRule type="containsText" dxfId="843" priority="971" operator="containsText" text="DISABLED">
      <formula>NOT(ISERROR(SEARCH("DISABLED",J860)))</formula>
    </cfRule>
    <cfRule type="containsText" dxfId="842" priority="972" operator="containsText" text="ENABLED">
      <formula>NOT(ISERROR(SEARCH("ENABLED",J860)))</formula>
    </cfRule>
  </conditionalFormatting>
  <conditionalFormatting sqref="X860">
    <cfRule type="notContainsBlanks" dxfId="841" priority="970">
      <formula>LEN(TRIM(X860))&gt;0</formula>
    </cfRule>
  </conditionalFormatting>
  <conditionalFormatting sqref="I860">
    <cfRule type="cellIs" dxfId="840" priority="969" operator="equal">
      <formula>"CAT_MENU"</formula>
    </cfRule>
  </conditionalFormatting>
  <conditionalFormatting sqref="K860">
    <cfRule type="containsText" dxfId="839" priority="967" operator="containsText" text="DISABLED">
      <formula>NOT(ISERROR(SEARCH("DISABLED",K860)))</formula>
    </cfRule>
    <cfRule type="containsText" dxfId="838" priority="968" operator="containsText" text="ENABLED">
      <formula>NOT(ISERROR(SEARCH("ENABLED",K860)))</formula>
    </cfRule>
  </conditionalFormatting>
  <conditionalFormatting sqref="J861">
    <cfRule type="containsText" dxfId="837" priority="964" operator="containsText" text="DISABLED">
      <formula>NOT(ISERROR(SEARCH("DISABLED",J861)))</formula>
    </cfRule>
    <cfRule type="containsText" dxfId="836" priority="965" operator="containsText" text="ENABLED">
      <formula>NOT(ISERROR(SEARCH("ENABLED",J861)))</formula>
    </cfRule>
  </conditionalFormatting>
  <conditionalFormatting sqref="X861">
    <cfRule type="notContainsBlanks" dxfId="835" priority="963">
      <formula>LEN(TRIM(X861))&gt;0</formula>
    </cfRule>
  </conditionalFormatting>
  <conditionalFormatting sqref="I861">
    <cfRule type="cellIs" dxfId="834" priority="962" operator="equal">
      <formula>"CAT_MENU"</formula>
    </cfRule>
  </conditionalFormatting>
  <conditionalFormatting sqref="K861">
    <cfRule type="containsText" dxfId="833" priority="960" operator="containsText" text="DISABLED">
      <formula>NOT(ISERROR(SEARCH("DISABLED",K861)))</formula>
    </cfRule>
    <cfRule type="containsText" dxfId="832" priority="961" operator="containsText" text="ENABLED">
      <formula>NOT(ISERROR(SEARCH("ENABLED",K861)))</formula>
    </cfRule>
  </conditionalFormatting>
  <conditionalFormatting sqref="J862">
    <cfRule type="containsText" dxfId="831" priority="957" operator="containsText" text="DISABLED">
      <formula>NOT(ISERROR(SEARCH("DISABLED",J862)))</formula>
    </cfRule>
    <cfRule type="containsText" dxfId="830" priority="958" operator="containsText" text="ENABLED">
      <formula>NOT(ISERROR(SEARCH("ENABLED",J862)))</formula>
    </cfRule>
  </conditionalFormatting>
  <conditionalFormatting sqref="X862">
    <cfRule type="notContainsBlanks" dxfId="829" priority="956">
      <formula>LEN(TRIM(X862))&gt;0</formula>
    </cfRule>
  </conditionalFormatting>
  <conditionalFormatting sqref="I862">
    <cfRule type="cellIs" dxfId="828" priority="955" operator="equal">
      <formula>"CAT_MENU"</formula>
    </cfRule>
  </conditionalFormatting>
  <conditionalFormatting sqref="K862">
    <cfRule type="containsText" dxfId="827" priority="953" operator="containsText" text="DISABLED">
      <formula>NOT(ISERROR(SEARCH("DISABLED",K862)))</formula>
    </cfRule>
    <cfRule type="containsText" dxfId="826" priority="954" operator="containsText" text="ENABLED">
      <formula>NOT(ISERROR(SEARCH("ENABLED",K862)))</formula>
    </cfRule>
  </conditionalFormatting>
  <conditionalFormatting sqref="J960">
    <cfRule type="containsText" dxfId="825" priority="950" operator="containsText" text="DISABLED">
      <formula>NOT(ISERROR(SEARCH("DISABLED",J960)))</formula>
    </cfRule>
    <cfRule type="containsText" dxfId="824" priority="951" operator="containsText" text="ENABLED">
      <formula>NOT(ISERROR(SEARCH("ENABLED",J960)))</formula>
    </cfRule>
  </conditionalFormatting>
  <conditionalFormatting sqref="X960">
    <cfRule type="notContainsBlanks" dxfId="823" priority="949">
      <formula>LEN(TRIM(X960))&gt;0</formula>
    </cfRule>
  </conditionalFormatting>
  <conditionalFormatting sqref="I960">
    <cfRule type="cellIs" dxfId="822" priority="948" operator="equal">
      <formula>"CAT_MENU"</formula>
    </cfRule>
  </conditionalFormatting>
  <conditionalFormatting sqref="K960">
    <cfRule type="containsText" dxfId="821" priority="946" operator="containsText" text="DISABLED">
      <formula>NOT(ISERROR(SEARCH("DISABLED",K960)))</formula>
    </cfRule>
    <cfRule type="containsText" dxfId="820" priority="947" operator="containsText" text="ENABLED">
      <formula>NOT(ISERROR(SEARCH("ENABLED",K960)))</formula>
    </cfRule>
  </conditionalFormatting>
  <conditionalFormatting sqref="J979">
    <cfRule type="containsText" dxfId="819" priority="943" operator="containsText" text="DISABLED">
      <formula>NOT(ISERROR(SEARCH("DISABLED",J979)))</formula>
    </cfRule>
    <cfRule type="containsText" dxfId="818" priority="944" operator="containsText" text="ENABLED">
      <formula>NOT(ISERROR(SEARCH("ENABLED",J979)))</formula>
    </cfRule>
  </conditionalFormatting>
  <conditionalFormatting sqref="X979">
    <cfRule type="notContainsBlanks" dxfId="817" priority="942">
      <formula>LEN(TRIM(X979))&gt;0</formula>
    </cfRule>
  </conditionalFormatting>
  <conditionalFormatting sqref="I979">
    <cfRule type="cellIs" dxfId="816" priority="941" operator="equal">
      <formula>"CAT_MENU"</formula>
    </cfRule>
  </conditionalFormatting>
  <conditionalFormatting sqref="K979">
    <cfRule type="containsText" dxfId="815" priority="939" operator="containsText" text="DISABLED">
      <formula>NOT(ISERROR(SEARCH("DISABLED",K979)))</formula>
    </cfRule>
    <cfRule type="containsText" dxfId="814" priority="940" operator="containsText" text="ENABLED">
      <formula>NOT(ISERROR(SEARCH("ENABLED",K979)))</formula>
    </cfRule>
  </conditionalFormatting>
  <conditionalFormatting sqref="J1044">
    <cfRule type="containsText" dxfId="813" priority="929" operator="containsText" text="DISABLED">
      <formula>NOT(ISERROR(SEARCH("DISABLED",J1044)))</formula>
    </cfRule>
    <cfRule type="containsText" dxfId="812" priority="930" operator="containsText" text="ENABLED">
      <formula>NOT(ISERROR(SEARCH("ENABLED",J1044)))</formula>
    </cfRule>
  </conditionalFormatting>
  <conditionalFormatting sqref="X1044">
    <cfRule type="notContainsBlanks" dxfId="811" priority="928">
      <formula>LEN(TRIM(X1044))&gt;0</formula>
    </cfRule>
  </conditionalFormatting>
  <conditionalFormatting sqref="I1044">
    <cfRule type="cellIs" dxfId="810" priority="927" operator="equal">
      <formula>"CAT_MENU"</formula>
    </cfRule>
  </conditionalFormatting>
  <conditionalFormatting sqref="K1044">
    <cfRule type="containsText" dxfId="809" priority="925" operator="containsText" text="DISABLED">
      <formula>NOT(ISERROR(SEARCH("DISABLED",K1044)))</formula>
    </cfRule>
    <cfRule type="containsText" dxfId="808" priority="926" operator="containsText" text="ENABLED">
      <formula>NOT(ISERROR(SEARCH("ENABLED",K1044)))</formula>
    </cfRule>
  </conditionalFormatting>
  <conditionalFormatting sqref="J1058">
    <cfRule type="containsText" dxfId="807" priority="922" operator="containsText" text="DISABLED">
      <formula>NOT(ISERROR(SEARCH("DISABLED",J1058)))</formula>
    </cfRule>
    <cfRule type="containsText" dxfId="806" priority="923" operator="containsText" text="ENABLED">
      <formula>NOT(ISERROR(SEARCH("ENABLED",J1058)))</formula>
    </cfRule>
  </conditionalFormatting>
  <conditionalFormatting sqref="X1058">
    <cfRule type="notContainsBlanks" dxfId="805" priority="921">
      <formula>LEN(TRIM(X1058))&gt;0</formula>
    </cfRule>
  </conditionalFormatting>
  <conditionalFormatting sqref="I1058">
    <cfRule type="cellIs" dxfId="804" priority="920" operator="equal">
      <formula>"CAT_MENU"</formula>
    </cfRule>
  </conditionalFormatting>
  <conditionalFormatting sqref="K1058">
    <cfRule type="containsText" dxfId="803" priority="918" operator="containsText" text="DISABLED">
      <formula>NOT(ISERROR(SEARCH("DISABLED",K1058)))</formula>
    </cfRule>
    <cfRule type="containsText" dxfId="802" priority="919" operator="containsText" text="ENABLED">
      <formula>NOT(ISERROR(SEARCH("ENABLED",K1058)))</formula>
    </cfRule>
  </conditionalFormatting>
  <conditionalFormatting sqref="J1061">
    <cfRule type="containsText" dxfId="801" priority="915" operator="containsText" text="DISABLED">
      <formula>NOT(ISERROR(SEARCH("DISABLED",J1061)))</formula>
    </cfRule>
    <cfRule type="containsText" dxfId="800" priority="916" operator="containsText" text="ENABLED">
      <formula>NOT(ISERROR(SEARCH("ENABLED",J1061)))</formula>
    </cfRule>
  </conditionalFormatting>
  <conditionalFormatting sqref="X1061">
    <cfRule type="notContainsBlanks" dxfId="799" priority="914">
      <formula>LEN(TRIM(X1061))&gt;0</formula>
    </cfRule>
  </conditionalFormatting>
  <conditionalFormatting sqref="I1061">
    <cfRule type="cellIs" dxfId="798" priority="913" operator="equal">
      <formula>"CAT_MENU"</formula>
    </cfRule>
  </conditionalFormatting>
  <conditionalFormatting sqref="K1061">
    <cfRule type="containsText" dxfId="797" priority="911" operator="containsText" text="DISABLED">
      <formula>NOT(ISERROR(SEARCH("DISABLED",K1061)))</formula>
    </cfRule>
    <cfRule type="containsText" dxfId="796" priority="912" operator="containsText" text="ENABLED">
      <formula>NOT(ISERROR(SEARCH("ENABLED",K1061)))</formula>
    </cfRule>
  </conditionalFormatting>
  <conditionalFormatting sqref="J1083">
    <cfRule type="containsText" dxfId="795" priority="908" operator="containsText" text="DISABLED">
      <formula>NOT(ISERROR(SEARCH("DISABLED",J1083)))</formula>
    </cfRule>
    <cfRule type="containsText" dxfId="794" priority="909" operator="containsText" text="ENABLED">
      <formula>NOT(ISERROR(SEARCH("ENABLED",J1083)))</formula>
    </cfRule>
  </conditionalFormatting>
  <conditionalFormatting sqref="X1083">
    <cfRule type="notContainsBlanks" dxfId="793" priority="907">
      <formula>LEN(TRIM(X1083))&gt;0</formula>
    </cfRule>
  </conditionalFormatting>
  <conditionalFormatting sqref="I1083">
    <cfRule type="cellIs" dxfId="792" priority="906" operator="equal">
      <formula>"CAT_MENU"</formula>
    </cfRule>
  </conditionalFormatting>
  <conditionalFormatting sqref="K1083">
    <cfRule type="containsText" dxfId="791" priority="904" operator="containsText" text="DISABLED">
      <formula>NOT(ISERROR(SEARCH("DISABLED",K1083)))</formula>
    </cfRule>
    <cfRule type="containsText" dxfId="790" priority="905" operator="containsText" text="ENABLED">
      <formula>NOT(ISERROR(SEARCH("ENABLED",K1083)))</formula>
    </cfRule>
  </conditionalFormatting>
  <conditionalFormatting sqref="J1084">
    <cfRule type="containsText" dxfId="789" priority="901" operator="containsText" text="DISABLED">
      <formula>NOT(ISERROR(SEARCH("DISABLED",J1084)))</formula>
    </cfRule>
    <cfRule type="containsText" dxfId="788" priority="902" operator="containsText" text="ENABLED">
      <formula>NOT(ISERROR(SEARCH("ENABLED",J1084)))</formula>
    </cfRule>
  </conditionalFormatting>
  <conditionalFormatting sqref="X1084">
    <cfRule type="notContainsBlanks" dxfId="787" priority="900">
      <formula>LEN(TRIM(X1084))&gt;0</formula>
    </cfRule>
  </conditionalFormatting>
  <conditionalFormatting sqref="I1084">
    <cfRule type="cellIs" dxfId="786" priority="899" operator="equal">
      <formula>"CAT_MENU"</formula>
    </cfRule>
  </conditionalFormatting>
  <conditionalFormatting sqref="K1084">
    <cfRule type="containsText" dxfId="785" priority="897" operator="containsText" text="DISABLED">
      <formula>NOT(ISERROR(SEARCH("DISABLED",K1084)))</formula>
    </cfRule>
    <cfRule type="containsText" dxfId="784" priority="898" operator="containsText" text="ENABLED">
      <formula>NOT(ISERROR(SEARCH("ENABLED",K1084)))</formula>
    </cfRule>
  </conditionalFormatting>
  <conditionalFormatting sqref="J1086">
    <cfRule type="containsText" dxfId="783" priority="894" operator="containsText" text="DISABLED">
      <formula>NOT(ISERROR(SEARCH("DISABLED",J1086)))</formula>
    </cfRule>
    <cfRule type="containsText" dxfId="782" priority="895" operator="containsText" text="ENABLED">
      <formula>NOT(ISERROR(SEARCH("ENABLED",J1086)))</formula>
    </cfRule>
  </conditionalFormatting>
  <conditionalFormatting sqref="X1086">
    <cfRule type="notContainsBlanks" dxfId="781" priority="893">
      <formula>LEN(TRIM(X1086))&gt;0</formula>
    </cfRule>
  </conditionalFormatting>
  <conditionalFormatting sqref="I1086">
    <cfRule type="cellIs" dxfId="780" priority="892" operator="equal">
      <formula>"CAT_MENU"</formula>
    </cfRule>
  </conditionalFormatting>
  <conditionalFormatting sqref="K1086">
    <cfRule type="containsText" dxfId="779" priority="890" operator="containsText" text="DISABLED">
      <formula>NOT(ISERROR(SEARCH("DISABLED",K1086)))</formula>
    </cfRule>
    <cfRule type="containsText" dxfId="778" priority="891" operator="containsText" text="ENABLED">
      <formula>NOT(ISERROR(SEARCH("ENABLED",K1086)))</formula>
    </cfRule>
  </conditionalFormatting>
  <conditionalFormatting sqref="J1087">
    <cfRule type="containsText" dxfId="777" priority="887" operator="containsText" text="DISABLED">
      <formula>NOT(ISERROR(SEARCH("DISABLED",J1087)))</formula>
    </cfRule>
    <cfRule type="containsText" dxfId="776" priority="888" operator="containsText" text="ENABLED">
      <formula>NOT(ISERROR(SEARCH("ENABLED",J1087)))</formula>
    </cfRule>
  </conditionalFormatting>
  <conditionalFormatting sqref="X1087">
    <cfRule type="notContainsBlanks" dxfId="775" priority="886">
      <formula>LEN(TRIM(X1087))&gt;0</formula>
    </cfRule>
  </conditionalFormatting>
  <conditionalFormatting sqref="I1087">
    <cfRule type="cellIs" dxfId="774" priority="885" operator="equal">
      <formula>"CAT_MENU"</formula>
    </cfRule>
  </conditionalFormatting>
  <conditionalFormatting sqref="K1087">
    <cfRule type="containsText" dxfId="773" priority="883" operator="containsText" text="DISABLED">
      <formula>NOT(ISERROR(SEARCH("DISABLED",K1087)))</formula>
    </cfRule>
    <cfRule type="containsText" dxfId="772" priority="884" operator="containsText" text="ENABLED">
      <formula>NOT(ISERROR(SEARCH("ENABLED",K1087)))</formula>
    </cfRule>
  </conditionalFormatting>
  <conditionalFormatting sqref="J1180">
    <cfRule type="containsText" dxfId="771" priority="880" operator="containsText" text="DISABLED">
      <formula>NOT(ISERROR(SEARCH("DISABLED",J1180)))</formula>
    </cfRule>
    <cfRule type="containsText" dxfId="770" priority="881" operator="containsText" text="ENABLED">
      <formula>NOT(ISERROR(SEARCH("ENABLED",J1180)))</formula>
    </cfRule>
  </conditionalFormatting>
  <conditionalFormatting sqref="X1180">
    <cfRule type="notContainsBlanks" dxfId="769" priority="879">
      <formula>LEN(TRIM(X1180))&gt;0</formula>
    </cfRule>
  </conditionalFormatting>
  <conditionalFormatting sqref="I1180">
    <cfRule type="cellIs" dxfId="768" priority="878" operator="equal">
      <formula>"CAT_MENU"</formula>
    </cfRule>
  </conditionalFormatting>
  <conditionalFormatting sqref="K1180">
    <cfRule type="containsText" dxfId="767" priority="876" operator="containsText" text="DISABLED">
      <formula>NOT(ISERROR(SEARCH("DISABLED",K1180)))</formula>
    </cfRule>
    <cfRule type="containsText" dxfId="766" priority="877" operator="containsText" text="ENABLED">
      <formula>NOT(ISERROR(SEARCH("ENABLED",K1180)))</formula>
    </cfRule>
  </conditionalFormatting>
  <conditionalFormatting sqref="J1181">
    <cfRule type="containsText" dxfId="765" priority="873" operator="containsText" text="DISABLED">
      <formula>NOT(ISERROR(SEARCH("DISABLED",J1181)))</formula>
    </cfRule>
    <cfRule type="containsText" dxfId="764" priority="874" operator="containsText" text="ENABLED">
      <formula>NOT(ISERROR(SEARCH("ENABLED",J1181)))</formula>
    </cfRule>
  </conditionalFormatting>
  <conditionalFormatting sqref="X1181">
    <cfRule type="notContainsBlanks" dxfId="763" priority="872">
      <formula>LEN(TRIM(X1181))&gt;0</formula>
    </cfRule>
  </conditionalFormatting>
  <conditionalFormatting sqref="I1181">
    <cfRule type="cellIs" dxfId="762" priority="871" operator="equal">
      <formula>"CAT_MENU"</formula>
    </cfRule>
  </conditionalFormatting>
  <conditionalFormatting sqref="K1181">
    <cfRule type="containsText" dxfId="761" priority="869" operator="containsText" text="DISABLED">
      <formula>NOT(ISERROR(SEARCH("DISABLED",K1181)))</formula>
    </cfRule>
    <cfRule type="containsText" dxfId="760" priority="870" operator="containsText" text="ENABLED">
      <formula>NOT(ISERROR(SEARCH("ENABLED",K1181)))</formula>
    </cfRule>
  </conditionalFormatting>
  <conditionalFormatting sqref="J1182">
    <cfRule type="containsText" dxfId="759" priority="866" operator="containsText" text="DISABLED">
      <formula>NOT(ISERROR(SEARCH("DISABLED",J1182)))</formula>
    </cfRule>
    <cfRule type="containsText" dxfId="758" priority="867" operator="containsText" text="ENABLED">
      <formula>NOT(ISERROR(SEARCH("ENABLED",J1182)))</formula>
    </cfRule>
  </conditionalFormatting>
  <conditionalFormatting sqref="X1182">
    <cfRule type="notContainsBlanks" dxfId="757" priority="865">
      <formula>LEN(TRIM(X1182))&gt;0</formula>
    </cfRule>
  </conditionalFormatting>
  <conditionalFormatting sqref="I1182">
    <cfRule type="cellIs" dxfId="756" priority="864" operator="equal">
      <formula>"CAT_MENU"</formula>
    </cfRule>
  </conditionalFormatting>
  <conditionalFormatting sqref="K1182">
    <cfRule type="containsText" dxfId="755" priority="862" operator="containsText" text="DISABLED">
      <formula>NOT(ISERROR(SEARCH("DISABLED",K1182)))</formula>
    </cfRule>
    <cfRule type="containsText" dxfId="754" priority="863" operator="containsText" text="ENABLED">
      <formula>NOT(ISERROR(SEARCH("ENABLED",K1182)))</formula>
    </cfRule>
  </conditionalFormatting>
  <conditionalFormatting sqref="J1183">
    <cfRule type="containsText" dxfId="753" priority="859" operator="containsText" text="DISABLED">
      <formula>NOT(ISERROR(SEARCH("DISABLED",J1183)))</formula>
    </cfRule>
    <cfRule type="containsText" dxfId="752" priority="860" operator="containsText" text="ENABLED">
      <formula>NOT(ISERROR(SEARCH("ENABLED",J1183)))</formula>
    </cfRule>
  </conditionalFormatting>
  <conditionalFormatting sqref="X1183">
    <cfRule type="notContainsBlanks" dxfId="751" priority="858">
      <formula>LEN(TRIM(X1183))&gt;0</formula>
    </cfRule>
  </conditionalFormatting>
  <conditionalFormatting sqref="I1183">
    <cfRule type="cellIs" dxfId="750" priority="857" operator="equal">
      <formula>"CAT_MENU"</formula>
    </cfRule>
  </conditionalFormatting>
  <conditionalFormatting sqref="K1183">
    <cfRule type="containsText" dxfId="749" priority="855" operator="containsText" text="DISABLED">
      <formula>NOT(ISERROR(SEARCH("DISABLED",K1183)))</formula>
    </cfRule>
    <cfRule type="containsText" dxfId="748" priority="856" operator="containsText" text="ENABLED">
      <formula>NOT(ISERROR(SEARCH("ENABLED",K1183)))</formula>
    </cfRule>
  </conditionalFormatting>
  <conditionalFormatting sqref="J1184">
    <cfRule type="containsText" dxfId="747" priority="852" operator="containsText" text="DISABLED">
      <formula>NOT(ISERROR(SEARCH("DISABLED",J1184)))</formula>
    </cfRule>
    <cfRule type="containsText" dxfId="746" priority="853" operator="containsText" text="ENABLED">
      <formula>NOT(ISERROR(SEARCH("ENABLED",J1184)))</formula>
    </cfRule>
  </conditionalFormatting>
  <conditionalFormatting sqref="X1184">
    <cfRule type="notContainsBlanks" dxfId="745" priority="851">
      <formula>LEN(TRIM(X1184))&gt;0</formula>
    </cfRule>
  </conditionalFormatting>
  <conditionalFormatting sqref="I1184">
    <cfRule type="cellIs" dxfId="744" priority="850" operator="equal">
      <formula>"CAT_MENU"</formula>
    </cfRule>
  </conditionalFormatting>
  <conditionalFormatting sqref="K1184">
    <cfRule type="containsText" dxfId="743" priority="848" operator="containsText" text="DISABLED">
      <formula>NOT(ISERROR(SEARCH("DISABLED",K1184)))</formula>
    </cfRule>
    <cfRule type="containsText" dxfId="742" priority="849" operator="containsText" text="ENABLED">
      <formula>NOT(ISERROR(SEARCH("ENABLED",K1184)))</formula>
    </cfRule>
  </conditionalFormatting>
  <conditionalFormatting sqref="J1185">
    <cfRule type="containsText" dxfId="741" priority="845" operator="containsText" text="DISABLED">
      <formula>NOT(ISERROR(SEARCH("DISABLED",J1185)))</formula>
    </cfRule>
    <cfRule type="containsText" dxfId="740" priority="846" operator="containsText" text="ENABLED">
      <formula>NOT(ISERROR(SEARCH("ENABLED",J1185)))</formula>
    </cfRule>
  </conditionalFormatting>
  <conditionalFormatting sqref="X1185">
    <cfRule type="notContainsBlanks" dxfId="739" priority="844">
      <formula>LEN(TRIM(X1185))&gt;0</formula>
    </cfRule>
  </conditionalFormatting>
  <conditionalFormatting sqref="I1185">
    <cfRule type="cellIs" dxfId="738" priority="843" operator="equal">
      <formula>"CAT_MENU"</formula>
    </cfRule>
  </conditionalFormatting>
  <conditionalFormatting sqref="K1185">
    <cfRule type="containsText" dxfId="737" priority="841" operator="containsText" text="DISABLED">
      <formula>NOT(ISERROR(SEARCH("DISABLED",K1185)))</formula>
    </cfRule>
    <cfRule type="containsText" dxfId="736" priority="842" operator="containsText" text="ENABLED">
      <formula>NOT(ISERROR(SEARCH("ENABLED",K1185)))</formula>
    </cfRule>
  </conditionalFormatting>
  <conditionalFormatting sqref="J1186">
    <cfRule type="containsText" dxfId="735" priority="838" operator="containsText" text="DISABLED">
      <formula>NOT(ISERROR(SEARCH("DISABLED",J1186)))</formula>
    </cfRule>
    <cfRule type="containsText" dxfId="734" priority="839" operator="containsText" text="ENABLED">
      <formula>NOT(ISERROR(SEARCH("ENABLED",J1186)))</formula>
    </cfRule>
  </conditionalFormatting>
  <conditionalFormatting sqref="X1186">
    <cfRule type="notContainsBlanks" dxfId="733" priority="837">
      <formula>LEN(TRIM(X1186))&gt;0</formula>
    </cfRule>
  </conditionalFormatting>
  <conditionalFormatting sqref="I1186">
    <cfRule type="cellIs" dxfId="732" priority="836" operator="equal">
      <formula>"CAT_MENU"</formula>
    </cfRule>
  </conditionalFormatting>
  <conditionalFormatting sqref="K1186">
    <cfRule type="containsText" dxfId="731" priority="834" operator="containsText" text="DISABLED">
      <formula>NOT(ISERROR(SEARCH("DISABLED",K1186)))</formula>
    </cfRule>
    <cfRule type="containsText" dxfId="730" priority="835" operator="containsText" text="ENABLED">
      <formula>NOT(ISERROR(SEARCH("ENABLED",K1186)))</formula>
    </cfRule>
  </conditionalFormatting>
  <conditionalFormatting sqref="J1187">
    <cfRule type="containsText" dxfId="729" priority="831" operator="containsText" text="DISABLED">
      <formula>NOT(ISERROR(SEARCH("DISABLED",J1187)))</formula>
    </cfRule>
    <cfRule type="containsText" dxfId="728" priority="832" operator="containsText" text="ENABLED">
      <formula>NOT(ISERROR(SEARCH("ENABLED",J1187)))</formula>
    </cfRule>
  </conditionalFormatting>
  <conditionalFormatting sqref="X1187">
    <cfRule type="notContainsBlanks" dxfId="727" priority="830">
      <formula>LEN(TRIM(X1187))&gt;0</formula>
    </cfRule>
  </conditionalFormatting>
  <conditionalFormatting sqref="I1187">
    <cfRule type="cellIs" dxfId="726" priority="829" operator="equal">
      <formula>"CAT_MENU"</formula>
    </cfRule>
  </conditionalFormatting>
  <conditionalFormatting sqref="K1187">
    <cfRule type="containsText" dxfId="725" priority="827" operator="containsText" text="DISABLED">
      <formula>NOT(ISERROR(SEARCH("DISABLED",K1187)))</formula>
    </cfRule>
    <cfRule type="containsText" dxfId="724" priority="828" operator="containsText" text="ENABLED">
      <formula>NOT(ISERROR(SEARCH("ENABLED",K1187)))</formula>
    </cfRule>
  </conditionalFormatting>
  <conditionalFormatting sqref="J1188">
    <cfRule type="containsText" dxfId="723" priority="824" operator="containsText" text="DISABLED">
      <formula>NOT(ISERROR(SEARCH("DISABLED",J1188)))</formula>
    </cfRule>
    <cfRule type="containsText" dxfId="722" priority="825" operator="containsText" text="ENABLED">
      <formula>NOT(ISERROR(SEARCH("ENABLED",J1188)))</formula>
    </cfRule>
  </conditionalFormatting>
  <conditionalFormatting sqref="X1188">
    <cfRule type="notContainsBlanks" dxfId="721" priority="823">
      <formula>LEN(TRIM(X1188))&gt;0</formula>
    </cfRule>
  </conditionalFormatting>
  <conditionalFormatting sqref="I1188">
    <cfRule type="cellIs" dxfId="720" priority="822" operator="equal">
      <formula>"CAT_MENU"</formula>
    </cfRule>
  </conditionalFormatting>
  <conditionalFormatting sqref="K1188">
    <cfRule type="containsText" dxfId="719" priority="820" operator="containsText" text="DISABLED">
      <formula>NOT(ISERROR(SEARCH("DISABLED",K1188)))</formula>
    </cfRule>
    <cfRule type="containsText" dxfId="718" priority="821" operator="containsText" text="ENABLED">
      <formula>NOT(ISERROR(SEARCH("ENABLED",K1188)))</formula>
    </cfRule>
  </conditionalFormatting>
  <conditionalFormatting sqref="J1192">
    <cfRule type="containsText" dxfId="717" priority="817" operator="containsText" text="DISABLED">
      <formula>NOT(ISERROR(SEARCH("DISABLED",J1192)))</formula>
    </cfRule>
    <cfRule type="containsText" dxfId="716" priority="818" operator="containsText" text="ENABLED">
      <formula>NOT(ISERROR(SEARCH("ENABLED",J1192)))</formula>
    </cfRule>
  </conditionalFormatting>
  <conditionalFormatting sqref="X1192">
    <cfRule type="notContainsBlanks" dxfId="715" priority="816">
      <formula>LEN(TRIM(X1192))&gt;0</formula>
    </cfRule>
  </conditionalFormatting>
  <conditionalFormatting sqref="I1192">
    <cfRule type="cellIs" dxfId="714" priority="815" operator="equal">
      <formula>"CAT_MENU"</formula>
    </cfRule>
  </conditionalFormatting>
  <conditionalFormatting sqref="K1192">
    <cfRule type="containsText" dxfId="713" priority="813" operator="containsText" text="DISABLED">
      <formula>NOT(ISERROR(SEARCH("DISABLED",K1192)))</formula>
    </cfRule>
    <cfRule type="containsText" dxfId="712" priority="814" operator="containsText" text="ENABLED">
      <formula>NOT(ISERROR(SEARCH("ENABLED",K1192)))</formula>
    </cfRule>
  </conditionalFormatting>
  <conditionalFormatting sqref="J1218">
    <cfRule type="containsText" dxfId="711" priority="810" operator="containsText" text="DISABLED">
      <formula>NOT(ISERROR(SEARCH("DISABLED",J1218)))</formula>
    </cfRule>
    <cfRule type="containsText" dxfId="710" priority="811" operator="containsText" text="ENABLED">
      <formula>NOT(ISERROR(SEARCH("ENABLED",J1218)))</formula>
    </cfRule>
  </conditionalFormatting>
  <conditionalFormatting sqref="X1218">
    <cfRule type="notContainsBlanks" dxfId="709" priority="809">
      <formula>LEN(TRIM(X1218))&gt;0</formula>
    </cfRule>
  </conditionalFormatting>
  <conditionalFormatting sqref="I1218">
    <cfRule type="cellIs" dxfId="708" priority="808" operator="equal">
      <formula>"CAT_MENU"</formula>
    </cfRule>
  </conditionalFormatting>
  <conditionalFormatting sqref="K1218">
    <cfRule type="containsText" dxfId="707" priority="806" operator="containsText" text="DISABLED">
      <formula>NOT(ISERROR(SEARCH("DISABLED",K1218)))</formula>
    </cfRule>
    <cfRule type="containsText" dxfId="706" priority="807" operator="containsText" text="ENABLED">
      <formula>NOT(ISERROR(SEARCH("ENABLED",K1218)))</formula>
    </cfRule>
  </conditionalFormatting>
  <conditionalFormatting sqref="J1219">
    <cfRule type="containsText" dxfId="705" priority="803" operator="containsText" text="DISABLED">
      <formula>NOT(ISERROR(SEARCH("DISABLED",J1219)))</formula>
    </cfRule>
    <cfRule type="containsText" dxfId="704" priority="804" operator="containsText" text="ENABLED">
      <formula>NOT(ISERROR(SEARCH("ENABLED",J1219)))</formula>
    </cfRule>
  </conditionalFormatting>
  <conditionalFormatting sqref="X1219">
    <cfRule type="notContainsBlanks" dxfId="703" priority="802">
      <formula>LEN(TRIM(X1219))&gt;0</formula>
    </cfRule>
  </conditionalFormatting>
  <conditionalFormatting sqref="I1219">
    <cfRule type="cellIs" dxfId="702" priority="801" operator="equal">
      <formula>"CAT_MENU"</formula>
    </cfRule>
  </conditionalFormatting>
  <conditionalFormatting sqref="K1219">
    <cfRule type="containsText" dxfId="701" priority="799" operator="containsText" text="DISABLED">
      <formula>NOT(ISERROR(SEARCH("DISABLED",K1219)))</formula>
    </cfRule>
    <cfRule type="containsText" dxfId="700" priority="800" operator="containsText" text="ENABLED">
      <formula>NOT(ISERROR(SEARCH("ENABLED",K1219)))</formula>
    </cfRule>
  </conditionalFormatting>
  <conditionalFormatting sqref="J1220">
    <cfRule type="containsText" dxfId="699" priority="796" operator="containsText" text="DISABLED">
      <formula>NOT(ISERROR(SEARCH("DISABLED",J1220)))</formula>
    </cfRule>
    <cfRule type="containsText" dxfId="698" priority="797" operator="containsText" text="ENABLED">
      <formula>NOT(ISERROR(SEARCH("ENABLED",J1220)))</formula>
    </cfRule>
  </conditionalFormatting>
  <conditionalFormatting sqref="X1220">
    <cfRule type="notContainsBlanks" dxfId="697" priority="795">
      <formula>LEN(TRIM(X1220))&gt;0</formula>
    </cfRule>
  </conditionalFormatting>
  <conditionalFormatting sqref="I1220">
    <cfRule type="cellIs" dxfId="696" priority="794" operator="equal">
      <formula>"CAT_MENU"</formula>
    </cfRule>
  </conditionalFormatting>
  <conditionalFormatting sqref="K1220">
    <cfRule type="containsText" dxfId="695" priority="792" operator="containsText" text="DISABLED">
      <formula>NOT(ISERROR(SEARCH("DISABLED",K1220)))</formula>
    </cfRule>
    <cfRule type="containsText" dxfId="694" priority="793" operator="containsText" text="ENABLED">
      <formula>NOT(ISERROR(SEARCH("ENABLED",K1220)))</formula>
    </cfRule>
  </conditionalFormatting>
  <conditionalFormatting sqref="J1221">
    <cfRule type="containsText" dxfId="693" priority="789" operator="containsText" text="DISABLED">
      <formula>NOT(ISERROR(SEARCH("DISABLED",J1221)))</formula>
    </cfRule>
    <cfRule type="containsText" dxfId="692" priority="790" operator="containsText" text="ENABLED">
      <formula>NOT(ISERROR(SEARCH("ENABLED",J1221)))</formula>
    </cfRule>
  </conditionalFormatting>
  <conditionalFormatting sqref="X1221">
    <cfRule type="notContainsBlanks" dxfId="691" priority="788">
      <formula>LEN(TRIM(X1221))&gt;0</formula>
    </cfRule>
  </conditionalFormatting>
  <conditionalFormatting sqref="I1221">
    <cfRule type="cellIs" dxfId="690" priority="787" operator="equal">
      <formula>"CAT_MENU"</formula>
    </cfRule>
  </conditionalFormatting>
  <conditionalFormatting sqref="K1221">
    <cfRule type="containsText" dxfId="689" priority="785" operator="containsText" text="DISABLED">
      <formula>NOT(ISERROR(SEARCH("DISABLED",K1221)))</formula>
    </cfRule>
    <cfRule type="containsText" dxfId="688" priority="786" operator="containsText" text="ENABLED">
      <formula>NOT(ISERROR(SEARCH("ENABLED",K1221)))</formula>
    </cfRule>
  </conditionalFormatting>
  <conditionalFormatting sqref="J1222">
    <cfRule type="containsText" dxfId="687" priority="782" operator="containsText" text="DISABLED">
      <formula>NOT(ISERROR(SEARCH("DISABLED",J1222)))</formula>
    </cfRule>
    <cfRule type="containsText" dxfId="686" priority="783" operator="containsText" text="ENABLED">
      <formula>NOT(ISERROR(SEARCH("ENABLED",J1222)))</formula>
    </cfRule>
  </conditionalFormatting>
  <conditionalFormatting sqref="X1222">
    <cfRule type="notContainsBlanks" dxfId="685" priority="781">
      <formula>LEN(TRIM(X1222))&gt;0</formula>
    </cfRule>
  </conditionalFormatting>
  <conditionalFormatting sqref="I1222">
    <cfRule type="cellIs" dxfId="684" priority="780" operator="equal">
      <formula>"CAT_MENU"</formula>
    </cfRule>
  </conditionalFormatting>
  <conditionalFormatting sqref="K1222">
    <cfRule type="containsText" dxfId="683" priority="778" operator="containsText" text="DISABLED">
      <formula>NOT(ISERROR(SEARCH("DISABLED",K1222)))</formula>
    </cfRule>
    <cfRule type="containsText" dxfId="682" priority="779" operator="containsText" text="ENABLED">
      <formula>NOT(ISERROR(SEARCH("ENABLED",K1222)))</formula>
    </cfRule>
  </conditionalFormatting>
  <conditionalFormatting sqref="J1223">
    <cfRule type="containsText" dxfId="681" priority="775" operator="containsText" text="DISABLED">
      <formula>NOT(ISERROR(SEARCH("DISABLED",J1223)))</formula>
    </cfRule>
    <cfRule type="containsText" dxfId="680" priority="776" operator="containsText" text="ENABLED">
      <formula>NOT(ISERROR(SEARCH("ENABLED",J1223)))</formula>
    </cfRule>
  </conditionalFormatting>
  <conditionalFormatting sqref="X1223">
    <cfRule type="notContainsBlanks" dxfId="679" priority="774">
      <formula>LEN(TRIM(X1223))&gt;0</formula>
    </cfRule>
  </conditionalFormatting>
  <conditionalFormatting sqref="I1223">
    <cfRule type="cellIs" dxfId="678" priority="773" operator="equal">
      <formula>"CAT_MENU"</formula>
    </cfRule>
  </conditionalFormatting>
  <conditionalFormatting sqref="K1223">
    <cfRule type="containsText" dxfId="677" priority="771" operator="containsText" text="DISABLED">
      <formula>NOT(ISERROR(SEARCH("DISABLED",K1223)))</formula>
    </cfRule>
    <cfRule type="containsText" dxfId="676" priority="772" operator="containsText" text="ENABLED">
      <formula>NOT(ISERROR(SEARCH("ENABLED",K1223)))</formula>
    </cfRule>
  </conditionalFormatting>
  <conditionalFormatting sqref="J1227">
    <cfRule type="containsText" dxfId="675" priority="768" operator="containsText" text="DISABLED">
      <formula>NOT(ISERROR(SEARCH("DISABLED",J1227)))</formula>
    </cfRule>
    <cfRule type="containsText" dxfId="674" priority="769" operator="containsText" text="ENABLED">
      <formula>NOT(ISERROR(SEARCH("ENABLED",J1227)))</formula>
    </cfRule>
  </conditionalFormatting>
  <conditionalFormatting sqref="X1227">
    <cfRule type="notContainsBlanks" dxfId="673" priority="767">
      <formula>LEN(TRIM(X1227))&gt;0</formula>
    </cfRule>
  </conditionalFormatting>
  <conditionalFormatting sqref="I1227">
    <cfRule type="cellIs" dxfId="672" priority="766" operator="equal">
      <formula>"CAT_MENU"</formula>
    </cfRule>
  </conditionalFormatting>
  <conditionalFormatting sqref="K1227">
    <cfRule type="containsText" dxfId="671" priority="764" operator="containsText" text="DISABLED">
      <formula>NOT(ISERROR(SEARCH("DISABLED",K1227)))</formula>
    </cfRule>
    <cfRule type="containsText" dxfId="670" priority="765" operator="containsText" text="ENABLED">
      <formula>NOT(ISERROR(SEARCH("ENABLED",K1227)))</formula>
    </cfRule>
  </conditionalFormatting>
  <conditionalFormatting sqref="J1298">
    <cfRule type="containsText" dxfId="669" priority="761" operator="containsText" text="DISABLED">
      <formula>NOT(ISERROR(SEARCH("DISABLED",J1298)))</formula>
    </cfRule>
    <cfRule type="containsText" dxfId="668" priority="762" operator="containsText" text="ENABLED">
      <formula>NOT(ISERROR(SEARCH("ENABLED",J1298)))</formula>
    </cfRule>
  </conditionalFormatting>
  <conditionalFormatting sqref="X1298">
    <cfRule type="notContainsBlanks" dxfId="667" priority="760">
      <formula>LEN(TRIM(X1298))&gt;0</formula>
    </cfRule>
  </conditionalFormatting>
  <conditionalFormatting sqref="I1298">
    <cfRule type="cellIs" dxfId="666" priority="759" operator="equal">
      <formula>"CAT_MENU"</formula>
    </cfRule>
  </conditionalFormatting>
  <conditionalFormatting sqref="K1298">
    <cfRule type="containsText" dxfId="665" priority="757" operator="containsText" text="DISABLED">
      <formula>NOT(ISERROR(SEARCH("DISABLED",K1298)))</formula>
    </cfRule>
    <cfRule type="containsText" dxfId="664" priority="758" operator="containsText" text="ENABLED">
      <formula>NOT(ISERROR(SEARCH("ENABLED",K1298)))</formula>
    </cfRule>
  </conditionalFormatting>
  <conditionalFormatting sqref="J1299">
    <cfRule type="containsText" dxfId="663" priority="754" operator="containsText" text="DISABLED">
      <formula>NOT(ISERROR(SEARCH("DISABLED",J1299)))</formula>
    </cfRule>
    <cfRule type="containsText" dxfId="662" priority="755" operator="containsText" text="ENABLED">
      <formula>NOT(ISERROR(SEARCH("ENABLED",J1299)))</formula>
    </cfRule>
  </conditionalFormatting>
  <conditionalFormatting sqref="X1299">
    <cfRule type="notContainsBlanks" dxfId="661" priority="753">
      <formula>LEN(TRIM(X1299))&gt;0</formula>
    </cfRule>
  </conditionalFormatting>
  <conditionalFormatting sqref="I1299">
    <cfRule type="cellIs" dxfId="660" priority="752" operator="equal">
      <formula>"CAT_MENU"</formula>
    </cfRule>
  </conditionalFormatting>
  <conditionalFormatting sqref="K1299">
    <cfRule type="containsText" dxfId="659" priority="750" operator="containsText" text="DISABLED">
      <formula>NOT(ISERROR(SEARCH("DISABLED",K1299)))</formula>
    </cfRule>
    <cfRule type="containsText" dxfId="658" priority="751" operator="containsText" text="ENABLED">
      <formula>NOT(ISERROR(SEARCH("ENABLED",K1299)))</formula>
    </cfRule>
  </conditionalFormatting>
  <conditionalFormatting sqref="J1300">
    <cfRule type="containsText" dxfId="657" priority="747" operator="containsText" text="DISABLED">
      <formula>NOT(ISERROR(SEARCH("DISABLED",J1300)))</formula>
    </cfRule>
    <cfRule type="containsText" dxfId="656" priority="748" operator="containsText" text="ENABLED">
      <formula>NOT(ISERROR(SEARCH("ENABLED",J1300)))</formula>
    </cfRule>
  </conditionalFormatting>
  <conditionalFormatting sqref="X1300">
    <cfRule type="notContainsBlanks" dxfId="655" priority="746">
      <formula>LEN(TRIM(X1300))&gt;0</formula>
    </cfRule>
  </conditionalFormatting>
  <conditionalFormatting sqref="I1300">
    <cfRule type="cellIs" dxfId="654" priority="745" operator="equal">
      <formula>"CAT_MENU"</formula>
    </cfRule>
  </conditionalFormatting>
  <conditionalFormatting sqref="K1300">
    <cfRule type="containsText" dxfId="653" priority="743" operator="containsText" text="DISABLED">
      <formula>NOT(ISERROR(SEARCH("DISABLED",K1300)))</formula>
    </cfRule>
    <cfRule type="containsText" dxfId="652" priority="744" operator="containsText" text="ENABLED">
      <formula>NOT(ISERROR(SEARCH("ENABLED",K1300)))</formula>
    </cfRule>
  </conditionalFormatting>
  <conditionalFormatting sqref="J1301">
    <cfRule type="containsText" dxfId="651" priority="740" operator="containsText" text="DISABLED">
      <formula>NOT(ISERROR(SEARCH("DISABLED",J1301)))</formula>
    </cfRule>
    <cfRule type="containsText" dxfId="650" priority="741" operator="containsText" text="ENABLED">
      <formula>NOT(ISERROR(SEARCH("ENABLED",J1301)))</formula>
    </cfRule>
  </conditionalFormatting>
  <conditionalFormatting sqref="X1301">
    <cfRule type="notContainsBlanks" dxfId="649" priority="739">
      <formula>LEN(TRIM(X1301))&gt;0</formula>
    </cfRule>
  </conditionalFormatting>
  <conditionalFormatting sqref="I1301">
    <cfRule type="cellIs" dxfId="648" priority="738" operator="equal">
      <formula>"CAT_MENU"</formula>
    </cfRule>
  </conditionalFormatting>
  <conditionalFormatting sqref="K1301">
    <cfRule type="containsText" dxfId="647" priority="736" operator="containsText" text="DISABLED">
      <formula>NOT(ISERROR(SEARCH("DISABLED",K1301)))</formula>
    </cfRule>
    <cfRule type="containsText" dxfId="646" priority="737" operator="containsText" text="ENABLED">
      <formula>NOT(ISERROR(SEARCH("ENABLED",K1301)))</formula>
    </cfRule>
  </conditionalFormatting>
  <conditionalFormatting sqref="J1302">
    <cfRule type="containsText" dxfId="645" priority="733" operator="containsText" text="DISABLED">
      <formula>NOT(ISERROR(SEARCH("DISABLED",J1302)))</formula>
    </cfRule>
    <cfRule type="containsText" dxfId="644" priority="734" operator="containsText" text="ENABLED">
      <formula>NOT(ISERROR(SEARCH("ENABLED",J1302)))</formula>
    </cfRule>
  </conditionalFormatting>
  <conditionalFormatting sqref="X1302">
    <cfRule type="notContainsBlanks" dxfId="643" priority="732">
      <formula>LEN(TRIM(X1302))&gt;0</formula>
    </cfRule>
  </conditionalFormatting>
  <conditionalFormatting sqref="I1302">
    <cfRule type="cellIs" dxfId="642" priority="731" operator="equal">
      <formula>"CAT_MENU"</formula>
    </cfRule>
  </conditionalFormatting>
  <conditionalFormatting sqref="K1302">
    <cfRule type="containsText" dxfId="641" priority="729" operator="containsText" text="DISABLED">
      <formula>NOT(ISERROR(SEARCH("DISABLED",K1302)))</formula>
    </cfRule>
    <cfRule type="containsText" dxfId="640" priority="730" operator="containsText" text="ENABLED">
      <formula>NOT(ISERROR(SEARCH("ENABLED",K1302)))</formula>
    </cfRule>
  </conditionalFormatting>
  <conditionalFormatting sqref="J1303">
    <cfRule type="containsText" dxfId="639" priority="726" operator="containsText" text="DISABLED">
      <formula>NOT(ISERROR(SEARCH("DISABLED",J1303)))</formula>
    </cfRule>
    <cfRule type="containsText" dxfId="638" priority="727" operator="containsText" text="ENABLED">
      <formula>NOT(ISERROR(SEARCH("ENABLED",J1303)))</formula>
    </cfRule>
  </conditionalFormatting>
  <conditionalFormatting sqref="X1303">
    <cfRule type="notContainsBlanks" dxfId="637" priority="725">
      <formula>LEN(TRIM(X1303))&gt;0</formula>
    </cfRule>
  </conditionalFormatting>
  <conditionalFormatting sqref="I1303">
    <cfRule type="cellIs" dxfId="636" priority="724" operator="equal">
      <formula>"CAT_MENU"</formula>
    </cfRule>
  </conditionalFormatting>
  <conditionalFormatting sqref="K1303">
    <cfRule type="containsText" dxfId="635" priority="722" operator="containsText" text="DISABLED">
      <formula>NOT(ISERROR(SEARCH("DISABLED",K1303)))</formula>
    </cfRule>
    <cfRule type="containsText" dxfId="634" priority="723" operator="containsText" text="ENABLED">
      <formula>NOT(ISERROR(SEARCH("ENABLED",K1303)))</formula>
    </cfRule>
  </conditionalFormatting>
  <conditionalFormatting sqref="J1304">
    <cfRule type="containsText" dxfId="633" priority="719" operator="containsText" text="DISABLED">
      <formula>NOT(ISERROR(SEARCH("DISABLED",J1304)))</formula>
    </cfRule>
    <cfRule type="containsText" dxfId="632" priority="720" operator="containsText" text="ENABLED">
      <formula>NOT(ISERROR(SEARCH("ENABLED",J1304)))</formula>
    </cfRule>
  </conditionalFormatting>
  <conditionalFormatting sqref="X1304">
    <cfRule type="notContainsBlanks" dxfId="631" priority="718">
      <formula>LEN(TRIM(X1304))&gt;0</formula>
    </cfRule>
  </conditionalFormatting>
  <conditionalFormatting sqref="I1304">
    <cfRule type="cellIs" dxfId="630" priority="717" operator="equal">
      <formula>"CAT_MENU"</formula>
    </cfRule>
  </conditionalFormatting>
  <conditionalFormatting sqref="K1304">
    <cfRule type="containsText" dxfId="629" priority="715" operator="containsText" text="DISABLED">
      <formula>NOT(ISERROR(SEARCH("DISABLED",K1304)))</formula>
    </cfRule>
    <cfRule type="containsText" dxfId="628" priority="716" operator="containsText" text="ENABLED">
      <formula>NOT(ISERROR(SEARCH("ENABLED",K1304)))</formula>
    </cfRule>
  </conditionalFormatting>
  <conditionalFormatting sqref="J1305">
    <cfRule type="containsText" dxfId="627" priority="712" operator="containsText" text="DISABLED">
      <formula>NOT(ISERROR(SEARCH("DISABLED",J1305)))</formula>
    </cfRule>
    <cfRule type="containsText" dxfId="626" priority="713" operator="containsText" text="ENABLED">
      <formula>NOT(ISERROR(SEARCH("ENABLED",J1305)))</formula>
    </cfRule>
  </conditionalFormatting>
  <conditionalFormatting sqref="X1305">
    <cfRule type="notContainsBlanks" dxfId="625" priority="711">
      <formula>LEN(TRIM(X1305))&gt;0</formula>
    </cfRule>
  </conditionalFormatting>
  <conditionalFormatting sqref="I1305">
    <cfRule type="cellIs" dxfId="624" priority="710" operator="equal">
      <formula>"CAT_MENU"</formula>
    </cfRule>
  </conditionalFormatting>
  <conditionalFormatting sqref="K1305">
    <cfRule type="containsText" dxfId="623" priority="708" operator="containsText" text="DISABLED">
      <formula>NOT(ISERROR(SEARCH("DISABLED",K1305)))</formula>
    </cfRule>
    <cfRule type="containsText" dxfId="622" priority="709" operator="containsText" text="ENABLED">
      <formula>NOT(ISERROR(SEARCH("ENABLED",K1305)))</formula>
    </cfRule>
  </conditionalFormatting>
  <conditionalFormatting sqref="J1306">
    <cfRule type="containsText" dxfId="621" priority="705" operator="containsText" text="DISABLED">
      <formula>NOT(ISERROR(SEARCH("DISABLED",J1306)))</formula>
    </cfRule>
    <cfRule type="containsText" dxfId="620" priority="706" operator="containsText" text="ENABLED">
      <formula>NOT(ISERROR(SEARCH("ENABLED",J1306)))</formula>
    </cfRule>
  </conditionalFormatting>
  <conditionalFormatting sqref="X1306">
    <cfRule type="notContainsBlanks" dxfId="619" priority="704">
      <formula>LEN(TRIM(X1306))&gt;0</formula>
    </cfRule>
  </conditionalFormatting>
  <conditionalFormatting sqref="I1306">
    <cfRule type="cellIs" dxfId="618" priority="703" operator="equal">
      <formula>"CAT_MENU"</formula>
    </cfRule>
  </conditionalFormatting>
  <conditionalFormatting sqref="K1306">
    <cfRule type="containsText" dxfId="617" priority="701" operator="containsText" text="DISABLED">
      <formula>NOT(ISERROR(SEARCH("DISABLED",K1306)))</formula>
    </cfRule>
    <cfRule type="containsText" dxfId="616" priority="702" operator="containsText" text="ENABLED">
      <formula>NOT(ISERROR(SEARCH("ENABLED",K1306)))</formula>
    </cfRule>
  </conditionalFormatting>
  <conditionalFormatting sqref="J1307">
    <cfRule type="containsText" dxfId="615" priority="698" operator="containsText" text="DISABLED">
      <formula>NOT(ISERROR(SEARCH("DISABLED",J1307)))</formula>
    </cfRule>
    <cfRule type="containsText" dxfId="614" priority="699" operator="containsText" text="ENABLED">
      <formula>NOT(ISERROR(SEARCH("ENABLED",J1307)))</formula>
    </cfRule>
  </conditionalFormatting>
  <conditionalFormatting sqref="X1307">
    <cfRule type="notContainsBlanks" dxfId="613" priority="697">
      <formula>LEN(TRIM(X1307))&gt;0</formula>
    </cfRule>
  </conditionalFormatting>
  <conditionalFormatting sqref="I1307">
    <cfRule type="cellIs" dxfId="612" priority="696" operator="equal">
      <formula>"CAT_MENU"</formula>
    </cfRule>
  </conditionalFormatting>
  <conditionalFormatting sqref="K1307">
    <cfRule type="containsText" dxfId="611" priority="694" operator="containsText" text="DISABLED">
      <formula>NOT(ISERROR(SEARCH("DISABLED",K1307)))</formula>
    </cfRule>
    <cfRule type="containsText" dxfId="610" priority="695" operator="containsText" text="ENABLED">
      <formula>NOT(ISERROR(SEARCH("ENABLED",K1307)))</formula>
    </cfRule>
  </conditionalFormatting>
  <conditionalFormatting sqref="J1308">
    <cfRule type="containsText" dxfId="609" priority="691" operator="containsText" text="DISABLED">
      <formula>NOT(ISERROR(SEARCH("DISABLED",J1308)))</formula>
    </cfRule>
    <cfRule type="containsText" dxfId="608" priority="692" operator="containsText" text="ENABLED">
      <formula>NOT(ISERROR(SEARCH("ENABLED",J1308)))</formula>
    </cfRule>
  </conditionalFormatting>
  <conditionalFormatting sqref="X1308">
    <cfRule type="notContainsBlanks" dxfId="607" priority="690">
      <formula>LEN(TRIM(X1308))&gt;0</formula>
    </cfRule>
  </conditionalFormatting>
  <conditionalFormatting sqref="I1308">
    <cfRule type="cellIs" dxfId="606" priority="689" operator="equal">
      <formula>"CAT_MENU"</formula>
    </cfRule>
  </conditionalFormatting>
  <conditionalFormatting sqref="K1308">
    <cfRule type="containsText" dxfId="605" priority="687" operator="containsText" text="DISABLED">
      <formula>NOT(ISERROR(SEARCH("DISABLED",K1308)))</formula>
    </cfRule>
    <cfRule type="containsText" dxfId="604" priority="688" operator="containsText" text="ENABLED">
      <formula>NOT(ISERROR(SEARCH("ENABLED",K1308)))</formula>
    </cfRule>
  </conditionalFormatting>
  <conditionalFormatting sqref="J1309">
    <cfRule type="containsText" dxfId="603" priority="684" operator="containsText" text="DISABLED">
      <formula>NOT(ISERROR(SEARCH("DISABLED",J1309)))</formula>
    </cfRule>
    <cfRule type="containsText" dxfId="602" priority="685" operator="containsText" text="ENABLED">
      <formula>NOT(ISERROR(SEARCH("ENABLED",J1309)))</formula>
    </cfRule>
  </conditionalFormatting>
  <conditionalFormatting sqref="X1309">
    <cfRule type="notContainsBlanks" dxfId="601" priority="683">
      <formula>LEN(TRIM(X1309))&gt;0</formula>
    </cfRule>
  </conditionalFormatting>
  <conditionalFormatting sqref="I1309">
    <cfRule type="cellIs" dxfId="600" priority="682" operator="equal">
      <formula>"CAT_MENU"</formula>
    </cfRule>
  </conditionalFormatting>
  <conditionalFormatting sqref="K1309">
    <cfRule type="containsText" dxfId="599" priority="680" operator="containsText" text="DISABLED">
      <formula>NOT(ISERROR(SEARCH("DISABLED",K1309)))</formula>
    </cfRule>
    <cfRule type="containsText" dxfId="598" priority="681" operator="containsText" text="ENABLED">
      <formula>NOT(ISERROR(SEARCH("ENABLED",K1309)))</formula>
    </cfRule>
  </conditionalFormatting>
  <conditionalFormatting sqref="J1310">
    <cfRule type="containsText" dxfId="597" priority="677" operator="containsText" text="DISABLED">
      <formula>NOT(ISERROR(SEARCH("DISABLED",J1310)))</formula>
    </cfRule>
    <cfRule type="containsText" dxfId="596" priority="678" operator="containsText" text="ENABLED">
      <formula>NOT(ISERROR(SEARCH("ENABLED",J1310)))</formula>
    </cfRule>
  </conditionalFormatting>
  <conditionalFormatting sqref="X1310">
    <cfRule type="notContainsBlanks" dxfId="595" priority="676">
      <formula>LEN(TRIM(X1310))&gt;0</formula>
    </cfRule>
  </conditionalFormatting>
  <conditionalFormatting sqref="I1310">
    <cfRule type="cellIs" dxfId="594" priority="675" operator="equal">
      <formula>"CAT_MENU"</formula>
    </cfRule>
  </conditionalFormatting>
  <conditionalFormatting sqref="K1310">
    <cfRule type="containsText" dxfId="593" priority="673" operator="containsText" text="DISABLED">
      <formula>NOT(ISERROR(SEARCH("DISABLED",K1310)))</formula>
    </cfRule>
    <cfRule type="containsText" dxfId="592" priority="674" operator="containsText" text="ENABLED">
      <formula>NOT(ISERROR(SEARCH("ENABLED",K1310)))</formula>
    </cfRule>
  </conditionalFormatting>
  <conditionalFormatting sqref="J1311">
    <cfRule type="containsText" dxfId="591" priority="670" operator="containsText" text="DISABLED">
      <formula>NOT(ISERROR(SEARCH("DISABLED",J1311)))</formula>
    </cfRule>
    <cfRule type="containsText" dxfId="590" priority="671" operator="containsText" text="ENABLED">
      <formula>NOT(ISERROR(SEARCH("ENABLED",J1311)))</formula>
    </cfRule>
  </conditionalFormatting>
  <conditionalFormatting sqref="X1311">
    <cfRule type="notContainsBlanks" dxfId="589" priority="669">
      <formula>LEN(TRIM(X1311))&gt;0</formula>
    </cfRule>
  </conditionalFormatting>
  <conditionalFormatting sqref="I1311">
    <cfRule type="cellIs" dxfId="588" priority="668" operator="equal">
      <formula>"CAT_MENU"</formula>
    </cfRule>
  </conditionalFormatting>
  <conditionalFormatting sqref="K1311">
    <cfRule type="containsText" dxfId="587" priority="666" operator="containsText" text="DISABLED">
      <formula>NOT(ISERROR(SEARCH("DISABLED",K1311)))</formula>
    </cfRule>
    <cfRule type="containsText" dxfId="586" priority="667" operator="containsText" text="ENABLED">
      <formula>NOT(ISERROR(SEARCH("ENABLED",K1311)))</formula>
    </cfRule>
  </conditionalFormatting>
  <conditionalFormatting sqref="J1312">
    <cfRule type="containsText" dxfId="585" priority="663" operator="containsText" text="DISABLED">
      <formula>NOT(ISERROR(SEARCH("DISABLED",J1312)))</formula>
    </cfRule>
    <cfRule type="containsText" dxfId="584" priority="664" operator="containsText" text="ENABLED">
      <formula>NOT(ISERROR(SEARCH("ENABLED",J1312)))</formula>
    </cfRule>
  </conditionalFormatting>
  <conditionalFormatting sqref="X1312">
    <cfRule type="notContainsBlanks" dxfId="583" priority="662">
      <formula>LEN(TRIM(X1312))&gt;0</formula>
    </cfRule>
  </conditionalFormatting>
  <conditionalFormatting sqref="I1312">
    <cfRule type="cellIs" dxfId="582" priority="661" operator="equal">
      <formula>"CAT_MENU"</formula>
    </cfRule>
  </conditionalFormatting>
  <conditionalFormatting sqref="K1312">
    <cfRule type="containsText" dxfId="581" priority="659" operator="containsText" text="DISABLED">
      <formula>NOT(ISERROR(SEARCH("DISABLED",K1312)))</formula>
    </cfRule>
    <cfRule type="containsText" dxfId="580" priority="660" operator="containsText" text="ENABLED">
      <formula>NOT(ISERROR(SEARCH("ENABLED",K1312)))</formula>
    </cfRule>
  </conditionalFormatting>
  <conditionalFormatting sqref="J1313">
    <cfRule type="containsText" dxfId="579" priority="656" operator="containsText" text="DISABLED">
      <formula>NOT(ISERROR(SEARCH("DISABLED",J1313)))</formula>
    </cfRule>
    <cfRule type="containsText" dxfId="578" priority="657" operator="containsText" text="ENABLED">
      <formula>NOT(ISERROR(SEARCH("ENABLED",J1313)))</formula>
    </cfRule>
  </conditionalFormatting>
  <conditionalFormatting sqref="X1313">
    <cfRule type="notContainsBlanks" dxfId="577" priority="655">
      <formula>LEN(TRIM(X1313))&gt;0</formula>
    </cfRule>
  </conditionalFormatting>
  <conditionalFormatting sqref="I1313">
    <cfRule type="cellIs" dxfId="576" priority="654" operator="equal">
      <formula>"CAT_MENU"</formula>
    </cfRule>
  </conditionalFormatting>
  <conditionalFormatting sqref="K1313">
    <cfRule type="containsText" dxfId="575" priority="652" operator="containsText" text="DISABLED">
      <formula>NOT(ISERROR(SEARCH("DISABLED",K1313)))</formula>
    </cfRule>
    <cfRule type="containsText" dxfId="574" priority="653" operator="containsText" text="ENABLED">
      <formula>NOT(ISERROR(SEARCH("ENABLED",K1313)))</formula>
    </cfRule>
  </conditionalFormatting>
  <conditionalFormatting sqref="J1314">
    <cfRule type="containsText" dxfId="573" priority="649" operator="containsText" text="DISABLED">
      <formula>NOT(ISERROR(SEARCH("DISABLED",J1314)))</formula>
    </cfRule>
    <cfRule type="containsText" dxfId="572" priority="650" operator="containsText" text="ENABLED">
      <formula>NOT(ISERROR(SEARCH("ENABLED",J1314)))</formula>
    </cfRule>
  </conditionalFormatting>
  <conditionalFormatting sqref="X1314">
    <cfRule type="notContainsBlanks" dxfId="571" priority="648">
      <formula>LEN(TRIM(X1314))&gt;0</formula>
    </cfRule>
  </conditionalFormatting>
  <conditionalFormatting sqref="I1314">
    <cfRule type="cellIs" dxfId="570" priority="647" operator="equal">
      <formula>"CAT_MENU"</formula>
    </cfRule>
  </conditionalFormatting>
  <conditionalFormatting sqref="K1314">
    <cfRule type="containsText" dxfId="569" priority="645" operator="containsText" text="DISABLED">
      <formula>NOT(ISERROR(SEARCH("DISABLED",K1314)))</formula>
    </cfRule>
    <cfRule type="containsText" dxfId="568" priority="646" operator="containsText" text="ENABLED">
      <formula>NOT(ISERROR(SEARCH("ENABLED",K1314)))</formula>
    </cfRule>
  </conditionalFormatting>
  <conditionalFormatting sqref="J1315">
    <cfRule type="containsText" dxfId="567" priority="642" operator="containsText" text="DISABLED">
      <formula>NOT(ISERROR(SEARCH("DISABLED",J1315)))</formula>
    </cfRule>
    <cfRule type="containsText" dxfId="566" priority="643" operator="containsText" text="ENABLED">
      <formula>NOT(ISERROR(SEARCH("ENABLED",J1315)))</formula>
    </cfRule>
  </conditionalFormatting>
  <conditionalFormatting sqref="X1315">
    <cfRule type="notContainsBlanks" dxfId="565" priority="641">
      <formula>LEN(TRIM(X1315))&gt;0</formula>
    </cfRule>
  </conditionalFormatting>
  <conditionalFormatting sqref="I1315">
    <cfRule type="cellIs" dxfId="564" priority="640" operator="equal">
      <formula>"CAT_MENU"</formula>
    </cfRule>
  </conditionalFormatting>
  <conditionalFormatting sqref="K1315">
    <cfRule type="containsText" dxfId="563" priority="638" operator="containsText" text="DISABLED">
      <formula>NOT(ISERROR(SEARCH("DISABLED",K1315)))</formula>
    </cfRule>
    <cfRule type="containsText" dxfId="562" priority="639" operator="containsText" text="ENABLED">
      <formula>NOT(ISERROR(SEARCH("ENABLED",K1315)))</formula>
    </cfRule>
  </conditionalFormatting>
  <conditionalFormatting sqref="J1316">
    <cfRule type="containsText" dxfId="561" priority="635" operator="containsText" text="DISABLED">
      <formula>NOT(ISERROR(SEARCH("DISABLED",J1316)))</formula>
    </cfRule>
    <cfRule type="containsText" dxfId="560" priority="636" operator="containsText" text="ENABLED">
      <formula>NOT(ISERROR(SEARCH("ENABLED",J1316)))</formula>
    </cfRule>
  </conditionalFormatting>
  <conditionalFormatting sqref="X1316">
    <cfRule type="notContainsBlanks" dxfId="559" priority="634">
      <formula>LEN(TRIM(X1316))&gt;0</formula>
    </cfRule>
  </conditionalFormatting>
  <conditionalFormatting sqref="I1316">
    <cfRule type="cellIs" dxfId="558" priority="633" operator="equal">
      <formula>"CAT_MENU"</formula>
    </cfRule>
  </conditionalFormatting>
  <conditionalFormatting sqref="K1316">
    <cfRule type="containsText" dxfId="557" priority="631" operator="containsText" text="DISABLED">
      <formula>NOT(ISERROR(SEARCH("DISABLED",K1316)))</formula>
    </cfRule>
    <cfRule type="containsText" dxfId="556" priority="632" operator="containsText" text="ENABLED">
      <formula>NOT(ISERROR(SEARCH("ENABLED",K1316)))</formula>
    </cfRule>
  </conditionalFormatting>
  <conditionalFormatting sqref="J1320">
    <cfRule type="containsText" dxfId="555" priority="628" operator="containsText" text="DISABLED">
      <formula>NOT(ISERROR(SEARCH("DISABLED",J1320)))</formula>
    </cfRule>
    <cfRule type="containsText" dxfId="554" priority="629" operator="containsText" text="ENABLED">
      <formula>NOT(ISERROR(SEARCH("ENABLED",J1320)))</formula>
    </cfRule>
  </conditionalFormatting>
  <conditionalFormatting sqref="X1320">
    <cfRule type="notContainsBlanks" dxfId="553" priority="627">
      <formula>LEN(TRIM(X1320))&gt;0</formula>
    </cfRule>
  </conditionalFormatting>
  <conditionalFormatting sqref="I1320">
    <cfRule type="cellIs" dxfId="552" priority="626" operator="equal">
      <formula>"CAT_MENU"</formula>
    </cfRule>
  </conditionalFormatting>
  <conditionalFormatting sqref="K1320">
    <cfRule type="containsText" dxfId="551" priority="624" operator="containsText" text="DISABLED">
      <formula>NOT(ISERROR(SEARCH("DISABLED",K1320)))</formula>
    </cfRule>
    <cfRule type="containsText" dxfId="550" priority="625" operator="containsText" text="ENABLED">
      <formula>NOT(ISERROR(SEARCH("ENABLED",K1320)))</formula>
    </cfRule>
  </conditionalFormatting>
  <conditionalFormatting sqref="J1332">
    <cfRule type="containsText" dxfId="549" priority="621" operator="containsText" text="DISABLED">
      <formula>NOT(ISERROR(SEARCH("DISABLED",J1332)))</formula>
    </cfRule>
    <cfRule type="containsText" dxfId="548" priority="622" operator="containsText" text="ENABLED">
      <formula>NOT(ISERROR(SEARCH("ENABLED",J1332)))</formula>
    </cfRule>
  </conditionalFormatting>
  <conditionalFormatting sqref="X1332">
    <cfRule type="notContainsBlanks" dxfId="547" priority="620">
      <formula>LEN(TRIM(X1332))&gt;0</formula>
    </cfRule>
  </conditionalFormatting>
  <conditionalFormatting sqref="I1332">
    <cfRule type="cellIs" dxfId="546" priority="619" operator="equal">
      <formula>"CAT_MENU"</formula>
    </cfRule>
  </conditionalFormatting>
  <conditionalFormatting sqref="K1332">
    <cfRule type="containsText" dxfId="545" priority="617" operator="containsText" text="DISABLED">
      <formula>NOT(ISERROR(SEARCH("DISABLED",K1332)))</formula>
    </cfRule>
    <cfRule type="containsText" dxfId="544" priority="618" operator="containsText" text="ENABLED">
      <formula>NOT(ISERROR(SEARCH("ENABLED",K1332)))</formula>
    </cfRule>
  </conditionalFormatting>
  <conditionalFormatting sqref="J1333">
    <cfRule type="containsText" dxfId="543" priority="614" operator="containsText" text="DISABLED">
      <formula>NOT(ISERROR(SEARCH("DISABLED",J1333)))</formula>
    </cfRule>
    <cfRule type="containsText" dxfId="542" priority="615" operator="containsText" text="ENABLED">
      <formula>NOT(ISERROR(SEARCH("ENABLED",J1333)))</formula>
    </cfRule>
  </conditionalFormatting>
  <conditionalFormatting sqref="X1333">
    <cfRule type="notContainsBlanks" dxfId="541" priority="613">
      <formula>LEN(TRIM(X1333))&gt;0</formula>
    </cfRule>
  </conditionalFormatting>
  <conditionalFormatting sqref="I1333">
    <cfRule type="cellIs" dxfId="540" priority="612" operator="equal">
      <formula>"CAT_MENU"</formula>
    </cfRule>
  </conditionalFormatting>
  <conditionalFormatting sqref="K1333">
    <cfRule type="containsText" dxfId="539" priority="610" operator="containsText" text="DISABLED">
      <formula>NOT(ISERROR(SEARCH("DISABLED",K1333)))</formula>
    </cfRule>
    <cfRule type="containsText" dxfId="538" priority="611" operator="containsText" text="ENABLED">
      <formula>NOT(ISERROR(SEARCH("ENABLED",K1333)))</formula>
    </cfRule>
  </conditionalFormatting>
  <conditionalFormatting sqref="J1334">
    <cfRule type="containsText" dxfId="537" priority="607" operator="containsText" text="DISABLED">
      <formula>NOT(ISERROR(SEARCH("DISABLED",J1334)))</formula>
    </cfRule>
    <cfRule type="containsText" dxfId="536" priority="608" operator="containsText" text="ENABLED">
      <formula>NOT(ISERROR(SEARCH("ENABLED",J1334)))</formula>
    </cfRule>
  </conditionalFormatting>
  <conditionalFormatting sqref="X1334">
    <cfRule type="notContainsBlanks" dxfId="535" priority="606">
      <formula>LEN(TRIM(X1334))&gt;0</formula>
    </cfRule>
  </conditionalFormatting>
  <conditionalFormatting sqref="I1334">
    <cfRule type="cellIs" dxfId="534" priority="605" operator="equal">
      <formula>"CAT_MENU"</formula>
    </cfRule>
  </conditionalFormatting>
  <conditionalFormatting sqref="K1334">
    <cfRule type="containsText" dxfId="533" priority="603" operator="containsText" text="DISABLED">
      <formula>NOT(ISERROR(SEARCH("DISABLED",K1334)))</formula>
    </cfRule>
    <cfRule type="containsText" dxfId="532" priority="604" operator="containsText" text="ENABLED">
      <formula>NOT(ISERROR(SEARCH("ENABLED",K1334)))</formula>
    </cfRule>
  </conditionalFormatting>
  <conditionalFormatting sqref="J1335">
    <cfRule type="containsText" dxfId="531" priority="600" operator="containsText" text="DISABLED">
      <formula>NOT(ISERROR(SEARCH("DISABLED",J1335)))</formula>
    </cfRule>
    <cfRule type="containsText" dxfId="530" priority="601" operator="containsText" text="ENABLED">
      <formula>NOT(ISERROR(SEARCH("ENABLED",J1335)))</formula>
    </cfRule>
  </conditionalFormatting>
  <conditionalFormatting sqref="X1335">
    <cfRule type="notContainsBlanks" dxfId="529" priority="599">
      <formula>LEN(TRIM(X1335))&gt;0</formula>
    </cfRule>
  </conditionalFormatting>
  <conditionalFormatting sqref="I1335">
    <cfRule type="cellIs" dxfId="528" priority="598" operator="equal">
      <formula>"CAT_MENU"</formula>
    </cfRule>
  </conditionalFormatting>
  <conditionalFormatting sqref="K1335">
    <cfRule type="containsText" dxfId="527" priority="596" operator="containsText" text="DISABLED">
      <formula>NOT(ISERROR(SEARCH("DISABLED",K1335)))</formula>
    </cfRule>
    <cfRule type="containsText" dxfId="526" priority="597" operator="containsText" text="ENABLED">
      <formula>NOT(ISERROR(SEARCH("ENABLED",K1335)))</formula>
    </cfRule>
  </conditionalFormatting>
  <conditionalFormatting sqref="J1339">
    <cfRule type="containsText" dxfId="525" priority="593" operator="containsText" text="DISABLED">
      <formula>NOT(ISERROR(SEARCH("DISABLED",J1339)))</formula>
    </cfRule>
    <cfRule type="containsText" dxfId="524" priority="594" operator="containsText" text="ENABLED">
      <formula>NOT(ISERROR(SEARCH("ENABLED",J1339)))</formula>
    </cfRule>
  </conditionalFormatting>
  <conditionalFormatting sqref="X1339">
    <cfRule type="notContainsBlanks" dxfId="523" priority="592">
      <formula>LEN(TRIM(X1339))&gt;0</formula>
    </cfRule>
  </conditionalFormatting>
  <conditionalFormatting sqref="I1339">
    <cfRule type="cellIs" dxfId="522" priority="591" operator="equal">
      <formula>"CAT_MENU"</formula>
    </cfRule>
  </conditionalFormatting>
  <conditionalFormatting sqref="K1339">
    <cfRule type="containsText" dxfId="521" priority="589" operator="containsText" text="DISABLED">
      <formula>NOT(ISERROR(SEARCH("DISABLED",K1339)))</formula>
    </cfRule>
    <cfRule type="containsText" dxfId="520" priority="590" operator="containsText" text="ENABLED">
      <formula>NOT(ISERROR(SEARCH("ENABLED",K1339)))</formula>
    </cfRule>
  </conditionalFormatting>
  <conditionalFormatting sqref="K1433">
    <cfRule type="containsText" dxfId="519" priority="509" operator="containsText" text="DISABLED">
      <formula>NOT(ISERROR(SEARCH("DISABLED",K1433)))</formula>
    </cfRule>
    <cfRule type="containsText" dxfId="518" priority="510" operator="containsText" text="ENABLED">
      <formula>NOT(ISERROR(SEARCH("ENABLED",K1433)))</formula>
    </cfRule>
  </conditionalFormatting>
  <conditionalFormatting sqref="J1421">
    <cfRule type="containsText" dxfId="517" priority="576" operator="containsText" text="DISABLED">
      <formula>NOT(ISERROR(SEARCH("DISABLED",J1421)))</formula>
    </cfRule>
    <cfRule type="containsText" dxfId="516" priority="577" operator="containsText" text="ENABLED">
      <formula>NOT(ISERROR(SEARCH("ENABLED",J1421)))</formula>
    </cfRule>
  </conditionalFormatting>
  <conditionalFormatting sqref="X1421">
    <cfRule type="notContainsBlanks" dxfId="515" priority="575">
      <formula>LEN(TRIM(X1421))&gt;0</formula>
    </cfRule>
  </conditionalFormatting>
  <conditionalFormatting sqref="I1421">
    <cfRule type="cellIs" dxfId="514" priority="574" operator="equal">
      <formula>"CAT_MENU"</formula>
    </cfRule>
  </conditionalFormatting>
  <conditionalFormatting sqref="K1421">
    <cfRule type="containsText" dxfId="513" priority="572" operator="containsText" text="DISABLED">
      <formula>NOT(ISERROR(SEARCH("DISABLED",K1421)))</formula>
    </cfRule>
    <cfRule type="containsText" dxfId="512" priority="573" operator="containsText" text="ENABLED">
      <formula>NOT(ISERROR(SEARCH("ENABLED",K1421)))</formula>
    </cfRule>
  </conditionalFormatting>
  <conditionalFormatting sqref="J1422">
    <cfRule type="containsText" dxfId="511" priority="569" operator="containsText" text="DISABLED">
      <formula>NOT(ISERROR(SEARCH("DISABLED",J1422)))</formula>
    </cfRule>
    <cfRule type="containsText" dxfId="510" priority="570" operator="containsText" text="ENABLED">
      <formula>NOT(ISERROR(SEARCH("ENABLED",J1422)))</formula>
    </cfRule>
  </conditionalFormatting>
  <conditionalFormatting sqref="X1422">
    <cfRule type="notContainsBlanks" dxfId="509" priority="568">
      <formula>LEN(TRIM(X1422))&gt;0</formula>
    </cfRule>
  </conditionalFormatting>
  <conditionalFormatting sqref="I1422">
    <cfRule type="cellIs" dxfId="508" priority="567" operator="equal">
      <formula>"CAT_MENU"</formula>
    </cfRule>
  </conditionalFormatting>
  <conditionalFormatting sqref="K1422">
    <cfRule type="containsText" dxfId="507" priority="565" operator="containsText" text="DISABLED">
      <formula>NOT(ISERROR(SEARCH("DISABLED",K1422)))</formula>
    </cfRule>
    <cfRule type="containsText" dxfId="506" priority="566" operator="containsText" text="ENABLED">
      <formula>NOT(ISERROR(SEARCH("ENABLED",K1422)))</formula>
    </cfRule>
  </conditionalFormatting>
  <conditionalFormatting sqref="J1423">
    <cfRule type="containsText" dxfId="505" priority="562" operator="containsText" text="DISABLED">
      <formula>NOT(ISERROR(SEARCH("DISABLED",J1423)))</formula>
    </cfRule>
    <cfRule type="containsText" dxfId="504" priority="563" operator="containsText" text="ENABLED">
      <formula>NOT(ISERROR(SEARCH("ENABLED",J1423)))</formula>
    </cfRule>
  </conditionalFormatting>
  <conditionalFormatting sqref="X1423">
    <cfRule type="notContainsBlanks" dxfId="503" priority="561">
      <formula>LEN(TRIM(X1423))&gt;0</formula>
    </cfRule>
  </conditionalFormatting>
  <conditionalFormatting sqref="I1423">
    <cfRule type="cellIs" dxfId="502" priority="560" operator="equal">
      <formula>"CAT_MENU"</formula>
    </cfRule>
  </conditionalFormatting>
  <conditionalFormatting sqref="K1423">
    <cfRule type="containsText" dxfId="501" priority="558" operator="containsText" text="DISABLED">
      <formula>NOT(ISERROR(SEARCH("DISABLED",K1423)))</formula>
    </cfRule>
    <cfRule type="containsText" dxfId="500" priority="559" operator="containsText" text="ENABLED">
      <formula>NOT(ISERROR(SEARCH("ENABLED",K1423)))</formula>
    </cfRule>
  </conditionalFormatting>
  <conditionalFormatting sqref="J1424">
    <cfRule type="containsText" dxfId="499" priority="555" operator="containsText" text="DISABLED">
      <formula>NOT(ISERROR(SEARCH("DISABLED",J1424)))</formula>
    </cfRule>
    <cfRule type="containsText" dxfId="498" priority="556" operator="containsText" text="ENABLED">
      <formula>NOT(ISERROR(SEARCH("ENABLED",J1424)))</formula>
    </cfRule>
  </conditionalFormatting>
  <conditionalFormatting sqref="X1424">
    <cfRule type="notContainsBlanks" dxfId="497" priority="554">
      <formula>LEN(TRIM(X1424))&gt;0</formula>
    </cfRule>
  </conditionalFormatting>
  <conditionalFormatting sqref="I1424">
    <cfRule type="cellIs" dxfId="496" priority="553" operator="equal">
      <formula>"CAT_MENU"</formula>
    </cfRule>
  </conditionalFormatting>
  <conditionalFormatting sqref="K1424">
    <cfRule type="containsText" dxfId="495" priority="551" operator="containsText" text="DISABLED">
      <formula>NOT(ISERROR(SEARCH("DISABLED",K1424)))</formula>
    </cfRule>
    <cfRule type="containsText" dxfId="494" priority="552" operator="containsText" text="ENABLED">
      <formula>NOT(ISERROR(SEARCH("ENABLED",K1424)))</formula>
    </cfRule>
  </conditionalFormatting>
  <conditionalFormatting sqref="J1425">
    <cfRule type="containsText" dxfId="493" priority="548" operator="containsText" text="DISABLED">
      <formula>NOT(ISERROR(SEARCH("DISABLED",J1425)))</formula>
    </cfRule>
    <cfRule type="containsText" dxfId="492" priority="549" operator="containsText" text="ENABLED">
      <formula>NOT(ISERROR(SEARCH("ENABLED",J1425)))</formula>
    </cfRule>
  </conditionalFormatting>
  <conditionalFormatting sqref="X1425">
    <cfRule type="notContainsBlanks" dxfId="491" priority="547">
      <formula>LEN(TRIM(X1425))&gt;0</formula>
    </cfRule>
  </conditionalFormatting>
  <conditionalFormatting sqref="I1425">
    <cfRule type="cellIs" dxfId="490" priority="546" operator="equal">
      <formula>"CAT_MENU"</formula>
    </cfRule>
  </conditionalFormatting>
  <conditionalFormatting sqref="K1425">
    <cfRule type="containsText" dxfId="489" priority="544" operator="containsText" text="DISABLED">
      <formula>NOT(ISERROR(SEARCH("DISABLED",K1425)))</formula>
    </cfRule>
    <cfRule type="containsText" dxfId="488" priority="545" operator="containsText" text="ENABLED">
      <formula>NOT(ISERROR(SEARCH("ENABLED",K1425)))</formula>
    </cfRule>
  </conditionalFormatting>
  <conditionalFormatting sqref="J1426">
    <cfRule type="containsText" dxfId="487" priority="541" operator="containsText" text="DISABLED">
      <formula>NOT(ISERROR(SEARCH("DISABLED",J1426)))</formula>
    </cfRule>
    <cfRule type="containsText" dxfId="486" priority="542" operator="containsText" text="ENABLED">
      <formula>NOT(ISERROR(SEARCH("ENABLED",J1426)))</formula>
    </cfRule>
  </conditionalFormatting>
  <conditionalFormatting sqref="X1426">
    <cfRule type="notContainsBlanks" dxfId="485" priority="540">
      <formula>LEN(TRIM(X1426))&gt;0</formula>
    </cfRule>
  </conditionalFormatting>
  <conditionalFormatting sqref="I1426">
    <cfRule type="cellIs" dxfId="484" priority="539" operator="equal">
      <formula>"CAT_MENU"</formula>
    </cfRule>
  </conditionalFormatting>
  <conditionalFormatting sqref="K1426">
    <cfRule type="containsText" dxfId="483" priority="537" operator="containsText" text="DISABLED">
      <formula>NOT(ISERROR(SEARCH("DISABLED",K1426)))</formula>
    </cfRule>
    <cfRule type="containsText" dxfId="482" priority="538" operator="containsText" text="ENABLED">
      <formula>NOT(ISERROR(SEARCH("ENABLED",K1426)))</formula>
    </cfRule>
  </conditionalFormatting>
  <conditionalFormatting sqref="J1427">
    <cfRule type="containsText" dxfId="481" priority="534" operator="containsText" text="DISABLED">
      <formula>NOT(ISERROR(SEARCH("DISABLED",J1427)))</formula>
    </cfRule>
    <cfRule type="containsText" dxfId="480" priority="535" operator="containsText" text="ENABLED">
      <formula>NOT(ISERROR(SEARCH("ENABLED",J1427)))</formula>
    </cfRule>
  </conditionalFormatting>
  <conditionalFormatting sqref="X1427">
    <cfRule type="notContainsBlanks" dxfId="479" priority="533">
      <formula>LEN(TRIM(X1427))&gt;0</formula>
    </cfRule>
  </conditionalFormatting>
  <conditionalFormatting sqref="I1427">
    <cfRule type="cellIs" dxfId="478" priority="532" operator="equal">
      <formula>"CAT_MENU"</formula>
    </cfRule>
  </conditionalFormatting>
  <conditionalFormatting sqref="K1427">
    <cfRule type="containsText" dxfId="477" priority="530" operator="containsText" text="DISABLED">
      <formula>NOT(ISERROR(SEARCH("DISABLED",K1427)))</formula>
    </cfRule>
    <cfRule type="containsText" dxfId="476" priority="531" operator="containsText" text="ENABLED">
      <formula>NOT(ISERROR(SEARCH("ENABLED",K1427)))</formula>
    </cfRule>
  </conditionalFormatting>
  <conditionalFormatting sqref="J1428">
    <cfRule type="containsText" dxfId="475" priority="527" operator="containsText" text="DISABLED">
      <formula>NOT(ISERROR(SEARCH("DISABLED",J1428)))</formula>
    </cfRule>
    <cfRule type="containsText" dxfId="474" priority="528" operator="containsText" text="ENABLED">
      <formula>NOT(ISERROR(SEARCH("ENABLED",J1428)))</formula>
    </cfRule>
  </conditionalFormatting>
  <conditionalFormatting sqref="X1428">
    <cfRule type="notContainsBlanks" dxfId="473" priority="526">
      <formula>LEN(TRIM(X1428))&gt;0</formula>
    </cfRule>
  </conditionalFormatting>
  <conditionalFormatting sqref="I1428">
    <cfRule type="cellIs" dxfId="472" priority="525" operator="equal">
      <formula>"CAT_MENU"</formula>
    </cfRule>
  </conditionalFormatting>
  <conditionalFormatting sqref="K1428">
    <cfRule type="containsText" dxfId="471" priority="523" operator="containsText" text="DISABLED">
      <formula>NOT(ISERROR(SEARCH("DISABLED",K1428)))</formula>
    </cfRule>
    <cfRule type="containsText" dxfId="470" priority="524" operator="containsText" text="ENABLED">
      <formula>NOT(ISERROR(SEARCH("ENABLED",K1428)))</formula>
    </cfRule>
  </conditionalFormatting>
  <conditionalFormatting sqref="J1429">
    <cfRule type="containsText" dxfId="469" priority="520" operator="containsText" text="DISABLED">
      <formula>NOT(ISERROR(SEARCH("DISABLED",J1429)))</formula>
    </cfRule>
    <cfRule type="containsText" dxfId="468" priority="521" operator="containsText" text="ENABLED">
      <formula>NOT(ISERROR(SEARCH("ENABLED",J1429)))</formula>
    </cfRule>
  </conditionalFormatting>
  <conditionalFormatting sqref="X1429">
    <cfRule type="notContainsBlanks" dxfId="467" priority="519">
      <formula>LEN(TRIM(X1429))&gt;0</formula>
    </cfRule>
  </conditionalFormatting>
  <conditionalFormatting sqref="I1429">
    <cfRule type="cellIs" dxfId="466" priority="518" operator="equal">
      <formula>"CAT_MENU"</formula>
    </cfRule>
  </conditionalFormatting>
  <conditionalFormatting sqref="K1429">
    <cfRule type="containsText" dxfId="465" priority="516" operator="containsText" text="DISABLED">
      <formula>NOT(ISERROR(SEARCH("DISABLED",K1429)))</formula>
    </cfRule>
    <cfRule type="containsText" dxfId="464" priority="517" operator="containsText" text="ENABLED">
      <formula>NOT(ISERROR(SEARCH("ENABLED",K1429)))</formula>
    </cfRule>
  </conditionalFormatting>
  <conditionalFormatting sqref="J1433">
    <cfRule type="containsText" dxfId="463" priority="513" operator="containsText" text="DISABLED">
      <formula>NOT(ISERROR(SEARCH("DISABLED",J1433)))</formula>
    </cfRule>
    <cfRule type="containsText" dxfId="462" priority="514" operator="containsText" text="ENABLED">
      <formula>NOT(ISERROR(SEARCH("ENABLED",J1433)))</formula>
    </cfRule>
  </conditionalFormatting>
  <conditionalFormatting sqref="X1433">
    <cfRule type="notContainsBlanks" dxfId="461" priority="512">
      <formula>LEN(TRIM(X1433))&gt;0</formula>
    </cfRule>
  </conditionalFormatting>
  <conditionalFormatting sqref="I1433">
    <cfRule type="cellIs" dxfId="460" priority="511" operator="equal">
      <formula>"CAT_MENU"</formula>
    </cfRule>
  </conditionalFormatting>
  <conditionalFormatting sqref="J1490">
    <cfRule type="containsText" dxfId="459" priority="506" operator="containsText" text="DISABLED">
      <formula>NOT(ISERROR(SEARCH("DISABLED",J1490)))</formula>
    </cfRule>
    <cfRule type="containsText" dxfId="458" priority="507" operator="containsText" text="ENABLED">
      <formula>NOT(ISERROR(SEARCH("ENABLED",J1490)))</formula>
    </cfRule>
  </conditionalFormatting>
  <conditionalFormatting sqref="X1490">
    <cfRule type="notContainsBlanks" dxfId="457" priority="505">
      <formula>LEN(TRIM(X1490))&gt;0</formula>
    </cfRule>
  </conditionalFormatting>
  <conditionalFormatting sqref="I1490">
    <cfRule type="cellIs" dxfId="456" priority="504" operator="equal">
      <formula>"CAT_MENU"</formula>
    </cfRule>
  </conditionalFormatting>
  <conditionalFormatting sqref="K1490">
    <cfRule type="containsText" dxfId="455" priority="502" operator="containsText" text="DISABLED">
      <formula>NOT(ISERROR(SEARCH("DISABLED",K1490)))</formula>
    </cfRule>
    <cfRule type="containsText" dxfId="454" priority="503" operator="containsText" text="ENABLED">
      <formula>NOT(ISERROR(SEARCH("ENABLED",K1490)))</formula>
    </cfRule>
  </conditionalFormatting>
  <conditionalFormatting sqref="J470">
    <cfRule type="containsText" dxfId="453" priority="493" operator="containsText" text="DISABLED">
      <formula>NOT(ISERROR(SEARCH("DISABLED",J470)))</formula>
    </cfRule>
    <cfRule type="containsText" dxfId="452" priority="494" operator="containsText" text="ENABLED">
      <formula>NOT(ISERROR(SEARCH("ENABLED",J470)))</formula>
    </cfRule>
  </conditionalFormatting>
  <conditionalFormatting sqref="X470">
    <cfRule type="notContainsBlanks" dxfId="451" priority="492">
      <formula>LEN(TRIM(X470))&gt;0</formula>
    </cfRule>
  </conditionalFormatting>
  <conditionalFormatting sqref="I470">
    <cfRule type="cellIs" dxfId="450" priority="491" operator="equal">
      <formula>"CAT_MENU"</formula>
    </cfRule>
  </conditionalFormatting>
  <conditionalFormatting sqref="K470">
    <cfRule type="containsText" dxfId="449" priority="489" operator="containsText" text="DISABLED">
      <formula>NOT(ISERROR(SEARCH("DISABLED",K470)))</formula>
    </cfRule>
    <cfRule type="containsText" dxfId="448" priority="490" operator="containsText" text="ENABLED">
      <formula>NOT(ISERROR(SEARCH("ENABLED",K470)))</formula>
    </cfRule>
  </conditionalFormatting>
  <conditionalFormatting sqref="J633:K633">
    <cfRule type="containsText" dxfId="447" priority="487" operator="containsText" text="DISABLED">
      <formula>NOT(ISERROR(SEARCH("DISABLED",J633)))</formula>
    </cfRule>
    <cfRule type="containsText" dxfId="446" priority="488" operator="containsText" text="ENABLED">
      <formula>NOT(ISERROR(SEARCH("ENABLED",J633)))</formula>
    </cfRule>
  </conditionalFormatting>
  <conditionalFormatting sqref="X633">
    <cfRule type="notContainsBlanks" dxfId="445" priority="486">
      <formula>LEN(TRIM(X633))&gt;0</formula>
    </cfRule>
  </conditionalFormatting>
  <conditionalFormatting sqref="I633">
    <cfRule type="cellIs" dxfId="444" priority="484" operator="equal">
      <formula>"CAT_MENU"</formula>
    </cfRule>
  </conditionalFormatting>
  <conditionalFormatting sqref="J5">
    <cfRule type="containsText" dxfId="443" priority="481" operator="containsText" text="DISABLED">
      <formula>NOT(ISERROR(SEARCH("DISABLED",J5)))</formula>
    </cfRule>
    <cfRule type="containsText" dxfId="442" priority="482" operator="containsText" text="ENABLED">
      <formula>NOT(ISERROR(SEARCH("ENABLED",J5)))</formula>
    </cfRule>
  </conditionalFormatting>
  <conditionalFormatting sqref="X5">
    <cfRule type="notContainsBlanks" dxfId="441" priority="480">
      <formula>LEN(TRIM(X5))&gt;0</formula>
    </cfRule>
  </conditionalFormatting>
  <conditionalFormatting sqref="I5">
    <cfRule type="cellIs" dxfId="440" priority="479" operator="equal">
      <formula>"CAT_MENU"</formula>
    </cfRule>
  </conditionalFormatting>
  <conditionalFormatting sqref="K5">
    <cfRule type="containsText" dxfId="439" priority="477" operator="containsText" text="DISABLED">
      <formula>NOT(ISERROR(SEARCH("DISABLED",K5)))</formula>
    </cfRule>
    <cfRule type="containsText" dxfId="438" priority="478" operator="containsText" text="ENABLED">
      <formula>NOT(ISERROR(SEARCH("ENABLED",K5)))</formula>
    </cfRule>
  </conditionalFormatting>
  <conditionalFormatting sqref="I136">
    <cfRule type="cellIs" dxfId="437" priority="449" operator="equal">
      <formula>"CAT_MENU"</formula>
    </cfRule>
  </conditionalFormatting>
  <conditionalFormatting sqref="J133">
    <cfRule type="containsText" dxfId="436" priority="469" operator="containsText" text="DISABLED">
      <formula>NOT(ISERROR(SEARCH("DISABLED",J133)))</formula>
    </cfRule>
    <cfRule type="containsText" dxfId="435" priority="470" operator="containsText" text="ENABLED">
      <formula>NOT(ISERROR(SEARCH("ENABLED",J133)))</formula>
    </cfRule>
  </conditionalFormatting>
  <conditionalFormatting sqref="X133">
    <cfRule type="notContainsBlanks" dxfId="434" priority="468">
      <formula>LEN(TRIM(X133))&gt;0</formula>
    </cfRule>
  </conditionalFormatting>
  <conditionalFormatting sqref="I133">
    <cfRule type="cellIs" dxfId="433" priority="467" operator="equal">
      <formula>"CAT_MENU"</formula>
    </cfRule>
  </conditionalFormatting>
  <conditionalFormatting sqref="K133">
    <cfRule type="containsText" dxfId="432" priority="465" operator="containsText" text="DISABLED">
      <formula>NOT(ISERROR(SEARCH("DISABLED",K133)))</formula>
    </cfRule>
    <cfRule type="containsText" dxfId="431" priority="466" operator="containsText" text="ENABLED">
      <formula>NOT(ISERROR(SEARCH("ENABLED",K133)))</formula>
    </cfRule>
  </conditionalFormatting>
  <conditionalFormatting sqref="J134">
    <cfRule type="containsText" dxfId="430" priority="463" operator="containsText" text="DISABLED">
      <formula>NOT(ISERROR(SEARCH("DISABLED",J134)))</formula>
    </cfRule>
    <cfRule type="containsText" dxfId="429" priority="464" operator="containsText" text="ENABLED">
      <formula>NOT(ISERROR(SEARCH("ENABLED",J134)))</formula>
    </cfRule>
  </conditionalFormatting>
  <conditionalFormatting sqref="X134">
    <cfRule type="notContainsBlanks" dxfId="428" priority="462">
      <formula>LEN(TRIM(X134))&gt;0</formula>
    </cfRule>
  </conditionalFormatting>
  <conditionalFormatting sqref="I134">
    <cfRule type="cellIs" dxfId="427" priority="461" operator="equal">
      <formula>"CAT_MENU"</formula>
    </cfRule>
  </conditionalFormatting>
  <conditionalFormatting sqref="K134">
    <cfRule type="containsText" dxfId="426" priority="459" operator="containsText" text="DISABLED">
      <formula>NOT(ISERROR(SEARCH("DISABLED",K134)))</formula>
    </cfRule>
    <cfRule type="containsText" dxfId="425" priority="460" operator="containsText" text="ENABLED">
      <formula>NOT(ISERROR(SEARCH("ENABLED",K134)))</formula>
    </cfRule>
  </conditionalFormatting>
  <conditionalFormatting sqref="J135">
    <cfRule type="containsText" dxfId="424" priority="457" operator="containsText" text="DISABLED">
      <formula>NOT(ISERROR(SEARCH("DISABLED",J135)))</formula>
    </cfRule>
    <cfRule type="containsText" dxfId="423" priority="458" operator="containsText" text="ENABLED">
      <formula>NOT(ISERROR(SEARCH("ENABLED",J135)))</formula>
    </cfRule>
  </conditionalFormatting>
  <conditionalFormatting sqref="X135">
    <cfRule type="notContainsBlanks" dxfId="422" priority="456">
      <formula>LEN(TRIM(X135))&gt;0</formula>
    </cfRule>
  </conditionalFormatting>
  <conditionalFormatting sqref="I135">
    <cfRule type="cellIs" dxfId="421" priority="455" operator="equal">
      <formula>"CAT_MENU"</formula>
    </cfRule>
  </conditionalFormatting>
  <conditionalFormatting sqref="K135">
    <cfRule type="containsText" dxfId="420" priority="453" operator="containsText" text="DISABLED">
      <formula>NOT(ISERROR(SEARCH("DISABLED",K135)))</formula>
    </cfRule>
    <cfRule type="containsText" dxfId="419" priority="454" operator="containsText" text="ENABLED">
      <formula>NOT(ISERROR(SEARCH("ENABLED",K135)))</formula>
    </cfRule>
  </conditionalFormatting>
  <conditionalFormatting sqref="J136">
    <cfRule type="containsText" dxfId="418" priority="451" operator="containsText" text="DISABLED">
      <formula>NOT(ISERROR(SEARCH("DISABLED",J136)))</formula>
    </cfRule>
    <cfRule type="containsText" dxfId="417" priority="452" operator="containsText" text="ENABLED">
      <formula>NOT(ISERROR(SEARCH("ENABLED",J136)))</formula>
    </cfRule>
  </conditionalFormatting>
  <conditionalFormatting sqref="X136">
    <cfRule type="notContainsBlanks" dxfId="416" priority="450">
      <formula>LEN(TRIM(X136))&gt;0</formula>
    </cfRule>
  </conditionalFormatting>
  <conditionalFormatting sqref="I231">
    <cfRule type="cellIs" dxfId="415" priority="431" operator="equal">
      <formula>"CAT_MENU"</formula>
    </cfRule>
  </conditionalFormatting>
  <conditionalFormatting sqref="K136">
    <cfRule type="containsText" dxfId="414" priority="447" operator="containsText" text="DISABLED">
      <formula>NOT(ISERROR(SEARCH("DISABLED",K136)))</formula>
    </cfRule>
    <cfRule type="containsText" dxfId="413" priority="448" operator="containsText" text="ENABLED">
      <formula>NOT(ISERROR(SEARCH("ENABLED",K136)))</formula>
    </cfRule>
  </conditionalFormatting>
  <conditionalFormatting sqref="I400">
    <cfRule type="cellIs" dxfId="412" priority="413" operator="equal">
      <formula>"CAT_MENU"</formula>
    </cfRule>
  </conditionalFormatting>
  <conditionalFormatting sqref="J229">
    <cfRule type="containsText" dxfId="411" priority="445" operator="containsText" text="DISABLED">
      <formula>NOT(ISERROR(SEARCH("DISABLED",J229)))</formula>
    </cfRule>
    <cfRule type="containsText" dxfId="410" priority="446" operator="containsText" text="ENABLED">
      <formula>NOT(ISERROR(SEARCH("ENABLED",J229)))</formula>
    </cfRule>
  </conditionalFormatting>
  <conditionalFormatting sqref="X229">
    <cfRule type="notContainsBlanks" dxfId="409" priority="444">
      <formula>LEN(TRIM(X229))&gt;0</formula>
    </cfRule>
  </conditionalFormatting>
  <conditionalFormatting sqref="I229">
    <cfRule type="cellIs" dxfId="408" priority="443" operator="equal">
      <formula>"CAT_MENU"</formula>
    </cfRule>
  </conditionalFormatting>
  <conditionalFormatting sqref="K229">
    <cfRule type="containsText" dxfId="407" priority="441" operator="containsText" text="DISABLED">
      <formula>NOT(ISERROR(SEARCH("DISABLED",K229)))</formula>
    </cfRule>
    <cfRule type="containsText" dxfId="406" priority="442" operator="containsText" text="ENABLED">
      <formula>NOT(ISERROR(SEARCH("ENABLED",K229)))</formula>
    </cfRule>
  </conditionalFormatting>
  <conditionalFormatting sqref="J230">
    <cfRule type="containsText" dxfId="405" priority="439" operator="containsText" text="DISABLED">
      <formula>NOT(ISERROR(SEARCH("DISABLED",J230)))</formula>
    </cfRule>
    <cfRule type="containsText" dxfId="404" priority="440" operator="containsText" text="ENABLED">
      <formula>NOT(ISERROR(SEARCH("ENABLED",J230)))</formula>
    </cfRule>
  </conditionalFormatting>
  <conditionalFormatting sqref="X230">
    <cfRule type="notContainsBlanks" dxfId="403" priority="438">
      <formula>LEN(TRIM(X230))&gt;0</formula>
    </cfRule>
  </conditionalFormatting>
  <conditionalFormatting sqref="I230">
    <cfRule type="cellIs" dxfId="402" priority="437" operator="equal">
      <formula>"CAT_MENU"</formula>
    </cfRule>
  </conditionalFormatting>
  <conditionalFormatting sqref="K230">
    <cfRule type="containsText" dxfId="401" priority="435" operator="containsText" text="DISABLED">
      <formula>NOT(ISERROR(SEARCH("DISABLED",K230)))</formula>
    </cfRule>
    <cfRule type="containsText" dxfId="400" priority="436" operator="containsText" text="ENABLED">
      <formula>NOT(ISERROR(SEARCH("ENABLED",K230)))</formula>
    </cfRule>
  </conditionalFormatting>
  <conditionalFormatting sqref="J231">
    <cfRule type="containsText" dxfId="399" priority="433" operator="containsText" text="DISABLED">
      <formula>NOT(ISERROR(SEARCH("DISABLED",J231)))</formula>
    </cfRule>
    <cfRule type="containsText" dxfId="398" priority="434" operator="containsText" text="ENABLED">
      <formula>NOT(ISERROR(SEARCH("ENABLED",J231)))</formula>
    </cfRule>
  </conditionalFormatting>
  <conditionalFormatting sqref="X231">
    <cfRule type="notContainsBlanks" dxfId="397" priority="432">
      <formula>LEN(TRIM(X231))&gt;0</formula>
    </cfRule>
  </conditionalFormatting>
  <conditionalFormatting sqref="K231">
    <cfRule type="containsText" dxfId="396" priority="429" operator="containsText" text="DISABLED">
      <formula>NOT(ISERROR(SEARCH("DISABLED",K231)))</formula>
    </cfRule>
    <cfRule type="containsText" dxfId="395" priority="430" operator="containsText" text="ENABLED">
      <formula>NOT(ISERROR(SEARCH("ENABLED",K231)))</formula>
    </cfRule>
  </conditionalFormatting>
  <conditionalFormatting sqref="I440">
    <cfRule type="cellIs" dxfId="394" priority="395" operator="equal">
      <formula>"CAT_MENU"</formula>
    </cfRule>
  </conditionalFormatting>
  <conditionalFormatting sqref="J398">
    <cfRule type="containsText" dxfId="393" priority="427" operator="containsText" text="DISABLED">
      <formula>NOT(ISERROR(SEARCH("DISABLED",J398)))</formula>
    </cfRule>
    <cfRule type="containsText" dxfId="392" priority="428" operator="containsText" text="ENABLED">
      <formula>NOT(ISERROR(SEARCH("ENABLED",J398)))</formula>
    </cfRule>
  </conditionalFormatting>
  <conditionalFormatting sqref="X398">
    <cfRule type="notContainsBlanks" dxfId="391" priority="426">
      <formula>LEN(TRIM(X398))&gt;0</formula>
    </cfRule>
  </conditionalFormatting>
  <conditionalFormatting sqref="I398">
    <cfRule type="cellIs" dxfId="390" priority="425" operator="equal">
      <formula>"CAT_MENU"</formula>
    </cfRule>
  </conditionalFormatting>
  <conditionalFormatting sqref="K398">
    <cfRule type="containsText" dxfId="389" priority="423" operator="containsText" text="DISABLED">
      <formula>NOT(ISERROR(SEARCH("DISABLED",K398)))</formula>
    </cfRule>
    <cfRule type="containsText" dxfId="388" priority="424" operator="containsText" text="ENABLED">
      <formula>NOT(ISERROR(SEARCH("ENABLED",K398)))</formula>
    </cfRule>
  </conditionalFormatting>
  <conditionalFormatting sqref="J399">
    <cfRule type="containsText" dxfId="387" priority="421" operator="containsText" text="DISABLED">
      <formula>NOT(ISERROR(SEARCH("DISABLED",J399)))</formula>
    </cfRule>
    <cfRule type="containsText" dxfId="386" priority="422" operator="containsText" text="ENABLED">
      <formula>NOT(ISERROR(SEARCH("ENABLED",J399)))</formula>
    </cfRule>
  </conditionalFormatting>
  <conditionalFormatting sqref="X399">
    <cfRule type="notContainsBlanks" dxfId="385" priority="420">
      <formula>LEN(TRIM(X399))&gt;0</formula>
    </cfRule>
  </conditionalFormatting>
  <conditionalFormatting sqref="I399">
    <cfRule type="cellIs" dxfId="384" priority="419" operator="equal">
      <formula>"CAT_MENU"</formula>
    </cfRule>
  </conditionalFormatting>
  <conditionalFormatting sqref="K399">
    <cfRule type="containsText" dxfId="383" priority="417" operator="containsText" text="DISABLED">
      <formula>NOT(ISERROR(SEARCH("DISABLED",K399)))</formula>
    </cfRule>
    <cfRule type="containsText" dxfId="382" priority="418" operator="containsText" text="ENABLED">
      <formula>NOT(ISERROR(SEARCH("ENABLED",K399)))</formula>
    </cfRule>
  </conditionalFormatting>
  <conditionalFormatting sqref="J400">
    <cfRule type="containsText" dxfId="381" priority="415" operator="containsText" text="DISABLED">
      <formula>NOT(ISERROR(SEARCH("DISABLED",J400)))</formula>
    </cfRule>
    <cfRule type="containsText" dxfId="380" priority="416" operator="containsText" text="ENABLED">
      <formula>NOT(ISERROR(SEARCH("ENABLED",J400)))</formula>
    </cfRule>
  </conditionalFormatting>
  <conditionalFormatting sqref="X400">
    <cfRule type="notContainsBlanks" dxfId="379" priority="414">
      <formula>LEN(TRIM(X400))&gt;0</formula>
    </cfRule>
  </conditionalFormatting>
  <conditionalFormatting sqref="K400">
    <cfRule type="containsText" dxfId="378" priority="411" operator="containsText" text="DISABLED">
      <formula>NOT(ISERROR(SEARCH("DISABLED",K400)))</formula>
    </cfRule>
    <cfRule type="containsText" dxfId="377" priority="412" operator="containsText" text="ENABLED">
      <formula>NOT(ISERROR(SEARCH("ENABLED",K400)))</formula>
    </cfRule>
  </conditionalFormatting>
  <conditionalFormatting sqref="I473">
    <cfRule type="cellIs" dxfId="376" priority="377" operator="equal">
      <formula>"CAT_MENU"</formula>
    </cfRule>
  </conditionalFormatting>
  <conditionalFormatting sqref="J438">
    <cfRule type="containsText" dxfId="375" priority="409" operator="containsText" text="DISABLED">
      <formula>NOT(ISERROR(SEARCH("DISABLED",J438)))</formula>
    </cfRule>
    <cfRule type="containsText" dxfId="374" priority="410" operator="containsText" text="ENABLED">
      <formula>NOT(ISERROR(SEARCH("ENABLED",J438)))</formula>
    </cfRule>
  </conditionalFormatting>
  <conditionalFormatting sqref="X438">
    <cfRule type="notContainsBlanks" dxfId="373" priority="408">
      <formula>LEN(TRIM(X438))&gt;0</formula>
    </cfRule>
  </conditionalFormatting>
  <conditionalFormatting sqref="I438">
    <cfRule type="cellIs" dxfId="372" priority="407" operator="equal">
      <formula>"CAT_MENU"</formula>
    </cfRule>
  </conditionalFormatting>
  <conditionalFormatting sqref="K438">
    <cfRule type="containsText" dxfId="371" priority="405" operator="containsText" text="DISABLED">
      <formula>NOT(ISERROR(SEARCH("DISABLED",K438)))</formula>
    </cfRule>
    <cfRule type="containsText" dxfId="370" priority="406" operator="containsText" text="ENABLED">
      <formula>NOT(ISERROR(SEARCH("ENABLED",K438)))</formula>
    </cfRule>
  </conditionalFormatting>
  <conditionalFormatting sqref="J439">
    <cfRule type="containsText" dxfId="369" priority="403" operator="containsText" text="DISABLED">
      <formula>NOT(ISERROR(SEARCH("DISABLED",J439)))</formula>
    </cfRule>
    <cfRule type="containsText" dxfId="368" priority="404" operator="containsText" text="ENABLED">
      <formula>NOT(ISERROR(SEARCH("ENABLED",J439)))</formula>
    </cfRule>
  </conditionalFormatting>
  <conditionalFormatting sqref="X439">
    <cfRule type="notContainsBlanks" dxfId="367" priority="402">
      <formula>LEN(TRIM(X439))&gt;0</formula>
    </cfRule>
  </conditionalFormatting>
  <conditionalFormatting sqref="I439">
    <cfRule type="cellIs" dxfId="366" priority="401" operator="equal">
      <formula>"CAT_MENU"</formula>
    </cfRule>
  </conditionalFormatting>
  <conditionalFormatting sqref="K439">
    <cfRule type="containsText" dxfId="365" priority="399" operator="containsText" text="DISABLED">
      <formula>NOT(ISERROR(SEARCH("DISABLED",K439)))</formula>
    </cfRule>
    <cfRule type="containsText" dxfId="364" priority="400" operator="containsText" text="ENABLED">
      <formula>NOT(ISERROR(SEARCH("ENABLED",K439)))</formula>
    </cfRule>
  </conditionalFormatting>
  <conditionalFormatting sqref="J440">
    <cfRule type="containsText" dxfId="363" priority="397" operator="containsText" text="DISABLED">
      <formula>NOT(ISERROR(SEARCH("DISABLED",J440)))</formula>
    </cfRule>
    <cfRule type="containsText" dxfId="362" priority="398" operator="containsText" text="ENABLED">
      <formula>NOT(ISERROR(SEARCH("ENABLED",J440)))</formula>
    </cfRule>
  </conditionalFormatting>
  <conditionalFormatting sqref="X440">
    <cfRule type="notContainsBlanks" dxfId="361" priority="396">
      <formula>LEN(TRIM(X440))&gt;0</formula>
    </cfRule>
  </conditionalFormatting>
  <conditionalFormatting sqref="K440">
    <cfRule type="containsText" dxfId="360" priority="393" operator="containsText" text="DISABLED">
      <formula>NOT(ISERROR(SEARCH("DISABLED",K440)))</formula>
    </cfRule>
    <cfRule type="containsText" dxfId="359" priority="394" operator="containsText" text="ENABLED">
      <formula>NOT(ISERROR(SEARCH("ENABLED",K440)))</formula>
    </cfRule>
  </conditionalFormatting>
  <conditionalFormatting sqref="I540">
    <cfRule type="cellIs" dxfId="358" priority="359" operator="equal">
      <formula>"CAT_MENU"</formula>
    </cfRule>
  </conditionalFormatting>
  <conditionalFormatting sqref="J471">
    <cfRule type="containsText" dxfId="357" priority="391" operator="containsText" text="DISABLED">
      <formula>NOT(ISERROR(SEARCH("DISABLED",J471)))</formula>
    </cfRule>
    <cfRule type="containsText" dxfId="356" priority="392" operator="containsText" text="ENABLED">
      <formula>NOT(ISERROR(SEARCH("ENABLED",J471)))</formula>
    </cfRule>
  </conditionalFormatting>
  <conditionalFormatting sqref="X471">
    <cfRule type="notContainsBlanks" dxfId="355" priority="390">
      <formula>LEN(TRIM(X471))&gt;0</formula>
    </cfRule>
  </conditionalFormatting>
  <conditionalFormatting sqref="I471">
    <cfRule type="cellIs" dxfId="354" priority="389" operator="equal">
      <formula>"CAT_MENU"</formula>
    </cfRule>
  </conditionalFormatting>
  <conditionalFormatting sqref="K471">
    <cfRule type="containsText" dxfId="353" priority="387" operator="containsText" text="DISABLED">
      <formula>NOT(ISERROR(SEARCH("DISABLED",K471)))</formula>
    </cfRule>
    <cfRule type="containsText" dxfId="352" priority="388" operator="containsText" text="ENABLED">
      <formula>NOT(ISERROR(SEARCH("ENABLED",K471)))</formula>
    </cfRule>
  </conditionalFormatting>
  <conditionalFormatting sqref="J472">
    <cfRule type="containsText" dxfId="351" priority="385" operator="containsText" text="DISABLED">
      <formula>NOT(ISERROR(SEARCH("DISABLED",J472)))</formula>
    </cfRule>
    <cfRule type="containsText" dxfId="350" priority="386" operator="containsText" text="ENABLED">
      <formula>NOT(ISERROR(SEARCH("ENABLED",J472)))</formula>
    </cfRule>
  </conditionalFormatting>
  <conditionalFormatting sqref="X472">
    <cfRule type="notContainsBlanks" dxfId="349" priority="384">
      <formula>LEN(TRIM(X472))&gt;0</formula>
    </cfRule>
  </conditionalFormatting>
  <conditionalFormatting sqref="I472">
    <cfRule type="cellIs" dxfId="348" priority="383" operator="equal">
      <formula>"CAT_MENU"</formula>
    </cfRule>
  </conditionalFormatting>
  <conditionalFormatting sqref="K472">
    <cfRule type="containsText" dxfId="347" priority="381" operator="containsText" text="DISABLED">
      <formula>NOT(ISERROR(SEARCH("DISABLED",K472)))</formula>
    </cfRule>
    <cfRule type="containsText" dxfId="346" priority="382" operator="containsText" text="ENABLED">
      <formula>NOT(ISERROR(SEARCH("ENABLED",K472)))</formula>
    </cfRule>
  </conditionalFormatting>
  <conditionalFormatting sqref="J473">
    <cfRule type="containsText" dxfId="345" priority="379" operator="containsText" text="DISABLED">
      <formula>NOT(ISERROR(SEARCH("DISABLED",J473)))</formula>
    </cfRule>
    <cfRule type="containsText" dxfId="344" priority="380" operator="containsText" text="ENABLED">
      <formula>NOT(ISERROR(SEARCH("ENABLED",J473)))</formula>
    </cfRule>
  </conditionalFormatting>
  <conditionalFormatting sqref="X473">
    <cfRule type="notContainsBlanks" dxfId="343" priority="378">
      <formula>LEN(TRIM(X473))&gt;0</formula>
    </cfRule>
  </conditionalFormatting>
  <conditionalFormatting sqref="K473">
    <cfRule type="containsText" dxfId="342" priority="375" operator="containsText" text="DISABLED">
      <formula>NOT(ISERROR(SEARCH("DISABLED",K473)))</formula>
    </cfRule>
    <cfRule type="containsText" dxfId="341" priority="376" operator="containsText" text="ENABLED">
      <formula>NOT(ISERROR(SEARCH("ENABLED",K473)))</formula>
    </cfRule>
  </conditionalFormatting>
  <conditionalFormatting sqref="I1191">
    <cfRule type="cellIs" dxfId="340" priority="341" operator="equal">
      <formula>"CAT_MENU"</formula>
    </cfRule>
  </conditionalFormatting>
  <conditionalFormatting sqref="J538">
    <cfRule type="containsText" dxfId="339" priority="373" operator="containsText" text="DISABLED">
      <formula>NOT(ISERROR(SEARCH("DISABLED",J538)))</formula>
    </cfRule>
    <cfRule type="containsText" dxfId="338" priority="374" operator="containsText" text="ENABLED">
      <formula>NOT(ISERROR(SEARCH("ENABLED",J538)))</formula>
    </cfRule>
  </conditionalFormatting>
  <conditionalFormatting sqref="X538">
    <cfRule type="notContainsBlanks" dxfId="337" priority="372">
      <formula>LEN(TRIM(X538))&gt;0</formula>
    </cfRule>
  </conditionalFormatting>
  <conditionalFormatting sqref="I538">
    <cfRule type="cellIs" dxfId="336" priority="371" operator="equal">
      <formula>"CAT_MENU"</formula>
    </cfRule>
  </conditionalFormatting>
  <conditionalFormatting sqref="K538">
    <cfRule type="containsText" dxfId="335" priority="369" operator="containsText" text="DISABLED">
      <formula>NOT(ISERROR(SEARCH("DISABLED",K538)))</formula>
    </cfRule>
    <cfRule type="containsText" dxfId="334" priority="370" operator="containsText" text="ENABLED">
      <formula>NOT(ISERROR(SEARCH("ENABLED",K538)))</formula>
    </cfRule>
  </conditionalFormatting>
  <conditionalFormatting sqref="J539">
    <cfRule type="containsText" dxfId="333" priority="367" operator="containsText" text="DISABLED">
      <formula>NOT(ISERROR(SEARCH("DISABLED",J539)))</formula>
    </cfRule>
    <cfRule type="containsText" dxfId="332" priority="368" operator="containsText" text="ENABLED">
      <formula>NOT(ISERROR(SEARCH("ENABLED",J539)))</formula>
    </cfRule>
  </conditionalFormatting>
  <conditionalFormatting sqref="X539">
    <cfRule type="notContainsBlanks" dxfId="331" priority="366">
      <formula>LEN(TRIM(X539))&gt;0</formula>
    </cfRule>
  </conditionalFormatting>
  <conditionalFormatting sqref="I539">
    <cfRule type="cellIs" dxfId="330" priority="365" operator="equal">
      <formula>"CAT_MENU"</formula>
    </cfRule>
  </conditionalFormatting>
  <conditionalFormatting sqref="K539">
    <cfRule type="containsText" dxfId="329" priority="363" operator="containsText" text="DISABLED">
      <formula>NOT(ISERROR(SEARCH("DISABLED",K539)))</formula>
    </cfRule>
    <cfRule type="containsText" dxfId="328" priority="364" operator="containsText" text="ENABLED">
      <formula>NOT(ISERROR(SEARCH("ENABLED",K539)))</formula>
    </cfRule>
  </conditionalFormatting>
  <conditionalFormatting sqref="J540">
    <cfRule type="containsText" dxfId="327" priority="361" operator="containsText" text="DISABLED">
      <formula>NOT(ISERROR(SEARCH("DISABLED",J540)))</formula>
    </cfRule>
    <cfRule type="containsText" dxfId="326" priority="362" operator="containsText" text="ENABLED">
      <formula>NOT(ISERROR(SEARCH("ENABLED",J540)))</formula>
    </cfRule>
  </conditionalFormatting>
  <conditionalFormatting sqref="X540">
    <cfRule type="notContainsBlanks" dxfId="325" priority="360">
      <formula>LEN(TRIM(X540))&gt;0</formula>
    </cfRule>
  </conditionalFormatting>
  <conditionalFormatting sqref="K540">
    <cfRule type="containsText" dxfId="324" priority="357" operator="containsText" text="DISABLED">
      <formula>NOT(ISERROR(SEARCH("DISABLED",K540)))</formula>
    </cfRule>
    <cfRule type="containsText" dxfId="323" priority="358" operator="containsText" text="ENABLED">
      <formula>NOT(ISERROR(SEARCH("ENABLED",K540)))</formula>
    </cfRule>
  </conditionalFormatting>
  <conditionalFormatting sqref="I1226">
    <cfRule type="cellIs" dxfId="322" priority="323" operator="equal">
      <formula>"CAT_MENU"</formula>
    </cfRule>
  </conditionalFormatting>
  <conditionalFormatting sqref="J1189">
    <cfRule type="containsText" dxfId="321" priority="355" operator="containsText" text="DISABLED">
      <formula>NOT(ISERROR(SEARCH("DISABLED",J1189)))</formula>
    </cfRule>
    <cfRule type="containsText" dxfId="320" priority="356" operator="containsText" text="ENABLED">
      <formula>NOT(ISERROR(SEARCH("ENABLED",J1189)))</formula>
    </cfRule>
  </conditionalFormatting>
  <conditionalFormatting sqref="X1189">
    <cfRule type="notContainsBlanks" dxfId="319" priority="354">
      <formula>LEN(TRIM(X1189))&gt;0</formula>
    </cfRule>
  </conditionalFormatting>
  <conditionalFormatting sqref="I1189">
    <cfRule type="cellIs" dxfId="318" priority="353" operator="equal">
      <formula>"CAT_MENU"</formula>
    </cfRule>
  </conditionalFormatting>
  <conditionalFormatting sqref="K1189">
    <cfRule type="containsText" dxfId="317" priority="351" operator="containsText" text="DISABLED">
      <formula>NOT(ISERROR(SEARCH("DISABLED",K1189)))</formula>
    </cfRule>
    <cfRule type="containsText" dxfId="316" priority="352" operator="containsText" text="ENABLED">
      <formula>NOT(ISERROR(SEARCH("ENABLED",K1189)))</formula>
    </cfRule>
  </conditionalFormatting>
  <conditionalFormatting sqref="J1190">
    <cfRule type="containsText" dxfId="315" priority="349" operator="containsText" text="DISABLED">
      <formula>NOT(ISERROR(SEARCH("DISABLED",J1190)))</formula>
    </cfRule>
    <cfRule type="containsText" dxfId="314" priority="350" operator="containsText" text="ENABLED">
      <formula>NOT(ISERROR(SEARCH("ENABLED",J1190)))</formula>
    </cfRule>
  </conditionalFormatting>
  <conditionalFormatting sqref="X1190">
    <cfRule type="notContainsBlanks" dxfId="313" priority="348">
      <formula>LEN(TRIM(X1190))&gt;0</formula>
    </cfRule>
  </conditionalFormatting>
  <conditionalFormatting sqref="I1190">
    <cfRule type="cellIs" dxfId="312" priority="347" operator="equal">
      <formula>"CAT_MENU"</formula>
    </cfRule>
  </conditionalFormatting>
  <conditionalFormatting sqref="K1190">
    <cfRule type="containsText" dxfId="311" priority="345" operator="containsText" text="DISABLED">
      <formula>NOT(ISERROR(SEARCH("DISABLED",K1190)))</formula>
    </cfRule>
    <cfRule type="containsText" dxfId="310" priority="346" operator="containsText" text="ENABLED">
      <formula>NOT(ISERROR(SEARCH("ENABLED",K1190)))</formula>
    </cfRule>
  </conditionalFormatting>
  <conditionalFormatting sqref="J1191">
    <cfRule type="containsText" dxfId="309" priority="343" operator="containsText" text="DISABLED">
      <formula>NOT(ISERROR(SEARCH("DISABLED",J1191)))</formula>
    </cfRule>
    <cfRule type="containsText" dxfId="308" priority="344" operator="containsText" text="ENABLED">
      <formula>NOT(ISERROR(SEARCH("ENABLED",J1191)))</formula>
    </cfRule>
  </conditionalFormatting>
  <conditionalFormatting sqref="X1191">
    <cfRule type="notContainsBlanks" dxfId="307" priority="342">
      <formula>LEN(TRIM(X1191))&gt;0</formula>
    </cfRule>
  </conditionalFormatting>
  <conditionalFormatting sqref="K1191">
    <cfRule type="containsText" dxfId="306" priority="339" operator="containsText" text="DISABLED">
      <formula>NOT(ISERROR(SEARCH("DISABLED",K1191)))</formula>
    </cfRule>
    <cfRule type="containsText" dxfId="305" priority="340" operator="containsText" text="ENABLED">
      <formula>NOT(ISERROR(SEARCH("ENABLED",K1191)))</formula>
    </cfRule>
  </conditionalFormatting>
  <conditionalFormatting sqref="I1319">
    <cfRule type="cellIs" dxfId="304" priority="305" operator="equal">
      <formula>"CAT_MENU"</formula>
    </cfRule>
  </conditionalFormatting>
  <conditionalFormatting sqref="J1224">
    <cfRule type="containsText" dxfId="303" priority="337" operator="containsText" text="DISABLED">
      <formula>NOT(ISERROR(SEARCH("DISABLED",J1224)))</formula>
    </cfRule>
    <cfRule type="containsText" dxfId="302" priority="338" operator="containsText" text="ENABLED">
      <formula>NOT(ISERROR(SEARCH("ENABLED",J1224)))</formula>
    </cfRule>
  </conditionalFormatting>
  <conditionalFormatting sqref="X1224">
    <cfRule type="notContainsBlanks" dxfId="301" priority="336">
      <formula>LEN(TRIM(X1224))&gt;0</formula>
    </cfRule>
  </conditionalFormatting>
  <conditionalFormatting sqref="I1224">
    <cfRule type="cellIs" dxfId="300" priority="335" operator="equal">
      <formula>"CAT_MENU"</formula>
    </cfRule>
  </conditionalFormatting>
  <conditionalFormatting sqref="K1224">
    <cfRule type="containsText" dxfId="299" priority="333" operator="containsText" text="DISABLED">
      <formula>NOT(ISERROR(SEARCH("DISABLED",K1224)))</formula>
    </cfRule>
    <cfRule type="containsText" dxfId="298" priority="334" operator="containsText" text="ENABLED">
      <formula>NOT(ISERROR(SEARCH("ENABLED",K1224)))</formula>
    </cfRule>
  </conditionalFormatting>
  <conditionalFormatting sqref="J1225">
    <cfRule type="containsText" dxfId="297" priority="331" operator="containsText" text="DISABLED">
      <formula>NOT(ISERROR(SEARCH("DISABLED",J1225)))</formula>
    </cfRule>
    <cfRule type="containsText" dxfId="296" priority="332" operator="containsText" text="ENABLED">
      <formula>NOT(ISERROR(SEARCH("ENABLED",J1225)))</formula>
    </cfRule>
  </conditionalFormatting>
  <conditionalFormatting sqref="X1225">
    <cfRule type="notContainsBlanks" dxfId="295" priority="330">
      <formula>LEN(TRIM(X1225))&gt;0</formula>
    </cfRule>
  </conditionalFormatting>
  <conditionalFormatting sqref="I1225">
    <cfRule type="cellIs" dxfId="294" priority="329" operator="equal">
      <formula>"CAT_MENU"</formula>
    </cfRule>
  </conditionalFormatting>
  <conditionalFormatting sqref="K1225">
    <cfRule type="containsText" dxfId="293" priority="327" operator="containsText" text="DISABLED">
      <formula>NOT(ISERROR(SEARCH("DISABLED",K1225)))</formula>
    </cfRule>
    <cfRule type="containsText" dxfId="292" priority="328" operator="containsText" text="ENABLED">
      <formula>NOT(ISERROR(SEARCH("ENABLED",K1225)))</formula>
    </cfRule>
  </conditionalFormatting>
  <conditionalFormatting sqref="J1226">
    <cfRule type="containsText" dxfId="291" priority="325" operator="containsText" text="DISABLED">
      <formula>NOT(ISERROR(SEARCH("DISABLED",J1226)))</formula>
    </cfRule>
    <cfRule type="containsText" dxfId="290" priority="326" operator="containsText" text="ENABLED">
      <formula>NOT(ISERROR(SEARCH("ENABLED",J1226)))</formula>
    </cfRule>
  </conditionalFormatting>
  <conditionalFormatting sqref="X1226">
    <cfRule type="notContainsBlanks" dxfId="289" priority="324">
      <formula>LEN(TRIM(X1226))&gt;0</formula>
    </cfRule>
  </conditionalFormatting>
  <conditionalFormatting sqref="K1226">
    <cfRule type="containsText" dxfId="288" priority="321" operator="containsText" text="DISABLED">
      <formula>NOT(ISERROR(SEARCH("DISABLED",K1226)))</formula>
    </cfRule>
    <cfRule type="containsText" dxfId="287" priority="322" operator="containsText" text="ENABLED">
      <formula>NOT(ISERROR(SEARCH("ENABLED",K1226)))</formula>
    </cfRule>
  </conditionalFormatting>
  <conditionalFormatting sqref="I1338">
    <cfRule type="cellIs" dxfId="286" priority="287" operator="equal">
      <formula>"CAT_MENU"</formula>
    </cfRule>
  </conditionalFormatting>
  <conditionalFormatting sqref="J1317">
    <cfRule type="containsText" dxfId="285" priority="319" operator="containsText" text="DISABLED">
      <formula>NOT(ISERROR(SEARCH("DISABLED",J1317)))</formula>
    </cfRule>
    <cfRule type="containsText" dxfId="284" priority="320" operator="containsText" text="ENABLED">
      <formula>NOT(ISERROR(SEARCH("ENABLED",J1317)))</formula>
    </cfRule>
  </conditionalFormatting>
  <conditionalFormatting sqref="X1317">
    <cfRule type="notContainsBlanks" dxfId="283" priority="318">
      <formula>LEN(TRIM(X1317))&gt;0</formula>
    </cfRule>
  </conditionalFormatting>
  <conditionalFormatting sqref="I1317">
    <cfRule type="cellIs" dxfId="282" priority="317" operator="equal">
      <formula>"CAT_MENU"</formula>
    </cfRule>
  </conditionalFormatting>
  <conditionalFormatting sqref="K1317">
    <cfRule type="containsText" dxfId="281" priority="315" operator="containsText" text="DISABLED">
      <formula>NOT(ISERROR(SEARCH("DISABLED",K1317)))</formula>
    </cfRule>
    <cfRule type="containsText" dxfId="280" priority="316" operator="containsText" text="ENABLED">
      <formula>NOT(ISERROR(SEARCH("ENABLED",K1317)))</formula>
    </cfRule>
  </conditionalFormatting>
  <conditionalFormatting sqref="J1318">
    <cfRule type="containsText" dxfId="279" priority="313" operator="containsText" text="DISABLED">
      <formula>NOT(ISERROR(SEARCH("DISABLED",J1318)))</formula>
    </cfRule>
    <cfRule type="containsText" dxfId="278" priority="314" operator="containsText" text="ENABLED">
      <formula>NOT(ISERROR(SEARCH("ENABLED",J1318)))</formula>
    </cfRule>
  </conditionalFormatting>
  <conditionalFormatting sqref="X1318">
    <cfRule type="notContainsBlanks" dxfId="277" priority="312">
      <formula>LEN(TRIM(X1318))&gt;0</formula>
    </cfRule>
  </conditionalFormatting>
  <conditionalFormatting sqref="I1318">
    <cfRule type="cellIs" dxfId="276" priority="311" operator="equal">
      <formula>"CAT_MENU"</formula>
    </cfRule>
  </conditionalFormatting>
  <conditionalFormatting sqref="K1318">
    <cfRule type="containsText" dxfId="275" priority="309" operator="containsText" text="DISABLED">
      <formula>NOT(ISERROR(SEARCH("DISABLED",K1318)))</formula>
    </cfRule>
    <cfRule type="containsText" dxfId="274" priority="310" operator="containsText" text="ENABLED">
      <formula>NOT(ISERROR(SEARCH("ENABLED",K1318)))</formula>
    </cfRule>
  </conditionalFormatting>
  <conditionalFormatting sqref="J1319">
    <cfRule type="containsText" dxfId="273" priority="307" operator="containsText" text="DISABLED">
      <formula>NOT(ISERROR(SEARCH("DISABLED",J1319)))</formula>
    </cfRule>
    <cfRule type="containsText" dxfId="272" priority="308" operator="containsText" text="ENABLED">
      <formula>NOT(ISERROR(SEARCH("ENABLED",J1319)))</formula>
    </cfRule>
  </conditionalFormatting>
  <conditionalFormatting sqref="X1319">
    <cfRule type="notContainsBlanks" dxfId="271" priority="306">
      <formula>LEN(TRIM(X1319))&gt;0</formula>
    </cfRule>
  </conditionalFormatting>
  <conditionalFormatting sqref="K1319">
    <cfRule type="containsText" dxfId="270" priority="303" operator="containsText" text="DISABLED">
      <formula>NOT(ISERROR(SEARCH("DISABLED",K1319)))</formula>
    </cfRule>
    <cfRule type="containsText" dxfId="269" priority="304" operator="containsText" text="ENABLED">
      <formula>NOT(ISERROR(SEARCH("ENABLED",K1319)))</formula>
    </cfRule>
  </conditionalFormatting>
  <conditionalFormatting sqref="I1500">
    <cfRule type="cellIs" dxfId="268" priority="263" operator="equal">
      <formula>"CAT_MENU"</formula>
    </cfRule>
  </conditionalFormatting>
  <conditionalFormatting sqref="J1336">
    <cfRule type="containsText" dxfId="267" priority="301" operator="containsText" text="DISABLED">
      <formula>NOT(ISERROR(SEARCH("DISABLED",J1336)))</formula>
    </cfRule>
    <cfRule type="containsText" dxfId="266" priority="302" operator="containsText" text="ENABLED">
      <formula>NOT(ISERROR(SEARCH("ENABLED",J1336)))</formula>
    </cfRule>
  </conditionalFormatting>
  <conditionalFormatting sqref="X1336">
    <cfRule type="notContainsBlanks" dxfId="265" priority="300">
      <formula>LEN(TRIM(X1336))&gt;0</formula>
    </cfRule>
  </conditionalFormatting>
  <conditionalFormatting sqref="I1336">
    <cfRule type="cellIs" dxfId="264" priority="299" operator="equal">
      <formula>"CAT_MENU"</formula>
    </cfRule>
  </conditionalFormatting>
  <conditionalFormatting sqref="K1336">
    <cfRule type="containsText" dxfId="263" priority="297" operator="containsText" text="DISABLED">
      <formula>NOT(ISERROR(SEARCH("DISABLED",K1336)))</formula>
    </cfRule>
    <cfRule type="containsText" dxfId="262" priority="298" operator="containsText" text="ENABLED">
      <formula>NOT(ISERROR(SEARCH("ENABLED",K1336)))</formula>
    </cfRule>
  </conditionalFormatting>
  <conditionalFormatting sqref="J1337">
    <cfRule type="containsText" dxfId="261" priority="295" operator="containsText" text="DISABLED">
      <formula>NOT(ISERROR(SEARCH("DISABLED",J1337)))</formula>
    </cfRule>
    <cfRule type="containsText" dxfId="260" priority="296" operator="containsText" text="ENABLED">
      <formula>NOT(ISERROR(SEARCH("ENABLED",J1337)))</formula>
    </cfRule>
  </conditionalFormatting>
  <conditionalFormatting sqref="X1337">
    <cfRule type="notContainsBlanks" dxfId="259" priority="294">
      <formula>LEN(TRIM(X1337))&gt;0</formula>
    </cfRule>
  </conditionalFormatting>
  <conditionalFormatting sqref="I1337">
    <cfRule type="cellIs" dxfId="258" priority="293" operator="equal">
      <formula>"CAT_MENU"</formula>
    </cfRule>
  </conditionalFormatting>
  <conditionalFormatting sqref="K1337">
    <cfRule type="containsText" dxfId="257" priority="291" operator="containsText" text="DISABLED">
      <formula>NOT(ISERROR(SEARCH("DISABLED",K1337)))</formula>
    </cfRule>
    <cfRule type="containsText" dxfId="256" priority="292" operator="containsText" text="ENABLED">
      <formula>NOT(ISERROR(SEARCH("ENABLED",K1337)))</formula>
    </cfRule>
  </conditionalFormatting>
  <conditionalFormatting sqref="J1338">
    <cfRule type="containsText" dxfId="255" priority="289" operator="containsText" text="DISABLED">
      <formula>NOT(ISERROR(SEARCH("DISABLED",J1338)))</formula>
    </cfRule>
    <cfRule type="containsText" dxfId="254" priority="290" operator="containsText" text="ENABLED">
      <formula>NOT(ISERROR(SEARCH("ENABLED",J1338)))</formula>
    </cfRule>
  </conditionalFormatting>
  <conditionalFormatting sqref="X1338">
    <cfRule type="notContainsBlanks" dxfId="253" priority="288">
      <formula>LEN(TRIM(X1338))&gt;0</formula>
    </cfRule>
  </conditionalFormatting>
  <conditionalFormatting sqref="K1338">
    <cfRule type="containsText" dxfId="252" priority="285" operator="containsText" text="DISABLED">
      <formula>NOT(ISERROR(SEARCH("DISABLED",K1338)))</formula>
    </cfRule>
    <cfRule type="containsText" dxfId="251" priority="286" operator="containsText" text="ENABLED">
      <formula>NOT(ISERROR(SEARCH("ENABLED",K1338)))</formula>
    </cfRule>
  </conditionalFormatting>
  <conditionalFormatting sqref="I1432">
    <cfRule type="cellIs" dxfId="250" priority="269" operator="equal">
      <formula>"CAT_MENU"</formula>
    </cfRule>
  </conditionalFormatting>
  <conditionalFormatting sqref="J1430">
    <cfRule type="containsText" dxfId="249" priority="283" operator="containsText" text="DISABLED">
      <formula>NOT(ISERROR(SEARCH("DISABLED",J1430)))</formula>
    </cfRule>
    <cfRule type="containsText" dxfId="248" priority="284" operator="containsText" text="ENABLED">
      <formula>NOT(ISERROR(SEARCH("ENABLED",J1430)))</formula>
    </cfRule>
  </conditionalFormatting>
  <conditionalFormatting sqref="X1430">
    <cfRule type="notContainsBlanks" dxfId="247" priority="282">
      <formula>LEN(TRIM(X1430))&gt;0</formula>
    </cfRule>
  </conditionalFormatting>
  <conditionalFormatting sqref="I1430">
    <cfRule type="cellIs" dxfId="246" priority="281" operator="equal">
      <formula>"CAT_MENU"</formula>
    </cfRule>
  </conditionalFormatting>
  <conditionalFormatting sqref="K1430">
    <cfRule type="containsText" dxfId="245" priority="279" operator="containsText" text="DISABLED">
      <formula>NOT(ISERROR(SEARCH("DISABLED",K1430)))</formula>
    </cfRule>
    <cfRule type="containsText" dxfId="244" priority="280" operator="containsText" text="ENABLED">
      <formula>NOT(ISERROR(SEARCH("ENABLED",K1430)))</formula>
    </cfRule>
  </conditionalFormatting>
  <conditionalFormatting sqref="J1431">
    <cfRule type="containsText" dxfId="243" priority="277" operator="containsText" text="DISABLED">
      <formula>NOT(ISERROR(SEARCH("DISABLED",J1431)))</formula>
    </cfRule>
    <cfRule type="containsText" dxfId="242" priority="278" operator="containsText" text="ENABLED">
      <formula>NOT(ISERROR(SEARCH("ENABLED",J1431)))</formula>
    </cfRule>
  </conditionalFormatting>
  <conditionalFormatting sqref="X1431">
    <cfRule type="notContainsBlanks" dxfId="241" priority="276">
      <formula>LEN(TRIM(X1431))&gt;0</formula>
    </cfRule>
  </conditionalFormatting>
  <conditionalFormatting sqref="I1431">
    <cfRule type="cellIs" dxfId="240" priority="275" operator="equal">
      <formula>"CAT_MENU"</formula>
    </cfRule>
  </conditionalFormatting>
  <conditionalFormatting sqref="K1431">
    <cfRule type="containsText" dxfId="239" priority="273" operator="containsText" text="DISABLED">
      <formula>NOT(ISERROR(SEARCH("DISABLED",K1431)))</formula>
    </cfRule>
    <cfRule type="containsText" dxfId="238" priority="274" operator="containsText" text="ENABLED">
      <formula>NOT(ISERROR(SEARCH("ENABLED",K1431)))</formula>
    </cfRule>
  </conditionalFormatting>
  <conditionalFormatting sqref="J1432">
    <cfRule type="containsText" dxfId="237" priority="271" operator="containsText" text="DISABLED">
      <formula>NOT(ISERROR(SEARCH("DISABLED",J1432)))</formula>
    </cfRule>
    <cfRule type="containsText" dxfId="236" priority="272" operator="containsText" text="ENABLED">
      <formula>NOT(ISERROR(SEARCH("ENABLED",J1432)))</formula>
    </cfRule>
  </conditionalFormatting>
  <conditionalFormatting sqref="X1432">
    <cfRule type="notContainsBlanks" dxfId="235" priority="270">
      <formula>LEN(TRIM(X1432))&gt;0</formula>
    </cfRule>
  </conditionalFormatting>
  <conditionalFormatting sqref="K1432">
    <cfRule type="containsText" dxfId="234" priority="267" operator="containsText" text="DISABLED">
      <formula>NOT(ISERROR(SEARCH("DISABLED",K1432)))</formula>
    </cfRule>
    <cfRule type="containsText" dxfId="233" priority="268" operator="containsText" text="ENABLED">
      <formula>NOT(ISERROR(SEARCH("ENABLED",K1432)))</formula>
    </cfRule>
  </conditionalFormatting>
  <conditionalFormatting sqref="J1500">
    <cfRule type="containsText" dxfId="232" priority="265" operator="containsText" text="DISABLED">
      <formula>NOT(ISERROR(SEARCH("DISABLED",J1500)))</formula>
    </cfRule>
    <cfRule type="containsText" dxfId="231" priority="266" operator="containsText" text="ENABLED">
      <formula>NOT(ISERROR(SEARCH("ENABLED",J1500)))</formula>
    </cfRule>
  </conditionalFormatting>
  <conditionalFormatting sqref="X1500">
    <cfRule type="notContainsBlanks" dxfId="230" priority="264">
      <formula>LEN(TRIM(X1500))&gt;0</formula>
    </cfRule>
  </conditionalFormatting>
  <conditionalFormatting sqref="K1500">
    <cfRule type="containsText" dxfId="229" priority="261" operator="containsText" text="DISABLED">
      <formula>NOT(ISERROR(SEARCH("DISABLED",K1500)))</formula>
    </cfRule>
    <cfRule type="containsText" dxfId="228" priority="262" operator="containsText" text="ENABLED">
      <formula>NOT(ISERROR(SEARCH("ENABLED",K1500)))</formula>
    </cfRule>
  </conditionalFormatting>
  <conditionalFormatting sqref="J1790:K1792">
    <cfRule type="containsText" dxfId="227" priority="259" operator="containsText" text="DISABLED">
      <formula>NOT(ISERROR(SEARCH("DISABLED",J1790)))</formula>
    </cfRule>
    <cfRule type="containsText" dxfId="226" priority="260" operator="containsText" text="ENABLED">
      <formula>NOT(ISERROR(SEARCH("ENABLED",J1790)))</formula>
    </cfRule>
  </conditionalFormatting>
  <conditionalFormatting sqref="X1790:X1792">
    <cfRule type="notContainsBlanks" dxfId="225" priority="258">
      <formula>LEN(TRIM(X1790))&gt;0</formula>
    </cfRule>
  </conditionalFormatting>
  <conditionalFormatting sqref="I1790:I1792">
    <cfRule type="cellIs" dxfId="224" priority="257" operator="equal">
      <formula>"CAT_MENU"</formula>
    </cfRule>
  </conditionalFormatting>
  <conditionalFormatting sqref="J2135">
    <cfRule type="containsText" dxfId="223" priority="251" operator="containsText" text="DISABLED">
      <formula>NOT(ISERROR(SEARCH("DISABLED",J2135)))</formula>
    </cfRule>
    <cfRule type="containsText" dxfId="222" priority="252" operator="containsText" text="ENABLED">
      <formula>NOT(ISERROR(SEARCH("ENABLED",J2135)))</formula>
    </cfRule>
  </conditionalFormatting>
  <conditionalFormatting sqref="X2135">
    <cfRule type="notContainsBlanks" dxfId="221" priority="250">
      <formula>LEN(TRIM(X2135))&gt;0</formula>
    </cfRule>
  </conditionalFormatting>
  <conditionalFormatting sqref="K2135">
    <cfRule type="containsText" dxfId="220" priority="247" operator="containsText" text="DISABLED">
      <formula>NOT(ISERROR(SEARCH("DISABLED",K2135)))</formula>
    </cfRule>
    <cfRule type="containsText" dxfId="219" priority="248" operator="containsText" text="ENABLED">
      <formula>NOT(ISERROR(SEARCH("ENABLED",K2135)))</formula>
    </cfRule>
  </conditionalFormatting>
  <conditionalFormatting sqref="J2136:J2198">
    <cfRule type="containsText" dxfId="218" priority="245" operator="containsText" text="DISABLED">
      <formula>NOT(ISERROR(SEARCH("DISABLED",J2136)))</formula>
    </cfRule>
    <cfRule type="containsText" dxfId="217" priority="246" operator="containsText" text="ENABLED">
      <formula>NOT(ISERROR(SEARCH("ENABLED",J2136)))</formula>
    </cfRule>
  </conditionalFormatting>
  <conditionalFormatting sqref="X2136:X2198">
    <cfRule type="notContainsBlanks" dxfId="216" priority="244">
      <formula>LEN(TRIM(X2136))&gt;0</formula>
    </cfRule>
  </conditionalFormatting>
  <conditionalFormatting sqref="K2136:K2198">
    <cfRule type="containsText" dxfId="215" priority="241" operator="containsText" text="DISABLED">
      <formula>NOT(ISERROR(SEARCH("DISABLED",K2136)))</formula>
    </cfRule>
    <cfRule type="containsText" dxfId="214" priority="242" operator="containsText" text="ENABLED">
      <formula>NOT(ISERROR(SEARCH("ENABLED",K2136)))</formula>
    </cfRule>
  </conditionalFormatting>
  <conditionalFormatting sqref="J2199">
    <cfRule type="containsText" dxfId="213" priority="239" operator="containsText" text="DISABLED">
      <formula>NOT(ISERROR(SEARCH("DISABLED",J2199)))</formula>
    </cfRule>
    <cfRule type="containsText" dxfId="212" priority="240" operator="containsText" text="ENABLED">
      <formula>NOT(ISERROR(SEARCH("ENABLED",J2199)))</formula>
    </cfRule>
  </conditionalFormatting>
  <conditionalFormatting sqref="X2199">
    <cfRule type="notContainsBlanks" dxfId="211" priority="238">
      <formula>LEN(TRIM(X2199))&gt;0</formula>
    </cfRule>
  </conditionalFormatting>
  <conditionalFormatting sqref="I2199">
    <cfRule type="cellIs" dxfId="210" priority="237" operator="equal">
      <formula>"CAT_MENU"</formula>
    </cfRule>
  </conditionalFormatting>
  <conditionalFormatting sqref="K2199">
    <cfRule type="containsText" dxfId="209" priority="235" operator="containsText" text="DISABLED">
      <formula>NOT(ISERROR(SEARCH("DISABLED",K2199)))</formula>
    </cfRule>
    <cfRule type="containsText" dxfId="208" priority="236" operator="containsText" text="ENABLED">
      <formula>NOT(ISERROR(SEARCH("ENABLED",K2199)))</formula>
    </cfRule>
  </conditionalFormatting>
  <conditionalFormatting sqref="J2200">
    <cfRule type="containsText" dxfId="207" priority="233" operator="containsText" text="DISABLED">
      <formula>NOT(ISERROR(SEARCH("DISABLED",J2200)))</formula>
    </cfRule>
    <cfRule type="containsText" dxfId="206" priority="234" operator="containsText" text="ENABLED">
      <formula>NOT(ISERROR(SEARCH("ENABLED",J2200)))</formula>
    </cfRule>
  </conditionalFormatting>
  <conditionalFormatting sqref="X2200">
    <cfRule type="notContainsBlanks" dxfId="205" priority="232">
      <formula>LEN(TRIM(X2200))&gt;0</formula>
    </cfRule>
  </conditionalFormatting>
  <conditionalFormatting sqref="I2200">
    <cfRule type="cellIs" dxfId="204" priority="231" operator="equal">
      <formula>"CAT_MENU"</formula>
    </cfRule>
  </conditionalFormatting>
  <conditionalFormatting sqref="K2200">
    <cfRule type="containsText" dxfId="203" priority="229" operator="containsText" text="DISABLED">
      <formula>NOT(ISERROR(SEARCH("DISABLED",K2200)))</formula>
    </cfRule>
    <cfRule type="containsText" dxfId="202" priority="230" operator="containsText" text="ENABLED">
      <formula>NOT(ISERROR(SEARCH("ENABLED",K2200)))</formula>
    </cfRule>
  </conditionalFormatting>
  <conditionalFormatting sqref="J2201">
    <cfRule type="containsText" dxfId="201" priority="227" operator="containsText" text="DISABLED">
      <formula>NOT(ISERROR(SEARCH("DISABLED",J2201)))</formula>
    </cfRule>
    <cfRule type="containsText" dxfId="200" priority="228" operator="containsText" text="ENABLED">
      <formula>NOT(ISERROR(SEARCH("ENABLED",J2201)))</formula>
    </cfRule>
  </conditionalFormatting>
  <conditionalFormatting sqref="X2201">
    <cfRule type="notContainsBlanks" dxfId="199" priority="226">
      <formula>LEN(TRIM(X2201))&gt;0</formula>
    </cfRule>
  </conditionalFormatting>
  <conditionalFormatting sqref="I2201">
    <cfRule type="cellIs" dxfId="198" priority="225" operator="equal">
      <formula>"CAT_MENU"</formula>
    </cfRule>
  </conditionalFormatting>
  <conditionalFormatting sqref="K2201">
    <cfRule type="containsText" dxfId="197" priority="223" operator="containsText" text="DISABLED">
      <formula>NOT(ISERROR(SEARCH("DISABLED",K2201)))</formula>
    </cfRule>
    <cfRule type="containsText" dxfId="196" priority="224" operator="containsText" text="ENABLED">
      <formula>NOT(ISERROR(SEARCH("ENABLED",K2201)))</formula>
    </cfRule>
  </conditionalFormatting>
  <conditionalFormatting sqref="J2202">
    <cfRule type="containsText" dxfId="195" priority="221" operator="containsText" text="DISABLED">
      <formula>NOT(ISERROR(SEARCH("DISABLED",J2202)))</formula>
    </cfRule>
    <cfRule type="containsText" dxfId="194" priority="222" operator="containsText" text="ENABLED">
      <formula>NOT(ISERROR(SEARCH("ENABLED",J2202)))</formula>
    </cfRule>
  </conditionalFormatting>
  <conditionalFormatting sqref="X2202">
    <cfRule type="notContainsBlanks" dxfId="193" priority="220">
      <formula>LEN(TRIM(X2202))&gt;0</formula>
    </cfRule>
  </conditionalFormatting>
  <conditionalFormatting sqref="I2202">
    <cfRule type="cellIs" dxfId="192" priority="219" operator="equal">
      <formula>"CAT_MENU"</formula>
    </cfRule>
  </conditionalFormatting>
  <conditionalFormatting sqref="K2202">
    <cfRule type="containsText" dxfId="191" priority="217" operator="containsText" text="DISABLED">
      <formula>NOT(ISERROR(SEARCH("DISABLED",K2202)))</formula>
    </cfRule>
    <cfRule type="containsText" dxfId="190" priority="218" operator="containsText" text="ENABLED">
      <formula>NOT(ISERROR(SEARCH("ENABLED",K2202)))</formula>
    </cfRule>
  </conditionalFormatting>
  <conditionalFormatting sqref="J2203">
    <cfRule type="containsText" dxfId="189" priority="215" operator="containsText" text="DISABLED">
      <formula>NOT(ISERROR(SEARCH("DISABLED",J2203)))</formula>
    </cfRule>
    <cfRule type="containsText" dxfId="188" priority="216" operator="containsText" text="ENABLED">
      <formula>NOT(ISERROR(SEARCH("ENABLED",J2203)))</formula>
    </cfRule>
  </conditionalFormatting>
  <conditionalFormatting sqref="X2203">
    <cfRule type="notContainsBlanks" dxfId="187" priority="214">
      <formula>LEN(TRIM(X2203))&gt;0</formula>
    </cfRule>
  </conditionalFormatting>
  <conditionalFormatting sqref="I2203">
    <cfRule type="cellIs" dxfId="186" priority="213" operator="equal">
      <formula>"CAT_MENU"</formula>
    </cfRule>
  </conditionalFormatting>
  <conditionalFormatting sqref="K2203">
    <cfRule type="containsText" dxfId="185" priority="211" operator="containsText" text="DISABLED">
      <formula>NOT(ISERROR(SEARCH("DISABLED",K2203)))</formula>
    </cfRule>
    <cfRule type="containsText" dxfId="184" priority="212" operator="containsText" text="ENABLED">
      <formula>NOT(ISERROR(SEARCH("ENABLED",K2203)))</formula>
    </cfRule>
  </conditionalFormatting>
  <conditionalFormatting sqref="J2204">
    <cfRule type="containsText" dxfId="183" priority="209" operator="containsText" text="DISABLED">
      <formula>NOT(ISERROR(SEARCH("DISABLED",J2204)))</formula>
    </cfRule>
    <cfRule type="containsText" dxfId="182" priority="210" operator="containsText" text="ENABLED">
      <formula>NOT(ISERROR(SEARCH("ENABLED",J2204)))</formula>
    </cfRule>
  </conditionalFormatting>
  <conditionalFormatting sqref="X2204">
    <cfRule type="notContainsBlanks" dxfId="181" priority="208">
      <formula>LEN(TRIM(X2204))&gt;0</formula>
    </cfRule>
  </conditionalFormatting>
  <conditionalFormatting sqref="I2204">
    <cfRule type="cellIs" dxfId="180" priority="207" operator="equal">
      <formula>"CAT_MENU"</formula>
    </cfRule>
  </conditionalFormatting>
  <conditionalFormatting sqref="K2204">
    <cfRule type="containsText" dxfId="179" priority="205" operator="containsText" text="DISABLED">
      <formula>NOT(ISERROR(SEARCH("DISABLED",K2204)))</formula>
    </cfRule>
    <cfRule type="containsText" dxfId="178" priority="206" operator="containsText" text="ENABLED">
      <formula>NOT(ISERROR(SEARCH("ENABLED",K2204)))</formula>
    </cfRule>
  </conditionalFormatting>
  <conditionalFormatting sqref="J2205">
    <cfRule type="containsText" dxfId="177" priority="203" operator="containsText" text="DISABLED">
      <formula>NOT(ISERROR(SEARCH("DISABLED",J2205)))</formula>
    </cfRule>
    <cfRule type="containsText" dxfId="176" priority="204" operator="containsText" text="ENABLED">
      <formula>NOT(ISERROR(SEARCH("ENABLED",J2205)))</formula>
    </cfRule>
  </conditionalFormatting>
  <conditionalFormatting sqref="X2205">
    <cfRule type="notContainsBlanks" dxfId="175" priority="202">
      <formula>LEN(TRIM(X2205))&gt;0</formula>
    </cfRule>
  </conditionalFormatting>
  <conditionalFormatting sqref="I2205">
    <cfRule type="cellIs" dxfId="174" priority="201" operator="equal">
      <formula>"CAT_MENU"</formula>
    </cfRule>
  </conditionalFormatting>
  <conditionalFormatting sqref="K2205">
    <cfRule type="containsText" dxfId="173" priority="199" operator="containsText" text="DISABLED">
      <formula>NOT(ISERROR(SEARCH("DISABLED",K2205)))</formula>
    </cfRule>
    <cfRule type="containsText" dxfId="172" priority="200" operator="containsText" text="ENABLED">
      <formula>NOT(ISERROR(SEARCH("ENABLED",K2205)))</formula>
    </cfRule>
  </conditionalFormatting>
  <conditionalFormatting sqref="J2206">
    <cfRule type="containsText" dxfId="171" priority="197" operator="containsText" text="DISABLED">
      <formula>NOT(ISERROR(SEARCH("DISABLED",J2206)))</formula>
    </cfRule>
    <cfRule type="containsText" dxfId="170" priority="198" operator="containsText" text="ENABLED">
      <formula>NOT(ISERROR(SEARCH("ENABLED",J2206)))</formula>
    </cfRule>
  </conditionalFormatting>
  <conditionalFormatting sqref="X2206">
    <cfRule type="notContainsBlanks" dxfId="169" priority="196">
      <formula>LEN(TRIM(X2206))&gt;0</formula>
    </cfRule>
  </conditionalFormatting>
  <conditionalFormatting sqref="I2206">
    <cfRule type="cellIs" dxfId="168" priority="195" operator="equal">
      <formula>"CAT_MENU"</formula>
    </cfRule>
  </conditionalFormatting>
  <conditionalFormatting sqref="K2206">
    <cfRule type="containsText" dxfId="167" priority="193" operator="containsText" text="DISABLED">
      <formula>NOT(ISERROR(SEARCH("DISABLED",K2206)))</formula>
    </cfRule>
    <cfRule type="containsText" dxfId="166" priority="194" operator="containsText" text="ENABLED">
      <formula>NOT(ISERROR(SEARCH("ENABLED",K2206)))</formula>
    </cfRule>
  </conditionalFormatting>
  <conditionalFormatting sqref="J2207">
    <cfRule type="containsText" dxfId="165" priority="191" operator="containsText" text="DISABLED">
      <formula>NOT(ISERROR(SEARCH("DISABLED",J2207)))</formula>
    </cfRule>
    <cfRule type="containsText" dxfId="164" priority="192" operator="containsText" text="ENABLED">
      <formula>NOT(ISERROR(SEARCH("ENABLED",J2207)))</formula>
    </cfRule>
  </conditionalFormatting>
  <conditionalFormatting sqref="X2207">
    <cfRule type="notContainsBlanks" dxfId="163" priority="190">
      <formula>LEN(TRIM(X2207))&gt;0</formula>
    </cfRule>
  </conditionalFormatting>
  <conditionalFormatting sqref="I2207">
    <cfRule type="cellIs" dxfId="162" priority="189" operator="equal">
      <formula>"CAT_MENU"</formula>
    </cfRule>
  </conditionalFormatting>
  <conditionalFormatting sqref="K2207">
    <cfRule type="containsText" dxfId="161" priority="187" operator="containsText" text="DISABLED">
      <formula>NOT(ISERROR(SEARCH("DISABLED",K2207)))</formula>
    </cfRule>
    <cfRule type="containsText" dxfId="160" priority="188" operator="containsText" text="ENABLED">
      <formula>NOT(ISERROR(SEARCH("ENABLED",K2207)))</formula>
    </cfRule>
  </conditionalFormatting>
  <conditionalFormatting sqref="J2208">
    <cfRule type="containsText" dxfId="159" priority="185" operator="containsText" text="DISABLED">
      <formula>NOT(ISERROR(SEARCH("DISABLED",J2208)))</formula>
    </cfRule>
    <cfRule type="containsText" dxfId="158" priority="186" operator="containsText" text="ENABLED">
      <formula>NOT(ISERROR(SEARCH("ENABLED",J2208)))</formula>
    </cfRule>
  </conditionalFormatting>
  <conditionalFormatting sqref="X2208">
    <cfRule type="notContainsBlanks" dxfId="157" priority="184">
      <formula>LEN(TRIM(X2208))&gt;0</formula>
    </cfRule>
  </conditionalFormatting>
  <conditionalFormatting sqref="I2208">
    <cfRule type="cellIs" dxfId="156" priority="183" operator="equal">
      <formula>"CAT_MENU"</formula>
    </cfRule>
  </conditionalFormatting>
  <conditionalFormatting sqref="K2208">
    <cfRule type="containsText" dxfId="155" priority="181" operator="containsText" text="DISABLED">
      <formula>NOT(ISERROR(SEARCH("DISABLED",K2208)))</formula>
    </cfRule>
    <cfRule type="containsText" dxfId="154" priority="182" operator="containsText" text="ENABLED">
      <formula>NOT(ISERROR(SEARCH("ENABLED",K2208)))</formula>
    </cfRule>
  </conditionalFormatting>
  <conditionalFormatting sqref="J2209">
    <cfRule type="containsText" dxfId="153" priority="179" operator="containsText" text="DISABLED">
      <formula>NOT(ISERROR(SEARCH("DISABLED",J2209)))</formula>
    </cfRule>
    <cfRule type="containsText" dxfId="152" priority="180" operator="containsText" text="ENABLED">
      <formula>NOT(ISERROR(SEARCH("ENABLED",J2209)))</formula>
    </cfRule>
  </conditionalFormatting>
  <conditionalFormatting sqref="X2209">
    <cfRule type="notContainsBlanks" dxfId="151" priority="178">
      <formula>LEN(TRIM(X2209))&gt;0</formula>
    </cfRule>
  </conditionalFormatting>
  <conditionalFormatting sqref="I2209">
    <cfRule type="cellIs" dxfId="150" priority="177" operator="equal">
      <formula>"CAT_MENU"</formula>
    </cfRule>
  </conditionalFormatting>
  <conditionalFormatting sqref="K2209">
    <cfRule type="containsText" dxfId="149" priority="175" operator="containsText" text="DISABLED">
      <formula>NOT(ISERROR(SEARCH("DISABLED",K2209)))</formula>
    </cfRule>
    <cfRule type="containsText" dxfId="148" priority="176" operator="containsText" text="ENABLED">
      <formula>NOT(ISERROR(SEARCH("ENABLED",K2209)))</formula>
    </cfRule>
  </conditionalFormatting>
  <conditionalFormatting sqref="J2210:J2212">
    <cfRule type="containsText" dxfId="147" priority="173" operator="containsText" text="DISABLED">
      <formula>NOT(ISERROR(SEARCH("DISABLED",J2210)))</formula>
    </cfRule>
    <cfRule type="containsText" dxfId="146" priority="174" operator="containsText" text="ENABLED">
      <formula>NOT(ISERROR(SEARCH("ENABLED",J2210)))</formula>
    </cfRule>
  </conditionalFormatting>
  <conditionalFormatting sqref="X2210:X2212">
    <cfRule type="notContainsBlanks" dxfId="145" priority="172">
      <formula>LEN(TRIM(X2210))&gt;0</formula>
    </cfRule>
  </conditionalFormatting>
  <conditionalFormatting sqref="I2210:I2212">
    <cfRule type="cellIs" dxfId="144" priority="171" operator="equal">
      <formula>"CAT_MENU"</formula>
    </cfRule>
  </conditionalFormatting>
  <conditionalFormatting sqref="K2210:K2212">
    <cfRule type="containsText" dxfId="143" priority="169" operator="containsText" text="DISABLED">
      <formula>NOT(ISERROR(SEARCH("DISABLED",K2210)))</formula>
    </cfRule>
    <cfRule type="containsText" dxfId="142" priority="170" operator="containsText" text="ENABLED">
      <formula>NOT(ISERROR(SEARCH("ENABLED",K2210)))</formula>
    </cfRule>
  </conditionalFormatting>
  <conditionalFormatting sqref="J2213">
    <cfRule type="containsText" dxfId="141" priority="167" operator="containsText" text="DISABLED">
      <formula>NOT(ISERROR(SEARCH("DISABLED",J2213)))</formula>
    </cfRule>
    <cfRule type="containsText" dxfId="140" priority="168" operator="containsText" text="ENABLED">
      <formula>NOT(ISERROR(SEARCH("ENABLED",J2213)))</formula>
    </cfRule>
  </conditionalFormatting>
  <conditionalFormatting sqref="X2213">
    <cfRule type="notContainsBlanks" dxfId="139" priority="166">
      <formula>LEN(TRIM(X2213))&gt;0</formula>
    </cfRule>
  </conditionalFormatting>
  <conditionalFormatting sqref="I2213">
    <cfRule type="cellIs" dxfId="138" priority="165" operator="equal">
      <formula>"CAT_MENU"</formula>
    </cfRule>
  </conditionalFormatting>
  <conditionalFormatting sqref="K2213">
    <cfRule type="containsText" dxfId="137" priority="163" operator="containsText" text="DISABLED">
      <formula>NOT(ISERROR(SEARCH("DISABLED",K2213)))</formula>
    </cfRule>
    <cfRule type="containsText" dxfId="136" priority="164" operator="containsText" text="ENABLED">
      <formula>NOT(ISERROR(SEARCH("ENABLED",K2213)))</formula>
    </cfRule>
  </conditionalFormatting>
  <conditionalFormatting sqref="J2214">
    <cfRule type="containsText" dxfId="135" priority="161" operator="containsText" text="DISABLED">
      <formula>NOT(ISERROR(SEARCH("DISABLED",J2214)))</formula>
    </cfRule>
    <cfRule type="containsText" dxfId="134" priority="162" operator="containsText" text="ENABLED">
      <formula>NOT(ISERROR(SEARCH("ENABLED",J2214)))</formula>
    </cfRule>
  </conditionalFormatting>
  <conditionalFormatting sqref="X2214 X2216">
    <cfRule type="notContainsBlanks" dxfId="133" priority="160">
      <formula>LEN(TRIM(X2214))&gt;0</formula>
    </cfRule>
  </conditionalFormatting>
  <conditionalFormatting sqref="I2214">
    <cfRule type="cellIs" dxfId="132" priority="159" operator="equal">
      <formula>"CAT_MENU"</formula>
    </cfRule>
  </conditionalFormatting>
  <conditionalFormatting sqref="K2214">
    <cfRule type="containsText" dxfId="131" priority="157" operator="containsText" text="DISABLED">
      <formula>NOT(ISERROR(SEARCH("DISABLED",K2214)))</formula>
    </cfRule>
    <cfRule type="containsText" dxfId="130" priority="158" operator="containsText" text="ENABLED">
      <formula>NOT(ISERROR(SEARCH("ENABLED",K2214)))</formula>
    </cfRule>
  </conditionalFormatting>
  <conditionalFormatting sqref="J2215">
    <cfRule type="containsText" dxfId="129" priority="155" operator="containsText" text="DISABLED">
      <formula>NOT(ISERROR(SEARCH("DISABLED",J2215)))</formula>
    </cfRule>
    <cfRule type="containsText" dxfId="128" priority="156" operator="containsText" text="ENABLED">
      <formula>NOT(ISERROR(SEARCH("ENABLED",J2215)))</formula>
    </cfRule>
  </conditionalFormatting>
  <conditionalFormatting sqref="X2215">
    <cfRule type="notContainsBlanks" dxfId="127" priority="154">
      <formula>LEN(TRIM(X2215))&gt;0</formula>
    </cfRule>
  </conditionalFormatting>
  <conditionalFormatting sqref="I2215">
    <cfRule type="cellIs" dxfId="126" priority="153" operator="equal">
      <formula>"CAT_MENU"</formula>
    </cfRule>
  </conditionalFormatting>
  <conditionalFormatting sqref="K2215">
    <cfRule type="containsText" dxfId="125" priority="151" operator="containsText" text="DISABLED">
      <formula>NOT(ISERROR(SEARCH("DISABLED",K2215)))</formula>
    </cfRule>
    <cfRule type="containsText" dxfId="124" priority="152" operator="containsText" text="ENABLED">
      <formula>NOT(ISERROR(SEARCH("ENABLED",K2215)))</formula>
    </cfRule>
  </conditionalFormatting>
  <conditionalFormatting sqref="J2216">
    <cfRule type="containsText" dxfId="123" priority="149" operator="containsText" text="DISABLED">
      <formula>NOT(ISERROR(SEARCH("DISABLED",J2216)))</formula>
    </cfRule>
    <cfRule type="containsText" dxfId="122" priority="150" operator="containsText" text="ENABLED">
      <formula>NOT(ISERROR(SEARCH("ENABLED",J2216)))</formula>
    </cfRule>
  </conditionalFormatting>
  <conditionalFormatting sqref="I2216">
    <cfRule type="cellIs" dxfId="121" priority="148" operator="equal">
      <formula>"CAT_MENU"</formula>
    </cfRule>
  </conditionalFormatting>
  <conditionalFormatting sqref="K2216 K2218">
    <cfRule type="containsText" dxfId="120" priority="146" operator="containsText" text="DISABLED">
      <formula>NOT(ISERROR(SEARCH("DISABLED",K2216)))</formula>
    </cfRule>
    <cfRule type="containsText" dxfId="119" priority="147" operator="containsText" text="ENABLED">
      <formula>NOT(ISERROR(SEARCH("ENABLED",K2216)))</formula>
    </cfRule>
  </conditionalFormatting>
  <conditionalFormatting sqref="J118">
    <cfRule type="containsText" dxfId="118" priority="138" operator="containsText" text="DISABLED">
      <formula>NOT(ISERROR(SEARCH("DISABLED",J118)))</formula>
    </cfRule>
    <cfRule type="containsText" dxfId="117" priority="139" operator="containsText" text="ENABLED">
      <formula>NOT(ISERROR(SEARCH("ENABLED",J118)))</formula>
    </cfRule>
  </conditionalFormatting>
  <conditionalFormatting sqref="X118">
    <cfRule type="notContainsBlanks" dxfId="116" priority="137">
      <formula>LEN(TRIM(X118))&gt;0</formula>
    </cfRule>
  </conditionalFormatting>
  <conditionalFormatting sqref="I118">
    <cfRule type="cellIs" dxfId="115" priority="136" operator="equal">
      <formula>"CAT_MENU"</formula>
    </cfRule>
  </conditionalFormatting>
  <conditionalFormatting sqref="K118">
    <cfRule type="containsText" dxfId="114" priority="134" operator="containsText" text="DISABLED">
      <formula>NOT(ISERROR(SEARCH("DISABLED",K118)))</formula>
    </cfRule>
    <cfRule type="containsText" dxfId="113" priority="135" operator="containsText" text="ENABLED">
      <formula>NOT(ISERROR(SEARCH("ENABLED",K118)))</formula>
    </cfRule>
  </conditionalFormatting>
  <conditionalFormatting sqref="J2218">
    <cfRule type="containsText" dxfId="112" priority="120" operator="containsText" text="DISABLED">
      <formula>NOT(ISERROR(SEARCH("DISABLED",J2218)))</formula>
    </cfRule>
    <cfRule type="containsText" dxfId="111" priority="121" operator="containsText" text="ENABLED">
      <formula>NOT(ISERROR(SEARCH("ENABLED",J2218)))</formula>
    </cfRule>
  </conditionalFormatting>
  <conditionalFormatting sqref="X2218">
    <cfRule type="notContainsBlanks" dxfId="110" priority="119">
      <formula>LEN(TRIM(X2218))&gt;0</formula>
    </cfRule>
  </conditionalFormatting>
  <conditionalFormatting sqref="I2218">
    <cfRule type="cellIs" dxfId="109" priority="118" operator="equal">
      <formula>"CAT_MENU"</formula>
    </cfRule>
  </conditionalFormatting>
  <conditionalFormatting sqref="J2219">
    <cfRule type="containsText" dxfId="108" priority="116" operator="containsText" text="DISABLED">
      <formula>NOT(ISERROR(SEARCH("DISABLED",J2219)))</formula>
    </cfRule>
    <cfRule type="containsText" dxfId="107" priority="117" operator="containsText" text="ENABLED">
      <formula>NOT(ISERROR(SEARCH("ENABLED",J2219)))</formula>
    </cfRule>
  </conditionalFormatting>
  <conditionalFormatting sqref="X2219">
    <cfRule type="notContainsBlanks" dxfId="106" priority="115">
      <formula>LEN(TRIM(X2219))&gt;0</formula>
    </cfRule>
  </conditionalFormatting>
  <conditionalFormatting sqref="I2219">
    <cfRule type="cellIs" dxfId="105" priority="114" operator="equal">
      <formula>"CAT_MENU"</formula>
    </cfRule>
  </conditionalFormatting>
  <conditionalFormatting sqref="K2219">
    <cfRule type="containsText" dxfId="104" priority="112" operator="containsText" text="DISABLED">
      <formula>NOT(ISERROR(SEARCH("DISABLED",K2219)))</formula>
    </cfRule>
    <cfRule type="containsText" dxfId="103" priority="113" operator="containsText" text="ENABLED">
      <formula>NOT(ISERROR(SEARCH("ENABLED",K2219)))</formula>
    </cfRule>
  </conditionalFormatting>
  <conditionalFormatting sqref="J2220">
    <cfRule type="containsText" dxfId="102" priority="110" operator="containsText" text="DISABLED">
      <formula>NOT(ISERROR(SEARCH("DISABLED",J2220)))</formula>
    </cfRule>
    <cfRule type="containsText" dxfId="101" priority="111" operator="containsText" text="ENABLED">
      <formula>NOT(ISERROR(SEARCH("ENABLED",J2220)))</formula>
    </cfRule>
  </conditionalFormatting>
  <conditionalFormatting sqref="X2220">
    <cfRule type="notContainsBlanks" dxfId="100" priority="109">
      <formula>LEN(TRIM(X2220))&gt;0</formula>
    </cfRule>
  </conditionalFormatting>
  <conditionalFormatting sqref="I2220">
    <cfRule type="cellIs" dxfId="99" priority="108" operator="equal">
      <formula>"CAT_MENU"</formula>
    </cfRule>
  </conditionalFormatting>
  <conditionalFormatting sqref="K2220">
    <cfRule type="containsText" dxfId="98" priority="106" operator="containsText" text="DISABLED">
      <formula>NOT(ISERROR(SEARCH("DISABLED",K2220)))</formula>
    </cfRule>
    <cfRule type="containsText" dxfId="97" priority="107" operator="containsText" text="ENABLED">
      <formula>NOT(ISERROR(SEARCH("ENABLED",K2220)))</formula>
    </cfRule>
  </conditionalFormatting>
  <conditionalFormatting sqref="J2221">
    <cfRule type="containsText" dxfId="96" priority="104" operator="containsText" text="DISABLED">
      <formula>NOT(ISERROR(SEARCH("DISABLED",J2221)))</formula>
    </cfRule>
    <cfRule type="containsText" dxfId="95" priority="105" operator="containsText" text="ENABLED">
      <formula>NOT(ISERROR(SEARCH("ENABLED",J2221)))</formula>
    </cfRule>
  </conditionalFormatting>
  <conditionalFormatting sqref="X2221">
    <cfRule type="notContainsBlanks" dxfId="94" priority="103">
      <formula>LEN(TRIM(X2221))&gt;0</formula>
    </cfRule>
  </conditionalFormatting>
  <conditionalFormatting sqref="I2221">
    <cfRule type="cellIs" dxfId="93" priority="102" operator="equal">
      <formula>"CAT_MENU"</formula>
    </cfRule>
  </conditionalFormatting>
  <conditionalFormatting sqref="K2221">
    <cfRule type="containsText" dxfId="92" priority="100" operator="containsText" text="DISABLED">
      <formula>NOT(ISERROR(SEARCH("DISABLED",K2221)))</formula>
    </cfRule>
    <cfRule type="containsText" dxfId="91" priority="101" operator="containsText" text="ENABLED">
      <formula>NOT(ISERROR(SEARCH("ENABLED",K2221)))</formula>
    </cfRule>
  </conditionalFormatting>
  <conditionalFormatting sqref="J2222">
    <cfRule type="containsText" dxfId="90" priority="98" operator="containsText" text="DISABLED">
      <formula>NOT(ISERROR(SEARCH("DISABLED",J2222)))</formula>
    </cfRule>
    <cfRule type="containsText" dxfId="89" priority="99" operator="containsText" text="ENABLED">
      <formula>NOT(ISERROR(SEARCH("ENABLED",J2222)))</formula>
    </cfRule>
  </conditionalFormatting>
  <conditionalFormatting sqref="X2222">
    <cfRule type="notContainsBlanks" dxfId="88" priority="97">
      <formula>LEN(TRIM(X2222))&gt;0</formula>
    </cfRule>
  </conditionalFormatting>
  <conditionalFormatting sqref="I2222">
    <cfRule type="cellIs" dxfId="87" priority="96" operator="equal">
      <formula>"CAT_MENU"</formula>
    </cfRule>
  </conditionalFormatting>
  <conditionalFormatting sqref="K2222">
    <cfRule type="containsText" dxfId="86" priority="94" operator="containsText" text="DISABLED">
      <formula>NOT(ISERROR(SEARCH("DISABLED",K2222)))</formula>
    </cfRule>
    <cfRule type="containsText" dxfId="85" priority="95" operator="containsText" text="ENABLED">
      <formula>NOT(ISERROR(SEARCH("ENABLED",K2222)))</formula>
    </cfRule>
  </conditionalFormatting>
  <conditionalFormatting sqref="J1863:K1863">
    <cfRule type="containsText" dxfId="84" priority="92" operator="containsText" text="DISABLED">
      <formula>NOT(ISERROR(SEARCH("DISABLED",J1863)))</formula>
    </cfRule>
    <cfRule type="containsText" dxfId="83" priority="93" operator="containsText" text="ENABLED">
      <formula>NOT(ISERROR(SEARCH("ENABLED",J1863)))</formula>
    </cfRule>
  </conditionalFormatting>
  <conditionalFormatting sqref="X1863">
    <cfRule type="notContainsBlanks" dxfId="82" priority="91">
      <formula>LEN(TRIM(X1863))&gt;0</formula>
    </cfRule>
  </conditionalFormatting>
  <conditionalFormatting sqref="I1863">
    <cfRule type="cellIs" dxfId="81" priority="90" operator="equal">
      <formula>"CAT_MENU"</formula>
    </cfRule>
  </conditionalFormatting>
  <conditionalFormatting sqref="J2223">
    <cfRule type="containsText" dxfId="80" priority="88" operator="containsText" text="DISABLED">
      <formula>NOT(ISERROR(SEARCH("DISABLED",J2223)))</formula>
    </cfRule>
    <cfRule type="containsText" dxfId="79" priority="89" operator="containsText" text="ENABLED">
      <formula>NOT(ISERROR(SEARCH("ENABLED",J2223)))</formula>
    </cfRule>
  </conditionalFormatting>
  <conditionalFormatting sqref="X2223:X2225">
    <cfRule type="notContainsBlanks" dxfId="78" priority="87">
      <formula>LEN(TRIM(X2223))&gt;0</formula>
    </cfRule>
  </conditionalFormatting>
  <conditionalFormatting sqref="J2224">
    <cfRule type="containsText" dxfId="77" priority="85" operator="containsText" text="DISABLED">
      <formula>NOT(ISERROR(SEARCH("DISABLED",J2224)))</formula>
    </cfRule>
    <cfRule type="containsText" dxfId="76" priority="86" operator="containsText" text="ENABLED">
      <formula>NOT(ISERROR(SEARCH("ENABLED",J2224)))</formula>
    </cfRule>
  </conditionalFormatting>
  <conditionalFormatting sqref="X2224">
    <cfRule type="notContainsBlanks" dxfId="75" priority="84">
      <formula>LEN(TRIM(X2224))&gt;0</formula>
    </cfRule>
  </conditionalFormatting>
  <conditionalFormatting sqref="I2223:I2225">
    <cfRule type="cellIs" dxfId="74" priority="83" operator="equal">
      <formula>"CAT_MENU"</formula>
    </cfRule>
  </conditionalFormatting>
  <conditionalFormatting sqref="K2223:K2225">
    <cfRule type="containsText" dxfId="73" priority="81" operator="containsText" text="DISABLED">
      <formula>NOT(ISERROR(SEARCH("DISABLED",K2223)))</formula>
    </cfRule>
    <cfRule type="containsText" dxfId="72" priority="82" operator="containsText" text="ENABLED">
      <formula>NOT(ISERROR(SEARCH("ENABLED",K2223)))</formula>
    </cfRule>
  </conditionalFormatting>
  <conditionalFormatting sqref="J1914:K1915">
    <cfRule type="containsText" dxfId="71" priority="79" operator="containsText" text="DISABLED">
      <formula>NOT(ISERROR(SEARCH("DISABLED",J1914)))</formula>
    </cfRule>
    <cfRule type="containsText" dxfId="70" priority="80" operator="containsText" text="ENABLED">
      <formula>NOT(ISERROR(SEARCH("ENABLED",J1914)))</formula>
    </cfRule>
  </conditionalFormatting>
  <conditionalFormatting sqref="X1914:X1915">
    <cfRule type="notContainsBlanks" dxfId="69" priority="78">
      <formula>LEN(TRIM(X1914))&gt;0</formula>
    </cfRule>
  </conditionalFormatting>
  <conditionalFormatting sqref="I1914:I1915">
    <cfRule type="cellIs" dxfId="68" priority="77" operator="equal">
      <formula>"CAT_MENU"</formula>
    </cfRule>
  </conditionalFormatting>
  <conditionalFormatting sqref="J2223">
    <cfRule type="containsText" dxfId="67" priority="75" operator="containsText" text="DISABLED">
      <formula>NOT(ISERROR(SEARCH("DISABLED",J2223)))</formula>
    </cfRule>
    <cfRule type="containsText" dxfId="66" priority="76" operator="containsText" text="ENABLED">
      <formula>NOT(ISERROR(SEARCH("ENABLED",J2223)))</formula>
    </cfRule>
  </conditionalFormatting>
  <conditionalFormatting sqref="X2223">
    <cfRule type="notContainsBlanks" dxfId="65" priority="74">
      <formula>LEN(TRIM(X2223))&gt;0</formula>
    </cfRule>
  </conditionalFormatting>
  <conditionalFormatting sqref="I2223">
    <cfRule type="cellIs" dxfId="64" priority="73" operator="equal">
      <formula>"CAT_MENU"</formula>
    </cfRule>
  </conditionalFormatting>
  <conditionalFormatting sqref="K2223">
    <cfRule type="containsText" dxfId="63" priority="71" operator="containsText" text="DISABLED">
      <formula>NOT(ISERROR(SEARCH("DISABLED",K2223)))</formula>
    </cfRule>
    <cfRule type="containsText" dxfId="62" priority="72" operator="containsText" text="ENABLED">
      <formula>NOT(ISERROR(SEARCH("ENABLED",K2223)))</formula>
    </cfRule>
  </conditionalFormatting>
  <conditionalFormatting sqref="J2224">
    <cfRule type="containsText" dxfId="61" priority="69" operator="containsText" text="DISABLED">
      <formula>NOT(ISERROR(SEARCH("DISABLED",J2224)))</formula>
    </cfRule>
    <cfRule type="containsText" dxfId="60" priority="70" operator="containsText" text="ENABLED">
      <formula>NOT(ISERROR(SEARCH("ENABLED",J2224)))</formula>
    </cfRule>
  </conditionalFormatting>
  <conditionalFormatting sqref="J2225">
    <cfRule type="containsText" dxfId="59" priority="67" operator="containsText" text="DISABLED">
      <formula>NOT(ISERROR(SEARCH("DISABLED",J2225)))</formula>
    </cfRule>
    <cfRule type="containsText" dxfId="58" priority="68" operator="containsText" text="ENABLED">
      <formula>NOT(ISERROR(SEARCH("ENABLED",J2225)))</formula>
    </cfRule>
  </conditionalFormatting>
  <conditionalFormatting sqref="X2225">
    <cfRule type="notContainsBlanks" dxfId="57" priority="66">
      <formula>LEN(TRIM(X2225))&gt;0</formula>
    </cfRule>
  </conditionalFormatting>
  <conditionalFormatting sqref="J1969">
    <cfRule type="containsText" dxfId="56" priority="64" operator="containsText" text="DISABLED">
      <formula>NOT(ISERROR(SEARCH("DISABLED",J1969)))</formula>
    </cfRule>
    <cfRule type="containsText" dxfId="55" priority="65" operator="containsText" text="ENABLED">
      <formula>NOT(ISERROR(SEARCH("ENABLED",J1969)))</formula>
    </cfRule>
  </conditionalFormatting>
  <conditionalFormatting sqref="X1969">
    <cfRule type="notContainsBlanks" dxfId="54" priority="63">
      <formula>LEN(TRIM(X1969))&gt;0</formula>
    </cfRule>
  </conditionalFormatting>
  <conditionalFormatting sqref="I1969">
    <cfRule type="cellIs" dxfId="53" priority="62" operator="equal">
      <formula>"CAT_MENU"</formula>
    </cfRule>
  </conditionalFormatting>
  <conditionalFormatting sqref="K1969">
    <cfRule type="containsText" dxfId="52" priority="60" operator="containsText" text="DISABLED">
      <formula>NOT(ISERROR(SEARCH("DISABLED",K1969)))</formula>
    </cfRule>
    <cfRule type="containsText" dxfId="51" priority="61" operator="containsText" text="ENABLED">
      <formula>NOT(ISERROR(SEARCH("ENABLED",K1969)))</formula>
    </cfRule>
  </conditionalFormatting>
  <conditionalFormatting sqref="J1965">
    <cfRule type="containsText" dxfId="50" priority="58" operator="containsText" text="DISABLED">
      <formula>NOT(ISERROR(SEARCH("DISABLED",J1965)))</formula>
    </cfRule>
    <cfRule type="containsText" dxfId="49" priority="59" operator="containsText" text="ENABLED">
      <formula>NOT(ISERROR(SEARCH("ENABLED",J1965)))</formula>
    </cfRule>
  </conditionalFormatting>
  <conditionalFormatting sqref="X1965">
    <cfRule type="notContainsBlanks" dxfId="48" priority="57">
      <formula>LEN(TRIM(X1965))&gt;0</formula>
    </cfRule>
  </conditionalFormatting>
  <conditionalFormatting sqref="I1965">
    <cfRule type="cellIs" dxfId="47" priority="56" operator="equal">
      <formula>"CAT_MENU"</formula>
    </cfRule>
  </conditionalFormatting>
  <conditionalFormatting sqref="K1965">
    <cfRule type="containsText" dxfId="46" priority="54" operator="containsText" text="DISABLED">
      <formula>NOT(ISERROR(SEARCH("DISABLED",K1965)))</formula>
    </cfRule>
    <cfRule type="containsText" dxfId="45" priority="55" operator="containsText" text="ENABLED">
      <formula>NOT(ISERROR(SEARCH("ENABLED",K1965)))</formula>
    </cfRule>
  </conditionalFormatting>
  <conditionalFormatting sqref="K2226">
    <cfRule type="containsText" dxfId="44" priority="52" operator="containsText" text="DISABLED">
      <formula>NOT(ISERROR(SEARCH("DISABLED",K2226)))</formula>
    </cfRule>
    <cfRule type="containsText" dxfId="43" priority="53" operator="containsText" text="ENABLED">
      <formula>NOT(ISERROR(SEARCH("ENABLED",K2226)))</formula>
    </cfRule>
  </conditionalFormatting>
  <conditionalFormatting sqref="J2226">
    <cfRule type="containsText" dxfId="42" priority="50" operator="containsText" text="DISABLED">
      <formula>NOT(ISERROR(SEARCH("DISABLED",J2226)))</formula>
    </cfRule>
    <cfRule type="containsText" dxfId="41" priority="51" operator="containsText" text="ENABLED">
      <formula>NOT(ISERROR(SEARCH("ENABLED",J2226)))</formula>
    </cfRule>
  </conditionalFormatting>
  <conditionalFormatting sqref="X2226">
    <cfRule type="notContainsBlanks" dxfId="40" priority="49">
      <formula>LEN(TRIM(X2226))&gt;0</formula>
    </cfRule>
  </conditionalFormatting>
  <conditionalFormatting sqref="I2226">
    <cfRule type="cellIs" dxfId="39" priority="48" operator="equal">
      <formula>"CAT_MENU"</formula>
    </cfRule>
  </conditionalFormatting>
  <conditionalFormatting sqref="J2227:K2227">
    <cfRule type="containsText" dxfId="38" priority="46" operator="containsText" text="DISABLED">
      <formula>NOT(ISERROR(SEARCH("DISABLED",J2227)))</formula>
    </cfRule>
    <cfRule type="containsText" dxfId="37" priority="47" operator="containsText" text="ENABLED">
      <formula>NOT(ISERROR(SEARCH("ENABLED",J2227)))</formula>
    </cfRule>
  </conditionalFormatting>
  <conditionalFormatting sqref="X2227">
    <cfRule type="notContainsBlanks" dxfId="36" priority="45">
      <formula>LEN(TRIM(X2227))&gt;0</formula>
    </cfRule>
  </conditionalFormatting>
  <conditionalFormatting sqref="I2227">
    <cfRule type="cellIs" dxfId="35" priority="44" operator="equal">
      <formula>"CAT_MENU"</formula>
    </cfRule>
  </conditionalFormatting>
  <conditionalFormatting sqref="J2228:J2233">
    <cfRule type="containsText" dxfId="34" priority="42" operator="containsText" text="DISABLED">
      <formula>NOT(ISERROR(SEARCH("DISABLED",J2228)))</formula>
    </cfRule>
    <cfRule type="containsText" dxfId="33" priority="43" operator="containsText" text="ENABLED">
      <formula>NOT(ISERROR(SEARCH("ENABLED",J2228)))</formula>
    </cfRule>
  </conditionalFormatting>
  <conditionalFormatting sqref="X2228:X2233">
    <cfRule type="notContainsBlanks" dxfId="32" priority="41">
      <formula>LEN(TRIM(X2228))&gt;0</formula>
    </cfRule>
  </conditionalFormatting>
  <conditionalFormatting sqref="I2228:I2233">
    <cfRule type="cellIs" dxfId="31" priority="40" operator="equal">
      <formula>"CAT_MENU"</formula>
    </cfRule>
  </conditionalFormatting>
  <conditionalFormatting sqref="K2228:K2233">
    <cfRule type="containsText" dxfId="30" priority="38" operator="containsText" text="DISABLED">
      <formula>NOT(ISERROR(SEARCH("DISABLED",K2228)))</formula>
    </cfRule>
    <cfRule type="containsText" dxfId="29" priority="39" operator="containsText" text="ENABLED">
      <formula>NOT(ISERROR(SEARCH("ENABLED",K2228)))</formula>
    </cfRule>
  </conditionalFormatting>
  <conditionalFormatting sqref="J1796">
    <cfRule type="containsText" dxfId="28" priority="36" operator="containsText" text="DISABLED">
      <formula>NOT(ISERROR(SEARCH("DISABLED",J1796)))</formula>
    </cfRule>
    <cfRule type="containsText" dxfId="27" priority="37" operator="containsText" text="ENABLED">
      <formula>NOT(ISERROR(SEARCH("ENABLED",J1796)))</formula>
    </cfRule>
  </conditionalFormatting>
  <conditionalFormatting sqref="X1796">
    <cfRule type="notContainsBlanks" dxfId="26" priority="35">
      <formula>LEN(TRIM(X1796))&gt;0</formula>
    </cfRule>
  </conditionalFormatting>
  <conditionalFormatting sqref="I1796">
    <cfRule type="cellIs" dxfId="25" priority="34" operator="equal">
      <formula>"CAT_MENU"</formula>
    </cfRule>
  </conditionalFormatting>
  <conditionalFormatting sqref="K1796">
    <cfRule type="containsText" dxfId="24" priority="32" operator="containsText" text="DISABLED">
      <formula>NOT(ISERROR(SEARCH("DISABLED",K1796)))</formula>
    </cfRule>
    <cfRule type="containsText" dxfId="23" priority="33" operator="containsText" text="ENABLED">
      <formula>NOT(ISERROR(SEARCH("ENABLED",K1796)))</formula>
    </cfRule>
  </conditionalFormatting>
  <conditionalFormatting sqref="J1907:J1912">
    <cfRule type="containsText" dxfId="22" priority="30" operator="containsText" text="DISABLED">
      <formula>NOT(ISERROR(SEARCH("DISABLED",J1907)))</formula>
    </cfRule>
    <cfRule type="containsText" dxfId="21" priority="31" operator="containsText" text="ENABLED">
      <formula>NOT(ISERROR(SEARCH("ENABLED",J1907)))</formula>
    </cfRule>
  </conditionalFormatting>
  <conditionalFormatting sqref="X1907:X1912">
    <cfRule type="notContainsBlanks" dxfId="20" priority="29">
      <formula>LEN(TRIM(X1907))&gt;0</formula>
    </cfRule>
  </conditionalFormatting>
  <conditionalFormatting sqref="I1907:I1912">
    <cfRule type="cellIs" dxfId="19" priority="28" operator="equal">
      <formula>"CAT_MENU"</formula>
    </cfRule>
  </conditionalFormatting>
  <conditionalFormatting sqref="K1907:K1912">
    <cfRule type="containsText" dxfId="18" priority="26" operator="containsText" text="DISABLED">
      <formula>NOT(ISERROR(SEARCH("DISABLED",K1907)))</formula>
    </cfRule>
    <cfRule type="containsText" dxfId="17" priority="27" operator="containsText" text="ENABLED">
      <formula>NOT(ISERROR(SEARCH("ENABLED",K1907)))</formula>
    </cfRule>
  </conditionalFormatting>
  <conditionalFormatting sqref="X2217">
    <cfRule type="notContainsBlanks" dxfId="16" priority="12">
      <formula>LEN(TRIM(X2217))&gt;0</formula>
    </cfRule>
  </conditionalFormatting>
  <conditionalFormatting sqref="J2217">
    <cfRule type="containsText" dxfId="15" priority="10" operator="containsText" text="DISABLED">
      <formula>NOT(ISERROR(SEARCH("DISABLED",J2217)))</formula>
    </cfRule>
    <cfRule type="containsText" dxfId="14" priority="11" operator="containsText" text="ENABLED">
      <formula>NOT(ISERROR(SEARCH("ENABLED",J2217)))</formula>
    </cfRule>
  </conditionalFormatting>
  <conditionalFormatting sqref="I2217">
    <cfRule type="cellIs" dxfId="13" priority="9" operator="equal">
      <formula>"CAT_MENU"</formula>
    </cfRule>
  </conditionalFormatting>
  <conditionalFormatting sqref="K2217">
    <cfRule type="containsText" dxfId="12" priority="7" operator="containsText" text="DISABLED">
      <formula>NOT(ISERROR(SEARCH("DISABLED",K2217)))</formula>
    </cfRule>
    <cfRule type="containsText" dxfId="11" priority="8" operator="containsText" text="ENABLED">
      <formula>NOT(ISERROR(SEARCH("ENABLED",K2217)))</formula>
    </cfRule>
  </conditionalFormatting>
  <conditionalFormatting sqref="J2234:J2236">
    <cfRule type="containsText" dxfId="10" priority="5" operator="containsText" text="DISABLED">
      <formula>NOT(ISERROR(SEARCH("DISABLED",J2234)))</formula>
    </cfRule>
    <cfRule type="containsText" dxfId="9" priority="6" operator="containsText" text="ENABLED">
      <formula>NOT(ISERROR(SEARCH("ENABLED",J2234)))</formula>
    </cfRule>
  </conditionalFormatting>
  <conditionalFormatting sqref="X2234:X2236">
    <cfRule type="notContainsBlanks" dxfId="8" priority="4">
      <formula>LEN(TRIM(X2234))&gt;0</formula>
    </cfRule>
  </conditionalFormatting>
  <conditionalFormatting sqref="I2234:I2236">
    <cfRule type="cellIs" dxfId="7" priority="3" operator="equal">
      <formula>"CAT_MENU"</formula>
    </cfRule>
  </conditionalFormatting>
  <conditionalFormatting sqref="K2234:K2236">
    <cfRule type="containsText" dxfId="6" priority="1" operator="containsText" text="DISABLED">
      <formula>NOT(ISERROR(SEARCH("DISABLED",K2234)))</formula>
    </cfRule>
    <cfRule type="containsText" dxfId="5" priority="2" operator="containsText" text="ENABLED">
      <formula>NOT(ISERROR(SEARCH("ENABLED",K2234)))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topLeftCell="A4" zoomScale="75" zoomScaleNormal="75" zoomScalePageLayoutView="75" workbookViewId="0">
      <selection activeCell="L44" sqref="L44"/>
    </sheetView>
  </sheetViews>
  <sheetFormatPr baseColWidth="10" defaultRowHeight="15" zeroHeight="1" x14ac:dyDescent="0"/>
  <cols>
    <col min="3" max="4" width="10.83203125" style="3"/>
    <col min="5" max="5" width="12.83203125" style="106" bestFit="1" customWidth="1"/>
    <col min="6" max="6" width="94.83203125" style="101" customWidth="1"/>
    <col min="9" max="9" width="10.83203125" style="3"/>
    <col min="10" max="10" width="10.83203125" style="106"/>
    <col min="11" max="11" width="27.1640625" bestFit="1" customWidth="1"/>
    <col min="12" max="12" width="27.1640625" style="3" bestFit="1" customWidth="1"/>
    <col min="17" max="17" width="35.83203125" style="106" customWidth="1"/>
  </cols>
  <sheetData>
    <row r="1" spans="1:26" ht="16" thickBot="1">
      <c r="A1">
        <f>SUM(A3:A9999)</f>
        <v>1</v>
      </c>
      <c r="B1">
        <f>SUM(B3:B9999)</f>
        <v>4</v>
      </c>
      <c r="H1">
        <f>COUNTIF(H2:H2:H500,"=FALSE")</f>
        <v>4</v>
      </c>
    </row>
    <row r="2" spans="1:26">
      <c r="A2" t="s">
        <v>4454</v>
      </c>
      <c r="B2" t="s">
        <v>4454</v>
      </c>
      <c r="I2" s="111" t="s">
        <v>4458</v>
      </c>
      <c r="J2" s="112" t="s">
        <v>4457</v>
      </c>
      <c r="K2" s="113" t="s">
        <v>4459</v>
      </c>
      <c r="L2" s="128" t="s">
        <v>4526</v>
      </c>
      <c r="Q2" s="106" t="s">
        <v>4507</v>
      </c>
    </row>
    <row r="3" spans="1:26">
      <c r="A3" s="104" t="str">
        <f>IF(ISNA(VLOOKUP(D3,D4:D$9999,1,0)),"",1)</f>
        <v/>
      </c>
      <c r="B3" s="104">
        <f>IF(ISNA(VLOOKUP(E3,E4:E$9999,1,0)),"",1)</f>
        <v>1</v>
      </c>
      <c r="C3" s="3">
        <v>1</v>
      </c>
      <c r="D3" s="3" t="str">
        <f>VLOOKUP(C3,SOURCE!S6:Z10165,8,0)</f>
        <v>ITM_CPX</v>
      </c>
      <c r="E3" s="106" t="str">
        <f>CHAR(34)&amp;VLOOKUP(C3,SOURCE!S$6:Y$10165,6,0)&amp;CHAR(34)</f>
        <v>"CPX?"</v>
      </c>
      <c r="F3" s="101" t="str">
        <f>IF(MID(E3,2,4)="XEQM",
"                      if (strcompare(commandnumber,"&amp;E3&amp;" ) &amp;&amp; exec) {sprintf(commandnumber,"&amp;CHAR(34)&amp;CHAR(37)&amp;"d"&amp;CHAR(34)&amp;", "&amp;D3&amp;");} else",
SUBSTITUTE("                      if (strcompare(commandnumber,"&amp;E3&amp;" )) {sprintf(commandnumber,"&amp;CHAR(34)&amp;CHAR(37)&amp;"d"&amp;CHAR(34)&amp;", "&amp;D3&amp;");} else","MNU_","-MNU_")
)</f>
        <v xml:space="preserve">                      if (strcompare(commandnumber,"CPX?" )) {sprintf(commandnumber,"%d", ITM_CPX);} else</v>
      </c>
      <c r="H3" t="b">
        <f>ISNA(VLOOKUP(J3,J4:J$500,1,0))</f>
        <v>0</v>
      </c>
      <c r="I3" s="107">
        <f>VLOOKUP(C3,SOURCE!S$6:Y$10165,7,0)</f>
        <v>26</v>
      </c>
      <c r="J3" s="108" t="str">
        <f>VLOOKUP(C3,SOURCE!S$6:Y$10165,6,0)</f>
        <v>CPX?</v>
      </c>
      <c r="K3" s="109" t="str">
        <f t="shared" ref="K3:K66" si="0">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CPX?</v>
      </c>
      <c r="L3" s="129" t="str">
        <f>VLOOKUP(C3,SOURCE!S$6:Y$10165,2,0)</f>
        <v>Complex</v>
      </c>
      <c r="Q3" s="106" t="str">
        <f>VLOOKUP(I3,SOURCE!B:M,5,0)</f>
        <v>"CPX?"</v>
      </c>
    </row>
    <row r="4" spans="1:26">
      <c r="A4" s="104" t="str">
        <f>IF(ISNA(VLOOKUP(D4,D5:D$9999,1,0)),"",1)</f>
        <v/>
      </c>
      <c r="B4" s="104" t="str">
        <f>IF(ISNA(VLOOKUP(E4,E5:E$9999,1,0)),"",1)</f>
        <v/>
      </c>
      <c r="C4" s="3">
        <v>2</v>
      </c>
      <c r="D4" s="3" t="str">
        <f>VLOOKUP(C4,SOURCE!S7:Z10166,8,0)</f>
        <v>ITM_REAL</v>
      </c>
      <c r="E4" s="106" t="str">
        <f>CHAR(34)&amp;VLOOKUP(C4,SOURCE!S$6:Y$10165,6,0)&amp;CHAR(34)</f>
        <v>"REAL?"</v>
      </c>
      <c r="F4" s="101" t="str">
        <f t="shared" ref="F4:F67" si="1">IF(MID(E4,2,4)="XEQM",
"                      if (strcompare(commandnumber,"&amp;E4&amp;" ) &amp;&amp; exec) {sprintf(commandnumber,"&amp;CHAR(34)&amp;CHAR(37)&amp;"d"&amp;CHAR(34)&amp;", "&amp;D4&amp;");} else",
SUBSTITUTE("                      if (strcompare(commandnumber,"&amp;E4&amp;" )) {sprintf(commandnumber,"&amp;CHAR(34)&amp;CHAR(37)&amp;"d"&amp;CHAR(34)&amp;", "&amp;D4&amp;");} else","MNU_","-MNU_")
)</f>
        <v xml:space="preserve">                      if (strcompare(commandnumber,"REAL?" )) {sprintf(commandnumber,"%d", ITM_REAL);} else</v>
      </c>
      <c r="H4" t="b">
        <f>ISNA(VLOOKUP(J4,J5:J$500,1,0))</f>
        <v>1</v>
      </c>
      <c r="I4" s="107">
        <f>VLOOKUP(C4,SOURCE!S$6:Y$10165,7,0)</f>
        <v>29</v>
      </c>
      <c r="J4" s="108" t="str">
        <f>VLOOKUP(C4,SOURCE!S$6:Y$10165,6,0)</f>
        <v>REAL?</v>
      </c>
      <c r="K4" s="109" t="str">
        <f t="shared" si="0"/>
        <v>REAL?</v>
      </c>
      <c r="L4" s="129" t="str">
        <f>VLOOKUP(C4,SOURCE!S$6:Y$10165,2,0)</f>
        <v>INFO</v>
      </c>
      <c r="Q4" s="106" t="str">
        <f>VLOOKUP(I4,SOURCE!B:M,5,0)</f>
        <v>"REAL?"</v>
      </c>
      <c r="Z4" t="str">
        <f>SUBSTITUTE(SUBSTITUTE(SUBSTITUTE(SUBSTITUTE(SUBSTITUTE(SUBSTITUTE(SUBSTITUTE(SUBSTITUTE(SUBSTITUTE(SUBSTITUTE(SUBSTITUTE((SUBSTITUTE(SUBSTITUTE(SUBSTITUTE(SUBSTITUTE(Y4,"STD_SIGMA","SUM"),"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/>
      </c>
    </row>
    <row r="5" spans="1:26">
      <c r="A5" s="104" t="str">
        <f>IF(ISNA(VLOOKUP(D5,D6:D$9999,1,0)),"",1)</f>
        <v/>
      </c>
      <c r="B5" s="104" t="str">
        <f>IF(ISNA(VLOOKUP(E5,E6:E$9999,1,0)),"",1)</f>
        <v/>
      </c>
      <c r="C5" s="3">
        <v>3</v>
      </c>
      <c r="D5" s="3" t="str">
        <f>VLOOKUP(C5,SOURCE!S8:Z10167,8,0)</f>
        <v>ITM_PRIME</v>
      </c>
      <c r="E5" s="106" t="str">
        <f>CHAR(34)&amp;VLOOKUP(C5,SOURCE!S$6:Y$10165,6,0)&amp;CHAR(34)</f>
        <v>"PRIME?"</v>
      </c>
      <c r="F5" s="101" t="str">
        <f t="shared" si="1"/>
        <v xml:space="preserve">                      if (strcompare(commandnumber,"PRIME?" )) {sprintf(commandnumber,"%d", ITM_PRIME);} else</v>
      </c>
      <c r="H5" t="b">
        <f>ISNA(VLOOKUP(J5,J6:J$500,1,0))</f>
        <v>1</v>
      </c>
      <c r="I5" s="107">
        <f>VLOOKUP(C5,SOURCE!S$6:Y$10165,7,0)</f>
        <v>33</v>
      </c>
      <c r="J5" s="108" t="str">
        <f>VLOOKUP(C5,SOURCE!S$6:Y$10165,6,0)</f>
        <v>PRIME?</v>
      </c>
      <c r="K5" s="109" t="str">
        <f t="shared" si="0"/>
        <v>PRIME?</v>
      </c>
      <c r="L5" s="129" t="str">
        <f>VLOOKUP(C5,SOURCE!S$6:Y$10165,2,0)</f>
        <v>Math</v>
      </c>
      <c r="Q5" s="106" t="str">
        <f>VLOOKUP(I5,SOURCE!B:M,5,0)</f>
        <v>"PRIME?"</v>
      </c>
    </row>
    <row r="6" spans="1:26">
      <c r="A6" s="104" t="str">
        <f>IF(ISNA(VLOOKUP(D6,D7:D$9999,1,0)),"",1)</f>
        <v/>
      </c>
      <c r="B6" s="104" t="str">
        <f>IF(ISNA(VLOOKUP(E6,E7:E$9999,1,0)),"",1)</f>
        <v/>
      </c>
      <c r="C6" s="3">
        <v>4</v>
      </c>
      <c r="D6" s="3" t="str">
        <f>VLOOKUP(C6,SOURCE!S9:Z10168,8,0)</f>
        <v>ITM_ENTER</v>
      </c>
      <c r="E6" s="106" t="str">
        <f>CHAR(34)&amp;VLOOKUP(C6,SOURCE!S$6:Y$10165,6,0)&amp;CHAR(34)</f>
        <v>"ENTER"</v>
      </c>
      <c r="F6" s="101" t="str">
        <f t="shared" si="1"/>
        <v xml:space="preserve">                      if (strcompare(commandnumber,"ENTER" )) {sprintf(commandnumber,"%d", ITM_ENTER);} else</v>
      </c>
      <c r="H6" t="b">
        <f>ISNA(VLOOKUP(J6,J7:J$500,1,0))</f>
        <v>1</v>
      </c>
      <c r="I6" s="107">
        <f>VLOOKUP(C6,SOURCE!S$6:Y$10165,7,0)</f>
        <v>35</v>
      </c>
      <c r="J6" s="108" t="str">
        <f>VLOOKUP(C6,SOURCE!S$6:Y$10165,6,0)</f>
        <v>ENTER</v>
      </c>
      <c r="K6" s="109" t="str">
        <f t="shared" si="0"/>
        <v>ENTER</v>
      </c>
      <c r="L6" s="129" t="str">
        <f>VLOOKUP(C6,SOURCE!S$6:Y$10165,2,0)</f>
        <v>STACK</v>
      </c>
      <c r="Q6" s="106" t="str">
        <f>VLOOKUP(I6,SOURCE!B:M,5,0)</f>
        <v>"ENTER" STD_UP_ARROW</v>
      </c>
    </row>
    <row r="7" spans="1:26">
      <c r="A7" s="104" t="str">
        <f>IF(ISNA(VLOOKUP(D7,D8:D$9999,1,0)),"",1)</f>
        <v/>
      </c>
      <c r="B7" s="104" t="str">
        <f>IF(ISNA(VLOOKUP(E7,E8:E$9999,1,0)),"",1)</f>
        <v/>
      </c>
      <c r="C7" s="3">
        <v>5</v>
      </c>
      <c r="D7" s="3" t="str">
        <f>VLOOKUP(C7,SOURCE!S10:Z10169,8,0)</f>
        <v>ITM_XexY</v>
      </c>
      <c r="E7" s="106" t="str">
        <f>CHAR(34)&amp;VLOOKUP(C7,SOURCE!S$6:Y$10165,6,0)&amp;CHAR(34)</f>
        <v>"X&lt;&gt;Y"</v>
      </c>
      <c r="F7" s="101" t="str">
        <f t="shared" si="1"/>
        <v xml:space="preserve">                      if (strcompare(commandnumber,"X&lt;&gt;Y" )) {sprintf(commandnumber,"%d", ITM_XexY);} else</v>
      </c>
      <c r="H7" t="b">
        <f>ISNA(VLOOKUP(J7,J8:J$500,1,0))</f>
        <v>1</v>
      </c>
      <c r="I7" s="107">
        <f>VLOOKUP(C7,SOURCE!S$6:Y$10165,7,0)</f>
        <v>36</v>
      </c>
      <c r="J7" s="108" t="str">
        <f>VLOOKUP(C7,SOURCE!S$6:Y$10165,6,0)</f>
        <v>X&lt;&gt;Y</v>
      </c>
      <c r="K7" s="109" t="str">
        <f t="shared" si="0"/>
        <v>x&lt;&gt;y</v>
      </c>
      <c r="L7" s="129" t="str">
        <f>VLOOKUP(C7,SOURCE!S$6:Y$10165,2,0)</f>
        <v>STACK</v>
      </c>
      <c r="Q7" s="106" t="str">
        <f>VLOOKUP(I7,SOURCE!B:M,5,0)</f>
        <v>"x" STD_LEFT_RIGHT_ARROWS "y"</v>
      </c>
    </row>
    <row r="8" spans="1:26">
      <c r="A8" s="104" t="str">
        <f>IF(ISNA(VLOOKUP(D8,D9:D$9999,1,0)),"",1)</f>
        <v/>
      </c>
      <c r="B8" s="104" t="str">
        <f>IF(ISNA(VLOOKUP(E8,E9:E$9999,1,0)),"",1)</f>
        <v/>
      </c>
      <c r="C8" s="3">
        <v>6</v>
      </c>
      <c r="D8" s="3" t="str">
        <f>VLOOKUP(C8,SOURCE!S11:Z10170,8,0)</f>
        <v>ITM_DROP</v>
      </c>
      <c r="E8" s="106" t="str">
        <f>CHAR(34)&amp;VLOOKUP(C8,SOURCE!S$6:Y$10165,6,0)&amp;CHAR(34)</f>
        <v>"DROP"</v>
      </c>
      <c r="F8" s="101" t="str">
        <f t="shared" si="1"/>
        <v xml:space="preserve">                      if (strcompare(commandnumber,"DROP" )) {sprintf(commandnumber,"%d", ITM_DROP);} else</v>
      </c>
      <c r="H8" t="b">
        <f>ISNA(VLOOKUP(J8,J9:J$500,1,0))</f>
        <v>1</v>
      </c>
      <c r="I8" s="107">
        <f>VLOOKUP(C8,SOURCE!S$6:Y$10165,7,0)</f>
        <v>37</v>
      </c>
      <c r="J8" s="108" t="str">
        <f>VLOOKUP(C8,SOURCE!S$6:Y$10165,6,0)</f>
        <v>DROP</v>
      </c>
      <c r="K8" s="109" t="str">
        <f t="shared" si="0"/>
        <v>DROPDOWN_ARROW</v>
      </c>
      <c r="L8" s="129" t="str">
        <f>VLOOKUP(C8,SOURCE!S$6:Y$10165,2,0)</f>
        <v>STACK</v>
      </c>
      <c r="Q8" s="106" t="str">
        <f>VLOOKUP(I8,SOURCE!B:M,5,0)</f>
        <v>"DROP" STD_DOWN_ARROW</v>
      </c>
    </row>
    <row r="9" spans="1:26">
      <c r="A9" s="104" t="str">
        <f>IF(ISNA(VLOOKUP(D9,D10:D$9999,1,0)),"",1)</f>
        <v/>
      </c>
      <c r="B9" s="104" t="str">
        <f>IF(ISNA(VLOOKUP(E9,E10:E$9999,1,0)),"",1)</f>
        <v/>
      </c>
      <c r="C9" s="3">
        <v>7</v>
      </c>
      <c r="D9" s="3" t="str">
        <f>VLOOKUP(C9,SOURCE!S12:Z10171,8,0)</f>
        <v>ITM_DROPY</v>
      </c>
      <c r="E9" s="106" t="str">
        <f>CHAR(34)&amp;VLOOKUP(C9,SOURCE!S$6:Y$10165,6,0)&amp;CHAR(34)</f>
        <v>"DROPY"</v>
      </c>
      <c r="F9" s="101" t="str">
        <f t="shared" si="1"/>
        <v xml:space="preserve">                      if (strcompare(commandnumber,"DROPY" )) {sprintf(commandnumber,"%d", ITM_DROPY);} else</v>
      </c>
      <c r="H9" t="b">
        <f>ISNA(VLOOKUP(J9,J10:J$500,1,0))</f>
        <v>1</v>
      </c>
      <c r="I9" s="107">
        <f>VLOOKUP(C9,SOURCE!S$6:Y$10165,7,0)</f>
        <v>38</v>
      </c>
      <c r="J9" s="108" t="str">
        <f>VLOOKUP(C9,SOURCE!S$6:Y$10165,6,0)</f>
        <v>DROPY</v>
      </c>
      <c r="K9" s="109" t="str">
        <f t="shared" si="0"/>
        <v>DROPy</v>
      </c>
      <c r="L9" s="129" t="str">
        <f>VLOOKUP(C9,SOURCE!S$6:Y$10165,2,0)</f>
        <v>STACK</v>
      </c>
      <c r="Q9" s="106" t="str">
        <f>VLOOKUP(I9,SOURCE!B:M,5,0)</f>
        <v>"DROPy"</v>
      </c>
    </row>
    <row r="10" spans="1:26">
      <c r="A10" s="104" t="str">
        <f>IF(ISNA(VLOOKUP(D10,D11:D$9999,1,0)),"",1)</f>
        <v/>
      </c>
      <c r="B10" s="104" t="str">
        <f>IF(ISNA(VLOOKUP(E10,E11:E$9999,1,0)),"",1)</f>
        <v/>
      </c>
      <c r="C10" s="3">
        <v>8</v>
      </c>
      <c r="D10" s="3" t="str">
        <f>VLOOKUP(C10,SOURCE!S13:Z10172,8,0)</f>
        <v>ITM_CLX</v>
      </c>
      <c r="E10" s="106" t="str">
        <f>CHAR(34)&amp;VLOOKUP(C10,SOURCE!S$6:Y$10165,6,0)&amp;CHAR(34)</f>
        <v>"CLX"</v>
      </c>
      <c r="F10" s="101" t="str">
        <f t="shared" si="1"/>
        <v xml:space="preserve">                      if (strcompare(commandnumber,"CLX" )) {sprintf(commandnumber,"%d", ITM_CLX);} else</v>
      </c>
      <c r="H10" t="b">
        <f>ISNA(VLOOKUP(J10,J11:J$500,1,0))</f>
        <v>1</v>
      </c>
      <c r="I10" s="107">
        <f>VLOOKUP(C10,SOURCE!S$6:Y$10165,7,0)</f>
        <v>41</v>
      </c>
      <c r="J10" s="108" t="str">
        <f>VLOOKUP(C10,SOURCE!S$6:Y$10165,6,0)</f>
        <v>CLX</v>
      </c>
      <c r="K10" s="109" t="str">
        <f t="shared" si="0"/>
        <v>CLX</v>
      </c>
      <c r="L10" s="129" t="str">
        <f>VLOOKUP(C10,SOURCE!S$6:Y$10165,2,0)</f>
        <v>Clear</v>
      </c>
      <c r="Q10" s="106" t="str">
        <f>VLOOKUP(I10,SOURCE!B:M,5,0)</f>
        <v>"CLX"</v>
      </c>
    </row>
    <row r="11" spans="1:26">
      <c r="A11" s="104" t="str">
        <f>IF(ISNA(VLOOKUP(D11,D12:D$9999,1,0)),"",1)</f>
        <v/>
      </c>
      <c r="B11" s="104" t="str">
        <f>IF(ISNA(VLOOKUP(E11,E12:E$9999,1,0)),"",1)</f>
        <v/>
      </c>
      <c r="C11" s="3">
        <v>9</v>
      </c>
      <c r="D11" s="3" t="str">
        <f>VLOOKUP(C11,SOURCE!S14:Z10173,8,0)</f>
        <v>ITM_FILL</v>
      </c>
      <c r="E11" s="106" t="str">
        <f>CHAR(34)&amp;VLOOKUP(C11,SOURCE!S$6:Y$10165,6,0)&amp;CHAR(34)</f>
        <v>"FILL"</v>
      </c>
      <c r="F11" s="101" t="str">
        <f t="shared" si="1"/>
        <v xml:space="preserve">                      if (strcompare(commandnumber,"FILL" )) {sprintf(commandnumber,"%d", ITM_FILL);} else</v>
      </c>
      <c r="H11" t="b">
        <f>ISNA(VLOOKUP(J11,J12:J$500,1,0))</f>
        <v>1</v>
      </c>
      <c r="I11" s="107">
        <f>VLOOKUP(C11,SOURCE!S$6:Y$10165,7,0)</f>
        <v>42</v>
      </c>
      <c r="J11" s="108" t="str">
        <f>VLOOKUP(C11,SOURCE!S$6:Y$10165,6,0)</f>
        <v>FILL</v>
      </c>
      <c r="K11" s="109" t="str">
        <f t="shared" si="0"/>
        <v>FILL</v>
      </c>
      <c r="L11" s="129" t="str">
        <f>VLOOKUP(C11,SOURCE!S$6:Y$10165,2,0)</f>
        <v>STACK</v>
      </c>
      <c r="Q11" s="106" t="str">
        <f>VLOOKUP(I11,SOURCE!B:M,5,0)</f>
        <v>"FILL"</v>
      </c>
    </row>
    <row r="12" spans="1:26">
      <c r="A12" s="104" t="str">
        <f>IF(ISNA(VLOOKUP(D12,D13:D$9999,1,0)),"",1)</f>
        <v/>
      </c>
      <c r="B12" s="104" t="str">
        <f>IF(ISNA(VLOOKUP(E12,E13:E$9999,1,0)),"",1)</f>
        <v/>
      </c>
      <c r="C12" s="3">
        <v>10</v>
      </c>
      <c r="D12" s="3" t="str">
        <f>VLOOKUP(C12,SOURCE!S15:Z10174,8,0)</f>
        <v>ITM_STO</v>
      </c>
      <c r="E12" s="106" t="str">
        <f>CHAR(34)&amp;VLOOKUP(C12,SOURCE!S$6:Y$10165,6,0)&amp;CHAR(34)</f>
        <v>"STO"</v>
      </c>
      <c r="F12" s="101" t="str">
        <f t="shared" si="1"/>
        <v xml:space="preserve">                      if (strcompare(commandnumber,"STO" )) {sprintf(commandnumber,"%d", ITM_STO);} else</v>
      </c>
      <c r="H12" t="b">
        <f>ISNA(VLOOKUP(J12,J13:J$500,1,0))</f>
        <v>1</v>
      </c>
      <c r="I12" s="107">
        <f>VLOOKUP(C12,SOURCE!S$6:Y$10165,7,0)</f>
        <v>44</v>
      </c>
      <c r="J12" s="108" t="str">
        <f>VLOOKUP(C12,SOURCE!S$6:Y$10165,6,0)</f>
        <v>STO</v>
      </c>
      <c r="K12" s="109" t="str">
        <f t="shared" si="0"/>
        <v>STO</v>
      </c>
      <c r="L12" s="129" t="str">
        <f>VLOOKUP(C12,SOURCE!S$6:Y$10165,2,0)</f>
        <v>STACK</v>
      </c>
      <c r="Q12" s="106" t="str">
        <f>VLOOKUP(I12,SOURCE!B:M,5,0)</f>
        <v>"STO"</v>
      </c>
    </row>
    <row r="13" spans="1:26">
      <c r="A13" s="104" t="str">
        <f>IF(ISNA(VLOOKUP(D13,D14:D$9999,1,0)),"",1)</f>
        <v/>
      </c>
      <c r="B13" s="104" t="str">
        <f>IF(ISNA(VLOOKUP(E13,E14:E$9999,1,0)),"",1)</f>
        <v/>
      </c>
      <c r="C13" s="3">
        <v>11</v>
      </c>
      <c r="D13" s="3" t="str">
        <f>VLOOKUP(C13,SOURCE!S16:Z10175,8,0)</f>
        <v>ITM_RCL</v>
      </c>
      <c r="E13" s="106" t="str">
        <f>CHAR(34)&amp;VLOOKUP(C13,SOURCE!S$6:Y$10165,6,0)&amp;CHAR(34)</f>
        <v>"RCL"</v>
      </c>
      <c r="F13" s="101" t="str">
        <f t="shared" si="1"/>
        <v xml:space="preserve">                      if (strcompare(commandnumber,"RCL" )) {sprintf(commandnumber,"%d", ITM_RCL);} else</v>
      </c>
      <c r="H13" t="b">
        <f>ISNA(VLOOKUP(J13,J14:J$500,1,0))</f>
        <v>1</v>
      </c>
      <c r="I13" s="107">
        <f>VLOOKUP(C13,SOURCE!S$6:Y$10165,7,0)</f>
        <v>51</v>
      </c>
      <c r="J13" s="108" t="str">
        <f>VLOOKUP(C13,SOURCE!S$6:Y$10165,6,0)</f>
        <v>RCL</v>
      </c>
      <c r="K13" s="109" t="str">
        <f t="shared" si="0"/>
        <v>RCL</v>
      </c>
      <c r="L13" s="129" t="str">
        <f>VLOOKUP(C13,SOURCE!S$6:Y$10165,2,0)</f>
        <v>STACK</v>
      </c>
      <c r="Q13" s="106" t="str">
        <f>VLOOKUP(I13,SOURCE!B:M,5,0)</f>
        <v>"RCL"</v>
      </c>
    </row>
    <row r="14" spans="1:26">
      <c r="A14" s="104" t="str">
        <f>IF(ISNA(VLOOKUP(D14,D15:D$9999,1,0)),"",1)</f>
        <v/>
      </c>
      <c r="B14" s="104" t="str">
        <f>IF(ISNA(VLOOKUP(E14,E15:E$9999,1,0)),"",1)</f>
        <v/>
      </c>
      <c r="C14" s="3">
        <v>12</v>
      </c>
      <c r="D14" s="3" t="str">
        <f>VLOOKUP(C14,SOURCE!S17:Z10176,8,0)</f>
        <v>ITM_SQUARE</v>
      </c>
      <c r="E14" s="106" t="str">
        <f>CHAR(34)&amp;VLOOKUP(C14,SOURCE!S$6:Y$10165,6,0)&amp;CHAR(34)</f>
        <v>"X^2"</v>
      </c>
      <c r="F14" s="101" t="str">
        <f t="shared" si="1"/>
        <v xml:space="preserve">                      if (strcompare(commandnumber,"X^2" )) {sprintf(commandnumber,"%d", ITM_SQUARE);} else</v>
      </c>
      <c r="H14" t="b">
        <f>ISNA(VLOOKUP(J14,J15:J$500,1,0))</f>
        <v>1</v>
      </c>
      <c r="I14" s="107">
        <f>VLOOKUP(C14,SOURCE!S$6:Y$10165,7,0)</f>
        <v>58</v>
      </c>
      <c r="J14" s="108" t="str">
        <f>VLOOKUP(C14,SOURCE!S$6:Y$10165,6,0)</f>
        <v>X^2</v>
      </c>
      <c r="K14" s="109" t="str">
        <f t="shared" si="0"/>
        <v>x^2</v>
      </c>
      <c r="L14" s="129" t="str">
        <f>VLOOKUP(C14,SOURCE!S$6:Y$10165,2,0)</f>
        <v>Math</v>
      </c>
      <c r="Q14" s="106" t="str">
        <f>VLOOKUP(I14,SOURCE!B:M,5,0)</f>
        <v>"x" STD_SUP_2</v>
      </c>
    </row>
    <row r="15" spans="1:26">
      <c r="A15" s="104" t="str">
        <f>IF(ISNA(VLOOKUP(D15,D16:D$9999,1,0)),"",1)</f>
        <v/>
      </c>
      <c r="B15" s="104" t="str">
        <f>IF(ISNA(VLOOKUP(E15,E16:E$9999,1,0)),"",1)</f>
        <v/>
      </c>
      <c r="C15" s="3">
        <v>13</v>
      </c>
      <c r="D15" s="3" t="str">
        <f>VLOOKUP(C15,SOURCE!S18:Z10177,8,0)</f>
        <v>ITM_CUBE</v>
      </c>
      <c r="E15" s="106" t="str">
        <f>CHAR(34)&amp;VLOOKUP(C15,SOURCE!S$6:Y$10165,6,0)&amp;CHAR(34)</f>
        <v>"X^3"</v>
      </c>
      <c r="F15" s="101" t="str">
        <f t="shared" si="1"/>
        <v xml:space="preserve">                      if (strcompare(commandnumber,"X^3" )) {sprintf(commandnumber,"%d", ITM_CUBE);} else</v>
      </c>
      <c r="H15" t="b">
        <f>ISNA(VLOOKUP(J15,J16:J$500,1,0))</f>
        <v>1</v>
      </c>
      <c r="I15" s="107">
        <f>VLOOKUP(C15,SOURCE!S$6:Y$10165,7,0)</f>
        <v>59</v>
      </c>
      <c r="J15" s="108" t="str">
        <f>VLOOKUP(C15,SOURCE!S$6:Y$10165,6,0)</f>
        <v>X^3</v>
      </c>
      <c r="K15" s="109" t="str">
        <f t="shared" si="0"/>
        <v>x^3</v>
      </c>
      <c r="L15" s="129" t="str">
        <f>VLOOKUP(C15,SOURCE!S$6:Y$10165,2,0)</f>
        <v>Math</v>
      </c>
      <c r="Q15" s="106" t="str">
        <f>VLOOKUP(I15,SOURCE!B:M,5,0)</f>
        <v>"x" STD_SUP_3</v>
      </c>
    </row>
    <row r="16" spans="1:26">
      <c r="A16" s="104" t="str">
        <f>IF(ISNA(VLOOKUP(D16,D17:D$9999,1,0)),"",1)</f>
        <v/>
      </c>
      <c r="B16" s="104" t="str">
        <f>IF(ISNA(VLOOKUP(E16,E17:E$9999,1,0)),"",1)</f>
        <v/>
      </c>
      <c r="C16" s="3">
        <v>14</v>
      </c>
      <c r="D16" s="3" t="str">
        <f>VLOOKUP(C16,SOURCE!S19:Z10178,8,0)</f>
        <v>ITM_YX</v>
      </c>
      <c r="E16" s="106" t="str">
        <f>CHAR(34)&amp;VLOOKUP(C16,SOURCE!S$6:Y$10165,6,0)&amp;CHAR(34)</f>
        <v>"Y^X"</v>
      </c>
      <c r="F16" s="101" t="str">
        <f t="shared" si="1"/>
        <v xml:space="preserve">                      if (strcompare(commandnumber,"Y^X" )) {sprintf(commandnumber,"%d", ITM_YX);} else</v>
      </c>
      <c r="H16" t="b">
        <f>ISNA(VLOOKUP(J16,J17:J$500,1,0))</f>
        <v>1</v>
      </c>
      <c r="I16" s="107">
        <f>VLOOKUP(C16,SOURCE!S$6:Y$10165,7,0)</f>
        <v>60</v>
      </c>
      <c r="J16" s="108" t="str">
        <f>VLOOKUP(C16,SOURCE!S$6:Y$10165,6,0)</f>
        <v>Y^X</v>
      </c>
      <c r="K16" s="109" t="str">
        <f t="shared" si="0"/>
        <v>y^x</v>
      </c>
      <c r="L16" s="129" t="str">
        <f>VLOOKUP(C16,SOURCE!S$6:Y$10165,2,0)</f>
        <v>Math</v>
      </c>
      <c r="Q16" s="106" t="str">
        <f>VLOOKUP(I16,SOURCE!B:M,5,0)</f>
        <v>"y" STD_SUP_x</v>
      </c>
    </row>
    <row r="17" spans="1:17">
      <c r="A17" s="104" t="str">
        <f>IF(ISNA(VLOOKUP(D17,D18:D$9999,1,0)),"",1)</f>
        <v/>
      </c>
      <c r="B17" s="104" t="str">
        <f>IF(ISNA(VLOOKUP(E17,E18:E$9999,1,0)),"",1)</f>
        <v/>
      </c>
      <c r="C17" s="3">
        <v>15</v>
      </c>
      <c r="D17" s="3" t="str">
        <f>VLOOKUP(C17,SOURCE!S20:Z10179,8,0)</f>
        <v>ITM_SQUAREROOTX</v>
      </c>
      <c r="E17" s="106" t="str">
        <f>CHAR(34)&amp;VLOOKUP(C17,SOURCE!S$6:Y$10165,6,0)&amp;CHAR(34)</f>
        <v>"SQRT"</v>
      </c>
      <c r="F17" s="101" t="str">
        <f t="shared" si="1"/>
        <v xml:space="preserve">                      if (strcompare(commandnumber,"SQRT" )) {sprintf(commandnumber,"%d", ITM_SQUAREROOTX);} else</v>
      </c>
      <c r="H17" t="b">
        <f>ISNA(VLOOKUP(J17,J18:J$500,1,0))</f>
        <v>1</v>
      </c>
      <c r="I17" s="107">
        <f>VLOOKUP(C17,SOURCE!S$6:Y$10165,7,0)</f>
        <v>61</v>
      </c>
      <c r="J17" s="108" t="str">
        <f>VLOOKUP(C17,SOURCE!S$6:Y$10165,6,0)</f>
        <v>SQRT</v>
      </c>
      <c r="K17" s="109" t="str">
        <f t="shared" si="0"/>
        <v>SQUARE_ROOTx_UNDER_ROOT</v>
      </c>
      <c r="L17" s="129" t="str">
        <f>VLOOKUP(C17,SOURCE!S$6:Y$10165,2,0)</f>
        <v>math</v>
      </c>
      <c r="Q17" s="106" t="str">
        <f>VLOOKUP(I17,SOURCE!B:M,5,0)</f>
        <v>STD_SQUARE_ROOT STD_x_UNDER_ROOT</v>
      </c>
    </row>
    <row r="18" spans="1:17">
      <c r="A18" s="104" t="str">
        <f>IF(ISNA(VLOOKUP(D18,D19:D$9999,1,0)),"",1)</f>
        <v/>
      </c>
      <c r="B18" s="104" t="str">
        <f>IF(ISNA(VLOOKUP(E18,E19:E$9999,1,0)),"",1)</f>
        <v/>
      </c>
      <c r="C18" s="3">
        <v>16</v>
      </c>
      <c r="D18" s="3" t="str">
        <f>VLOOKUP(C18,SOURCE!S21:Z10180,8,0)</f>
        <v>ITM_CUBEROOT</v>
      </c>
      <c r="E18" s="106" t="str">
        <f>CHAR(34)&amp;VLOOKUP(C18,SOURCE!S$6:Y$10165,6,0)&amp;CHAR(34)</f>
        <v>"CUBRT"</v>
      </c>
      <c r="F18" s="101" t="str">
        <f t="shared" si="1"/>
        <v xml:space="preserve">                      if (strcompare(commandnumber,"CUBRT" )) {sprintf(commandnumber,"%d", ITM_CUBEROOT);} else</v>
      </c>
      <c r="H18" t="b">
        <f>ISNA(VLOOKUP(J18,J19:J$500,1,0))</f>
        <v>1</v>
      </c>
      <c r="I18" s="107">
        <f>VLOOKUP(C18,SOURCE!S$6:Y$10165,7,0)</f>
        <v>62</v>
      </c>
      <c r="J18" s="108" t="str">
        <f>VLOOKUP(C18,SOURCE!S$6:Y$10165,6,0)</f>
        <v>CUBRT</v>
      </c>
      <c r="K18" s="109" t="str">
        <f t="shared" si="0"/>
        <v>CUBEx_UNDER_ROOT</v>
      </c>
      <c r="L18" s="129" t="str">
        <f>VLOOKUP(C18,SOURCE!S$6:Y$10165,2,0)</f>
        <v>Math</v>
      </c>
      <c r="Q18" s="106" t="str">
        <f>VLOOKUP(I18,SOURCE!B:M,5,0)</f>
        <v>STD_CUBE_ROOT STD_x_UNDER_ROOT</v>
      </c>
    </row>
    <row r="19" spans="1:17">
      <c r="A19" s="104" t="str">
        <f>IF(ISNA(VLOOKUP(D19,D20:D$9999,1,0)),"",1)</f>
        <v/>
      </c>
      <c r="B19" s="104" t="str">
        <f>IF(ISNA(VLOOKUP(E19,E20:E$9999,1,0)),"",1)</f>
        <v/>
      </c>
      <c r="C19" s="3">
        <v>17</v>
      </c>
      <c r="D19" s="3" t="str">
        <f>VLOOKUP(C19,SOURCE!S22:Z10181,8,0)</f>
        <v>ITM_XTHROOT</v>
      </c>
      <c r="E19" s="106" t="str">
        <f>CHAR(34)&amp;VLOOKUP(C19,SOURCE!S$6:Y$10165,6,0)&amp;CHAR(34)</f>
        <v>"XRTY"</v>
      </c>
      <c r="F19" s="101" t="str">
        <f t="shared" si="1"/>
        <v xml:space="preserve">                      if (strcompare(commandnumber,"XRTY" )) {sprintf(commandnumber,"%d", ITM_XTHROOT);} else</v>
      </c>
      <c r="H19" t="b">
        <f>ISNA(VLOOKUP(J19,J20:J$500,1,0))</f>
        <v>1</v>
      </c>
      <c r="I19" s="107">
        <f>VLOOKUP(C19,SOURCE!S$6:Y$10165,7,0)</f>
        <v>63</v>
      </c>
      <c r="J19" s="108" t="str">
        <f>VLOOKUP(C19,SOURCE!S$6:Y$10165,6,0)</f>
        <v>XRTY</v>
      </c>
      <c r="K19" s="109" t="str">
        <f t="shared" si="0"/>
        <v>xTH_ROOTy_UNDER_ROOT</v>
      </c>
      <c r="L19" s="129" t="str">
        <f>VLOOKUP(C19,SOURCE!S$6:Y$10165,2,0)</f>
        <v>Math</v>
      </c>
      <c r="Q19" s="106" t="str">
        <f>VLOOKUP(I19,SOURCE!B:M,5,0)</f>
        <v>STD_xTH_ROOT STD_y_UNDER_ROOT</v>
      </c>
    </row>
    <row r="20" spans="1:17">
      <c r="A20" s="104" t="str">
        <f>IF(ISNA(VLOOKUP(D20,D21:D$9999,1,0)),"",1)</f>
        <v/>
      </c>
      <c r="B20" s="104" t="str">
        <f>IF(ISNA(VLOOKUP(E20,E21:E$9999,1,0)),"",1)</f>
        <v/>
      </c>
      <c r="C20" s="3">
        <v>18</v>
      </c>
      <c r="D20" s="3" t="str">
        <f>VLOOKUP(C20,SOURCE!S23:Z10182,8,0)</f>
        <v>ITM_2X</v>
      </c>
      <c r="E20" s="106" t="str">
        <f>CHAR(34)&amp;VLOOKUP(C20,SOURCE!S$6:Y$10165,6,0)&amp;CHAR(34)</f>
        <v>"2^X"</v>
      </c>
      <c r="F20" s="101" t="str">
        <f t="shared" si="1"/>
        <v xml:space="preserve">                      if (strcompare(commandnumber,"2^X" )) {sprintf(commandnumber,"%d", ITM_2X);} else</v>
      </c>
      <c r="H20" t="b">
        <f>ISNA(VLOOKUP(J20,J21:J$500,1,0))</f>
        <v>1</v>
      </c>
      <c r="I20" s="107">
        <f>VLOOKUP(C20,SOURCE!S$6:Y$10165,7,0)</f>
        <v>64</v>
      </c>
      <c r="J20" s="108" t="str">
        <f>VLOOKUP(C20,SOURCE!S$6:Y$10165,6,0)</f>
        <v>2^X</v>
      </c>
      <c r="K20" s="109" t="str">
        <f t="shared" si="0"/>
        <v>2^x</v>
      </c>
      <c r="L20" s="129" t="str">
        <f>VLOOKUP(C20,SOURCE!S$6:Y$10165,2,0)</f>
        <v>Math</v>
      </c>
      <c r="Q20" s="106" t="str">
        <f>VLOOKUP(I20,SOURCE!B:M,5,0)</f>
        <v>"2" STD_SUP_x</v>
      </c>
    </row>
    <row r="21" spans="1:17">
      <c r="A21" s="104">
        <f>IF(ISNA(VLOOKUP(D21,D22:D$9999,1,0)),"",1)</f>
        <v>1</v>
      </c>
      <c r="B21" s="104" t="str">
        <f>IF(ISNA(VLOOKUP(E21,E22:E$9999,1,0)),"",1)</f>
        <v/>
      </c>
      <c r="C21" s="3">
        <v>19</v>
      </c>
      <c r="D21" s="3" t="str">
        <f>VLOOKUP(C21,SOURCE!S24:Z10183,8,0)</f>
        <v>ITM_EX</v>
      </c>
      <c r="E21" s="106" t="str">
        <f>CHAR(34)&amp;VLOOKUP(C21,SOURCE!S$6:Y$10165,6,0)&amp;CHAR(34)</f>
        <v>"E^X"</v>
      </c>
      <c r="F21" s="101" t="str">
        <f t="shared" si="1"/>
        <v xml:space="preserve">                      if (strcompare(commandnumber,"E^X" )) {sprintf(commandnumber,"%d", ITM_EX);} else</v>
      </c>
      <c r="H21" t="b">
        <f>ISNA(VLOOKUP(J21,J22:J$500,1,0))</f>
        <v>1</v>
      </c>
      <c r="I21" s="107">
        <f>VLOOKUP(C21,SOURCE!S$6:Y$10165,7,0)</f>
        <v>65</v>
      </c>
      <c r="J21" s="108" t="str">
        <f>VLOOKUP(C21,SOURCE!S$6:Y$10165,6,0)</f>
        <v>E^X</v>
      </c>
      <c r="K21" s="109" t="str">
        <f t="shared" si="0"/>
        <v>e^x</v>
      </c>
      <c r="L21" s="129" t="str">
        <f>VLOOKUP(C21,SOURCE!S$6:Y$10165,2,0)</f>
        <v>Math</v>
      </c>
      <c r="Q21" s="106" t="str">
        <f>VLOOKUP(I21,SOURCE!B:M,5,0)</f>
        <v>"e" STD_SUP_x</v>
      </c>
    </row>
    <row r="22" spans="1:17">
      <c r="A22" s="104" t="str">
        <f>IF(ISNA(VLOOKUP(D22,D23:D$9999,1,0)),"",1)</f>
        <v/>
      </c>
      <c r="B22" s="104" t="str">
        <f>IF(ISNA(VLOOKUP(E22,E23:E$9999,1,0)),"",1)</f>
        <v/>
      </c>
      <c r="C22" s="3">
        <v>20</v>
      </c>
      <c r="D22" s="3" t="str">
        <f>VLOOKUP(C22,SOURCE!S25:Z10184,8,0)</f>
        <v>ITM_EX1</v>
      </c>
      <c r="E22" s="106" t="str">
        <f>CHAR(34)&amp;VLOOKUP(C22,SOURCE!S$6:Y$10165,6,0)&amp;CHAR(34)</f>
        <v>"E^X-1"</v>
      </c>
      <c r="F22" s="101" t="str">
        <f t="shared" si="1"/>
        <v xml:space="preserve">                      if (strcompare(commandnumber,"E^X-1" )) {sprintf(commandnumber,"%d", ITM_EX1);} else</v>
      </c>
      <c r="H22" t="b">
        <f>ISNA(VLOOKUP(J22,J23:J$500,1,0))</f>
        <v>1</v>
      </c>
      <c r="I22" s="107">
        <f>VLOOKUP(C22,SOURCE!S$6:Y$10165,7,0)</f>
        <v>66</v>
      </c>
      <c r="J22" s="108" t="str">
        <f>VLOOKUP(C22,SOURCE!S$6:Y$10165,6,0)</f>
        <v>E^X-1</v>
      </c>
      <c r="K22" s="109" t="str">
        <f t="shared" si="0"/>
        <v>e^x-1</v>
      </c>
      <c r="L22" s="129" t="str">
        <f>VLOOKUP(C22,SOURCE!S$6:Y$10165,2,0)</f>
        <v>Math</v>
      </c>
      <c r="Q22" s="106" t="str">
        <f>VLOOKUP(I22,SOURCE!B:M,5,0)</f>
        <v>"e" STD_SUP_x "-1"</v>
      </c>
    </row>
    <row r="23" spans="1:17">
      <c r="A23" s="104" t="str">
        <f>IF(ISNA(VLOOKUP(D23,D24:D$9999,1,0)),"",1)</f>
        <v/>
      </c>
      <c r="B23" s="104" t="str">
        <f>IF(ISNA(VLOOKUP(E23,E24:E$9999,1,0)),"",1)</f>
        <v/>
      </c>
      <c r="C23" s="3">
        <v>21</v>
      </c>
      <c r="D23" s="3" t="str">
        <f>VLOOKUP(C23,SOURCE!S26:Z10185,8,0)</f>
        <v>ITM_10x</v>
      </c>
      <c r="E23" s="106" t="str">
        <f>CHAR(34)&amp;VLOOKUP(C23,SOURCE!S$6:Y$10165,6,0)&amp;CHAR(34)</f>
        <v>"10^X"</v>
      </c>
      <c r="F23" s="101" t="str">
        <f t="shared" si="1"/>
        <v xml:space="preserve">                      if (strcompare(commandnumber,"10^X" )) {sprintf(commandnumber,"%d", ITM_10x);} else</v>
      </c>
      <c r="H23" t="b">
        <f>ISNA(VLOOKUP(J23,J24:J$500,1,0))</f>
        <v>1</v>
      </c>
      <c r="I23" s="107">
        <f>VLOOKUP(C23,SOURCE!S$6:Y$10165,7,0)</f>
        <v>67</v>
      </c>
      <c r="J23" s="108" t="str">
        <f>VLOOKUP(C23,SOURCE!S$6:Y$10165,6,0)</f>
        <v>10^X</v>
      </c>
      <c r="K23" s="109" t="str">
        <f t="shared" si="0"/>
        <v>10^x</v>
      </c>
      <c r="L23" s="129" t="str">
        <f>VLOOKUP(C23,SOURCE!S$6:Y$10165,2,0)</f>
        <v>Math</v>
      </c>
      <c r="Q23" s="106" t="str">
        <f>VLOOKUP(I23,SOURCE!B:M,5,0)</f>
        <v>"10" STD_SUP_x</v>
      </c>
    </row>
    <row r="24" spans="1:17">
      <c r="A24" s="104" t="str">
        <f>IF(ISNA(VLOOKUP(D24,D25:D$9999,1,0)),"",1)</f>
        <v/>
      </c>
      <c r="B24" s="104" t="str">
        <f>IF(ISNA(VLOOKUP(E24,E25:E$9999,1,0)),"",1)</f>
        <v/>
      </c>
      <c r="C24" s="3">
        <v>22</v>
      </c>
      <c r="D24" s="3" t="str">
        <f>VLOOKUP(C24,SOURCE!S27:Z10186,8,0)</f>
        <v>ITM_LOG2</v>
      </c>
      <c r="E24" s="106" t="str">
        <f>CHAR(34)&amp;VLOOKUP(C24,SOURCE!S$6:Y$10165,6,0)&amp;CHAR(34)</f>
        <v>"LOG2"</v>
      </c>
      <c r="F24" s="101" t="str">
        <f t="shared" si="1"/>
        <v xml:space="preserve">                      if (strcompare(commandnumber,"LOG2" )) {sprintf(commandnumber,"%d", ITM_LOG2);} else</v>
      </c>
      <c r="H24" t="b">
        <f>ISNA(VLOOKUP(J24,J25:J$500,1,0))</f>
        <v>1</v>
      </c>
      <c r="I24" s="107">
        <f>VLOOKUP(C24,SOURCE!S$6:Y$10165,7,0)</f>
        <v>68</v>
      </c>
      <c r="J24" s="108" t="str">
        <f>VLOOKUP(C24,SOURCE!S$6:Y$10165,6,0)</f>
        <v>LOG2</v>
      </c>
      <c r="K24" s="109" t="str">
        <f t="shared" si="0"/>
        <v>lbx</v>
      </c>
      <c r="L24" s="129" t="str">
        <f>VLOOKUP(C24,SOURCE!S$6:Y$10165,2,0)</f>
        <v>Math</v>
      </c>
      <c r="Q24" s="106" t="str">
        <f>VLOOKUP(I24,SOURCE!B:M,5,0)</f>
        <v>"lb x"</v>
      </c>
    </row>
    <row r="25" spans="1:17">
      <c r="A25" s="104" t="str">
        <f>IF(ISNA(VLOOKUP(D25,D26:D$9999,1,0)),"",1)</f>
        <v/>
      </c>
      <c r="B25" s="104" t="str">
        <f>IF(ISNA(VLOOKUP(E25,E26:E$9999,1,0)),"",1)</f>
        <v/>
      </c>
      <c r="C25" s="3">
        <v>23</v>
      </c>
      <c r="D25" s="3" t="str">
        <f>VLOOKUP(C25,SOURCE!S28:Z10187,8,0)</f>
        <v>ITM_LN</v>
      </c>
      <c r="E25" s="106" t="str">
        <f>CHAR(34)&amp;VLOOKUP(C25,SOURCE!S$6:Y$10165,6,0)&amp;CHAR(34)</f>
        <v>"LN"</v>
      </c>
      <c r="F25" s="101" t="str">
        <f t="shared" si="1"/>
        <v xml:space="preserve">                      if (strcompare(commandnumber,"LN" )) {sprintf(commandnumber,"%d", ITM_LN);} else</v>
      </c>
      <c r="H25" t="b">
        <f>ISNA(VLOOKUP(J25,J26:J$500,1,0))</f>
        <v>1</v>
      </c>
      <c r="I25" s="107">
        <f>VLOOKUP(C25,SOURCE!S$6:Y$10165,7,0)</f>
        <v>69</v>
      </c>
      <c r="J25" s="108" t="str">
        <f>VLOOKUP(C25,SOURCE!S$6:Y$10165,6,0)</f>
        <v>LN</v>
      </c>
      <c r="K25" s="109" t="str">
        <f t="shared" si="0"/>
        <v>LN</v>
      </c>
      <c r="L25" s="129" t="str">
        <f>VLOOKUP(C25,SOURCE!S$6:Y$10165,2,0)</f>
        <v>Math</v>
      </c>
      <c r="Q25" s="106" t="str">
        <f>VLOOKUP(I25,SOURCE!B:M,5,0)</f>
        <v>"LN"</v>
      </c>
    </row>
    <row r="26" spans="1:17">
      <c r="A26" s="104" t="str">
        <f>IF(ISNA(VLOOKUP(D26,D27:D$9999,1,0)),"",1)</f>
        <v/>
      </c>
      <c r="B26" s="104" t="str">
        <f>IF(ISNA(VLOOKUP(E26,E27:E$9999,1,0)),"",1)</f>
        <v/>
      </c>
      <c r="C26" s="3">
        <v>24</v>
      </c>
      <c r="D26" s="3" t="str">
        <f>VLOOKUP(C26,SOURCE!S29:Z10188,8,0)</f>
        <v>ITM_LN1X</v>
      </c>
      <c r="E26" s="106" t="str">
        <f>CHAR(34)&amp;VLOOKUP(C26,SOURCE!S$6:Y$10165,6,0)&amp;CHAR(34)</f>
        <v>"LN(1+X)"</v>
      </c>
      <c r="F26" s="101" t="str">
        <f t="shared" si="1"/>
        <v xml:space="preserve">                      if (strcompare(commandnumber,"LN(1+X)" )) {sprintf(commandnumber,"%d", ITM_LN1X);} else</v>
      </c>
      <c r="H26" t="b">
        <f>ISNA(VLOOKUP(J26,J27:J$500,1,0))</f>
        <v>1</v>
      </c>
      <c r="I26" s="107">
        <f>VLOOKUP(C26,SOURCE!S$6:Y$10165,7,0)</f>
        <v>70</v>
      </c>
      <c r="J26" s="108" t="str">
        <f>VLOOKUP(C26,SOURCE!S$6:Y$10165,6,0)</f>
        <v>LN(1+X)</v>
      </c>
      <c r="K26" s="109" t="str">
        <f t="shared" si="0"/>
        <v>ln1+x</v>
      </c>
      <c r="L26" s="129" t="str">
        <f>VLOOKUP(C26,SOURCE!S$6:Y$10165,2,0)</f>
        <v>Math</v>
      </c>
      <c r="Q26" s="106" t="str">
        <f>VLOOKUP(I26,SOURCE!B:M,5,0)</f>
        <v>"ln 1+x"</v>
      </c>
    </row>
    <row r="27" spans="1:17">
      <c r="A27" s="104" t="str">
        <f>IF(ISNA(VLOOKUP(D27,D28:D$9999,1,0)),"",1)</f>
        <v/>
      </c>
      <c r="B27" s="104" t="str">
        <f>IF(ISNA(VLOOKUP(E27,E28:E$9999,1,0)),"",1)</f>
        <v/>
      </c>
      <c r="C27" s="3">
        <v>25</v>
      </c>
      <c r="D27" s="3" t="str">
        <f>VLOOKUP(C27,SOURCE!S30:Z10189,8,0)</f>
        <v>ITM_LOG10</v>
      </c>
      <c r="E27" s="106" t="str">
        <f>CHAR(34)&amp;VLOOKUP(C27,SOURCE!S$6:Y$10165,6,0)&amp;CHAR(34)</f>
        <v>"LOG10"</v>
      </c>
      <c r="F27" s="101" t="str">
        <f t="shared" si="1"/>
        <v xml:space="preserve">                      if (strcompare(commandnumber,"LOG10" )) {sprintf(commandnumber,"%d", ITM_LOG10);} else</v>
      </c>
      <c r="H27" t="b">
        <f>ISNA(VLOOKUP(J27,J28:J$500,1,0))</f>
        <v>1</v>
      </c>
      <c r="I27" s="107">
        <f>VLOOKUP(C27,SOURCE!S$6:Y$10165,7,0)</f>
        <v>71</v>
      </c>
      <c r="J27" s="108" t="str">
        <f>VLOOKUP(C27,SOURCE!S$6:Y$10165,6,0)</f>
        <v>LOG10</v>
      </c>
      <c r="K27" s="109" t="str">
        <f t="shared" si="0"/>
        <v>LOG</v>
      </c>
      <c r="L27" s="129" t="str">
        <f>VLOOKUP(C27,SOURCE!S$6:Y$10165,2,0)</f>
        <v>Math</v>
      </c>
      <c r="Q27" s="106" t="str">
        <f>VLOOKUP(I27,SOURCE!B:M,5,0)</f>
        <v>"LOG"</v>
      </c>
    </row>
    <row r="28" spans="1:17">
      <c r="A28" s="104" t="str">
        <f>IF(ISNA(VLOOKUP(D28,D29:D$9999,1,0)),"",1)</f>
        <v/>
      </c>
      <c r="B28" s="104" t="str">
        <f>IF(ISNA(VLOOKUP(E28,E29:E$9999,1,0)),"",1)</f>
        <v/>
      </c>
      <c r="C28" s="3">
        <v>26</v>
      </c>
      <c r="D28" s="3" t="str">
        <f>VLOOKUP(C28,SOURCE!S31:Z10190,8,0)</f>
        <v>ITM_LOGXY</v>
      </c>
      <c r="E28" s="106" t="str">
        <f>CHAR(34)&amp;VLOOKUP(C28,SOURCE!S$6:Y$10165,6,0)&amp;CHAR(34)</f>
        <v>"LOGXY"</v>
      </c>
      <c r="F28" s="101" t="str">
        <f t="shared" si="1"/>
        <v xml:space="preserve">                      if (strcompare(commandnumber,"LOGXY" )) {sprintf(commandnumber,"%d", ITM_LOGXY);} else</v>
      </c>
      <c r="H28" t="b">
        <f>ISNA(VLOOKUP(J28,J29:J$500,1,0))</f>
        <v>1</v>
      </c>
      <c r="I28" s="107">
        <f>VLOOKUP(C28,SOURCE!S$6:Y$10165,7,0)</f>
        <v>72</v>
      </c>
      <c r="J28" s="108" t="str">
        <f>VLOOKUP(C28,SOURCE!S$6:Y$10165,6,0)</f>
        <v>LOGXY</v>
      </c>
      <c r="K28" s="109" t="str">
        <f t="shared" si="0"/>
        <v>logxy</v>
      </c>
      <c r="L28" s="129" t="str">
        <f>VLOOKUP(C28,SOURCE!S$6:Y$10165,2,0)</f>
        <v>Math</v>
      </c>
      <c r="Q28" s="106" t="str">
        <f>VLOOKUP(I28,SOURCE!B:M,5,0)</f>
        <v>"log" STD_SUB_x "y"</v>
      </c>
    </row>
    <row r="29" spans="1:17">
      <c r="A29" s="104" t="str">
        <f>IF(ISNA(VLOOKUP(D29,D30:D$9999,1,0)),"",1)</f>
        <v/>
      </c>
      <c r="B29" s="104" t="str">
        <f>IF(ISNA(VLOOKUP(E29,E30:E$9999,1,0)),"",1)</f>
        <v/>
      </c>
      <c r="C29" s="3">
        <v>27</v>
      </c>
      <c r="D29" s="3" t="str">
        <f>VLOOKUP(C29,SOURCE!S32:Z10191,8,0)</f>
        <v>ITM_1ONX</v>
      </c>
      <c r="E29" s="106" t="str">
        <f>CHAR(34)&amp;VLOOKUP(C29,SOURCE!S$6:Y$10165,6,0)&amp;CHAR(34)</f>
        <v>"1/X"</v>
      </c>
      <c r="F29" s="101" t="str">
        <f t="shared" si="1"/>
        <v xml:space="preserve">                      if (strcompare(commandnumber,"1/X" )) {sprintf(commandnumber,"%d", ITM_1ONX);} else</v>
      </c>
      <c r="H29" t="b">
        <f>ISNA(VLOOKUP(J29,J30:J$500,1,0))</f>
        <v>1</v>
      </c>
      <c r="I29" s="107">
        <f>VLOOKUP(C29,SOURCE!S$6:Y$10165,7,0)</f>
        <v>73</v>
      </c>
      <c r="J29" s="108" t="str">
        <f>VLOOKUP(C29,SOURCE!S$6:Y$10165,6,0)</f>
        <v>1/X</v>
      </c>
      <c r="K29" s="109" t="str">
        <f t="shared" si="0"/>
        <v>1/x</v>
      </c>
      <c r="L29" s="129" t="str">
        <f>VLOOKUP(C29,SOURCE!S$6:Y$10165,2,0)</f>
        <v>Math</v>
      </c>
      <c r="Q29" s="106" t="str">
        <f>VLOOKUP(I29,SOURCE!B:M,5,0)</f>
        <v>"1/x"</v>
      </c>
    </row>
    <row r="30" spans="1:17">
      <c r="A30" s="104" t="str">
        <f>IF(ISNA(VLOOKUP(D30,D31:D$9999,1,0)),"",1)</f>
        <v/>
      </c>
      <c r="B30" s="104" t="str">
        <f>IF(ISNA(VLOOKUP(E30,E31:E$9999,1,0)),"",1)</f>
        <v/>
      </c>
      <c r="C30" s="3">
        <v>28</v>
      </c>
      <c r="D30" s="3" t="str">
        <f>VLOOKUP(C30,SOURCE!S33:Z10192,8,0)</f>
        <v>ITM_cos</v>
      </c>
      <c r="E30" s="106" t="str">
        <f>CHAR(34)&amp;VLOOKUP(C30,SOURCE!S$6:Y$10165,6,0)&amp;CHAR(34)</f>
        <v>"COS"</v>
      </c>
      <c r="F30" s="101" t="str">
        <f t="shared" si="1"/>
        <v xml:space="preserve">                      if (strcompare(commandnumber,"COS" )) {sprintf(commandnumber,"%d", ITM_cos);} else</v>
      </c>
      <c r="H30" t="b">
        <f>ISNA(VLOOKUP(J30,J31:J$500,1,0))</f>
        <v>1</v>
      </c>
      <c r="I30" s="107">
        <f>VLOOKUP(C30,SOURCE!S$6:Y$10165,7,0)</f>
        <v>74</v>
      </c>
      <c r="J30" s="108" t="str">
        <f>VLOOKUP(C30,SOURCE!S$6:Y$10165,6,0)</f>
        <v>COS</v>
      </c>
      <c r="K30" s="109" t="str">
        <f t="shared" si="0"/>
        <v>COS</v>
      </c>
      <c r="L30" s="129" t="str">
        <f>VLOOKUP(C30,SOURCE!S$6:Y$10165,2,0)</f>
        <v>Trig</v>
      </c>
      <c r="Q30" s="106" t="str">
        <f>VLOOKUP(I30,SOURCE!B:M,5,0)</f>
        <v>"COS"</v>
      </c>
    </row>
    <row r="31" spans="1:17">
      <c r="A31" s="104" t="str">
        <f>IF(ISNA(VLOOKUP(D31,D32:D$9999,1,0)),"",1)</f>
        <v/>
      </c>
      <c r="B31" s="104" t="str">
        <f>IF(ISNA(VLOOKUP(E31,E32:E$9999,1,0)),"",1)</f>
        <v/>
      </c>
      <c r="C31" s="3">
        <v>29</v>
      </c>
      <c r="D31" s="3" t="str">
        <f>VLOOKUP(C31,SOURCE!S34:Z10193,8,0)</f>
        <v>ITM_cosh</v>
      </c>
      <c r="E31" s="106" t="str">
        <f>CHAR(34)&amp;VLOOKUP(C31,SOURCE!S$6:Y$10165,6,0)&amp;CHAR(34)</f>
        <v>"COSH"</v>
      </c>
      <c r="F31" s="101" t="str">
        <f t="shared" si="1"/>
        <v xml:space="preserve">                      if (strcompare(commandnumber,"COSH" )) {sprintf(commandnumber,"%d", ITM_cosh);} else</v>
      </c>
      <c r="H31" t="b">
        <f>ISNA(VLOOKUP(J31,J32:J$500,1,0))</f>
        <v>1</v>
      </c>
      <c r="I31" s="107">
        <f>VLOOKUP(C31,SOURCE!S$6:Y$10165,7,0)</f>
        <v>75</v>
      </c>
      <c r="J31" s="108" t="str">
        <f>VLOOKUP(C31,SOURCE!S$6:Y$10165,6,0)</f>
        <v>COSH</v>
      </c>
      <c r="K31" s="109" t="str">
        <f t="shared" si="0"/>
        <v>cosh</v>
      </c>
      <c r="L31" s="129" t="str">
        <f>VLOOKUP(C31,SOURCE!S$6:Y$10165,2,0)</f>
        <v>Trig</v>
      </c>
      <c r="Q31" s="106" t="str">
        <f>VLOOKUP(I31,SOURCE!B:M,5,0)</f>
        <v>"cosh"</v>
      </c>
    </row>
    <row r="32" spans="1:17">
      <c r="A32" s="104" t="str">
        <f>IF(ISNA(VLOOKUP(D32,D33:D$9999,1,0)),"",1)</f>
        <v/>
      </c>
      <c r="B32" s="104" t="str">
        <f>IF(ISNA(VLOOKUP(E32,E33:E$9999,1,0)),"",1)</f>
        <v/>
      </c>
      <c r="C32" s="3">
        <v>30</v>
      </c>
      <c r="D32" s="3" t="str">
        <f>VLOOKUP(C32,SOURCE!S35:Z10194,8,0)</f>
        <v>ITM_sin</v>
      </c>
      <c r="E32" s="106" t="str">
        <f>CHAR(34)&amp;VLOOKUP(C32,SOURCE!S$6:Y$10165,6,0)&amp;CHAR(34)</f>
        <v>"SIN"</v>
      </c>
      <c r="F32" s="101" t="str">
        <f t="shared" si="1"/>
        <v xml:space="preserve">                      if (strcompare(commandnumber,"SIN" )) {sprintf(commandnumber,"%d", ITM_sin);} else</v>
      </c>
      <c r="H32" t="b">
        <f>ISNA(VLOOKUP(J32,J33:J$500,1,0))</f>
        <v>1</v>
      </c>
      <c r="I32" s="107">
        <f>VLOOKUP(C32,SOURCE!S$6:Y$10165,7,0)</f>
        <v>76</v>
      </c>
      <c r="J32" s="108" t="str">
        <f>VLOOKUP(C32,SOURCE!S$6:Y$10165,6,0)</f>
        <v>SIN</v>
      </c>
      <c r="K32" s="109" t="str">
        <f t="shared" si="0"/>
        <v>SIN</v>
      </c>
      <c r="L32" s="129" t="str">
        <f>VLOOKUP(C32,SOURCE!S$6:Y$10165,2,0)</f>
        <v>Trig</v>
      </c>
      <c r="Q32" s="106" t="str">
        <f>VLOOKUP(I32,SOURCE!B:M,5,0)</f>
        <v>"SIN"</v>
      </c>
    </row>
    <row r="33" spans="1:17">
      <c r="A33" s="104" t="str">
        <f>IF(ISNA(VLOOKUP(D33,D34:D$9999,1,0)),"",1)</f>
        <v/>
      </c>
      <c r="B33" s="104" t="str">
        <f>IF(ISNA(VLOOKUP(E33,E34:E$9999,1,0)),"",1)</f>
        <v/>
      </c>
      <c r="C33" s="3">
        <v>31</v>
      </c>
      <c r="D33" s="3" t="str">
        <f>VLOOKUP(C33,SOURCE!S36:Z10195,8,0)</f>
        <v>ITM_sinc</v>
      </c>
      <c r="E33" s="106" t="str">
        <f>CHAR(34)&amp;VLOOKUP(C33,SOURCE!S$6:Y$10165,6,0)&amp;CHAR(34)</f>
        <v>"SINC"</v>
      </c>
      <c r="F33" s="101" t="str">
        <f t="shared" si="1"/>
        <v xml:space="preserve">                      if (strcompare(commandnumber,"SINC" )) {sprintf(commandnumber,"%d", ITM_sinc);} else</v>
      </c>
      <c r="H33" t="b">
        <f>ISNA(VLOOKUP(J33,J34:J$500,1,0))</f>
        <v>1</v>
      </c>
      <c r="I33" s="107">
        <f>VLOOKUP(C33,SOURCE!S$6:Y$10165,7,0)</f>
        <v>77</v>
      </c>
      <c r="J33" s="108" t="str">
        <f>VLOOKUP(C33,SOURCE!S$6:Y$10165,6,0)</f>
        <v>SINC</v>
      </c>
      <c r="K33" s="109" t="str">
        <f t="shared" si="0"/>
        <v>sinc</v>
      </c>
      <c r="L33" s="129" t="str">
        <f>VLOOKUP(C33,SOURCE!S$6:Y$10165,2,0)</f>
        <v>Trig</v>
      </c>
      <c r="Q33" s="106" t="str">
        <f>VLOOKUP(I33,SOURCE!B:M,5,0)</f>
        <v>"sinc"</v>
      </c>
    </row>
    <row r="34" spans="1:17">
      <c r="A34" s="104" t="str">
        <f>IF(ISNA(VLOOKUP(D34,D35:D$9999,1,0)),"",1)</f>
        <v/>
      </c>
      <c r="B34" s="104" t="str">
        <f>IF(ISNA(VLOOKUP(E34,E35:E$9999,1,0)),"",1)</f>
        <v/>
      </c>
      <c r="C34" s="3">
        <v>32</v>
      </c>
      <c r="D34" s="3" t="str">
        <f>VLOOKUP(C34,SOURCE!S37:Z10196,8,0)</f>
        <v>ITM_sinh</v>
      </c>
      <c r="E34" s="106" t="str">
        <f>CHAR(34)&amp;VLOOKUP(C34,SOURCE!S$6:Y$10165,6,0)&amp;CHAR(34)</f>
        <v>"SINH"</v>
      </c>
      <c r="F34" s="101" t="str">
        <f t="shared" si="1"/>
        <v xml:space="preserve">                      if (strcompare(commandnumber,"SINH" )) {sprintf(commandnumber,"%d", ITM_sinh);} else</v>
      </c>
      <c r="H34" t="b">
        <f>ISNA(VLOOKUP(J34,J35:J$500,1,0))</f>
        <v>1</v>
      </c>
      <c r="I34" s="107">
        <f>VLOOKUP(C34,SOURCE!S$6:Y$10165,7,0)</f>
        <v>78</v>
      </c>
      <c r="J34" s="108" t="str">
        <f>VLOOKUP(C34,SOURCE!S$6:Y$10165,6,0)</f>
        <v>SINH</v>
      </c>
      <c r="K34" s="109" t="str">
        <f t="shared" si="0"/>
        <v>sinh</v>
      </c>
      <c r="L34" s="129" t="str">
        <f>VLOOKUP(C34,SOURCE!S$6:Y$10165,2,0)</f>
        <v>Math</v>
      </c>
      <c r="Q34" s="106" t="str">
        <f>VLOOKUP(I34,SOURCE!B:M,5,0)</f>
        <v>"sinh"</v>
      </c>
    </row>
    <row r="35" spans="1:17">
      <c r="A35" s="104" t="str">
        <f>IF(ISNA(VLOOKUP(D35,D36:D$9999,1,0)),"",1)</f>
        <v/>
      </c>
      <c r="B35" s="104" t="str">
        <f>IF(ISNA(VLOOKUP(E35,E36:E$9999,1,0)),"",1)</f>
        <v/>
      </c>
      <c r="C35" s="3">
        <v>33</v>
      </c>
      <c r="D35" s="3" t="str">
        <f>VLOOKUP(C35,SOURCE!S38:Z10197,8,0)</f>
        <v>ITM_tan</v>
      </c>
      <c r="E35" s="106" t="str">
        <f>CHAR(34)&amp;VLOOKUP(C35,SOURCE!S$6:Y$10165,6,0)&amp;CHAR(34)</f>
        <v>"TAN"</v>
      </c>
      <c r="F35" s="101" t="str">
        <f t="shared" si="1"/>
        <v xml:space="preserve">                      if (strcompare(commandnumber,"TAN" )) {sprintf(commandnumber,"%d", ITM_tan);} else</v>
      </c>
      <c r="H35" t="b">
        <f>ISNA(VLOOKUP(J35,J36:J$500,1,0))</f>
        <v>1</v>
      </c>
      <c r="I35" s="107">
        <f>VLOOKUP(C35,SOURCE!S$6:Y$10165,7,0)</f>
        <v>79</v>
      </c>
      <c r="J35" s="108" t="str">
        <f>VLOOKUP(C35,SOURCE!S$6:Y$10165,6,0)</f>
        <v>TAN</v>
      </c>
      <c r="K35" s="109" t="str">
        <f t="shared" si="0"/>
        <v>TAN</v>
      </c>
      <c r="L35" s="129" t="str">
        <f>VLOOKUP(C35,SOURCE!S$6:Y$10165,2,0)</f>
        <v>Trig</v>
      </c>
      <c r="Q35" s="106" t="str">
        <f>VLOOKUP(I35,SOURCE!B:M,5,0)</f>
        <v>"TAN"</v>
      </c>
    </row>
    <row r="36" spans="1:17">
      <c r="A36" s="104" t="str">
        <f>IF(ISNA(VLOOKUP(D36,D37:D$9999,1,0)),"",1)</f>
        <v/>
      </c>
      <c r="B36" s="104" t="str">
        <f>IF(ISNA(VLOOKUP(E36,E37:E$9999,1,0)),"",1)</f>
        <v/>
      </c>
      <c r="C36" s="3">
        <v>34</v>
      </c>
      <c r="D36" s="3" t="str">
        <f>VLOOKUP(C36,SOURCE!S39:Z10198,8,0)</f>
        <v>ITM_tanh</v>
      </c>
      <c r="E36" s="106" t="str">
        <f>CHAR(34)&amp;VLOOKUP(C36,SOURCE!S$6:Y$10165,6,0)&amp;CHAR(34)</f>
        <v>"TANH"</v>
      </c>
      <c r="F36" s="101" t="str">
        <f t="shared" si="1"/>
        <v xml:space="preserve">                      if (strcompare(commandnumber,"TANH" )) {sprintf(commandnumber,"%d", ITM_tanh);} else</v>
      </c>
      <c r="H36" t="b">
        <f>ISNA(VLOOKUP(J36,J37:J$500,1,0))</f>
        <v>1</v>
      </c>
      <c r="I36" s="107">
        <f>VLOOKUP(C36,SOURCE!S$6:Y$10165,7,0)</f>
        <v>80</v>
      </c>
      <c r="J36" s="108" t="str">
        <f>VLOOKUP(C36,SOURCE!S$6:Y$10165,6,0)</f>
        <v>TANH</v>
      </c>
      <c r="K36" s="109" t="str">
        <f t="shared" si="0"/>
        <v>tanh</v>
      </c>
      <c r="L36" s="129" t="str">
        <f>VLOOKUP(C36,SOURCE!S$6:Y$10165,2,0)</f>
        <v>Trig</v>
      </c>
      <c r="Q36" s="106" t="str">
        <f>VLOOKUP(I36,SOURCE!B:M,5,0)</f>
        <v>"tanh"</v>
      </c>
    </row>
    <row r="37" spans="1:17">
      <c r="A37" s="104" t="str">
        <f>IF(ISNA(VLOOKUP(D37,D38:D$9999,1,0)),"",1)</f>
        <v/>
      </c>
      <c r="B37" s="104" t="str">
        <f>IF(ISNA(VLOOKUP(E37,E38:E$9999,1,0)),"",1)</f>
        <v/>
      </c>
      <c r="C37" s="3">
        <v>35</v>
      </c>
      <c r="D37" s="3" t="str">
        <f>VLOOKUP(C37,SOURCE!S40:Z10199,8,0)</f>
        <v>ITM_arccos</v>
      </c>
      <c r="E37" s="106" t="str">
        <f>CHAR(34)&amp;VLOOKUP(C37,SOURCE!S$6:Y$10165,6,0)&amp;CHAR(34)</f>
        <v>"ARCCOS"</v>
      </c>
      <c r="F37" s="101" t="str">
        <f t="shared" si="1"/>
        <v xml:space="preserve">                      if (strcompare(commandnumber,"ARCCOS" )) {sprintf(commandnumber,"%d", ITM_arccos);} else</v>
      </c>
      <c r="H37" t="b">
        <f>ISNA(VLOOKUP(J37,J38:J$500,1,0))</f>
        <v>1</v>
      </c>
      <c r="I37" s="107">
        <f>VLOOKUP(C37,SOURCE!S$6:Y$10165,7,0)</f>
        <v>81</v>
      </c>
      <c r="J37" s="108" t="str">
        <f>VLOOKUP(C37,SOURCE!S$6:Y$10165,6,0)</f>
        <v>ARCCOS</v>
      </c>
      <c r="K37" s="109" t="str">
        <f t="shared" si="0"/>
        <v>ACOS</v>
      </c>
      <c r="L37" s="129" t="str">
        <f>VLOOKUP(C37,SOURCE!S$6:Y$10165,2,0)</f>
        <v>Trig</v>
      </c>
      <c r="Q37" s="106" t="str">
        <f>VLOOKUP(I37,SOURCE!B:M,5,0)</f>
        <v>"ACOS"</v>
      </c>
    </row>
    <row r="38" spans="1:17">
      <c r="A38" s="104" t="str">
        <f>IF(ISNA(VLOOKUP(D38,D39:D$9999,1,0)),"",1)</f>
        <v/>
      </c>
      <c r="B38" s="104" t="str">
        <f>IF(ISNA(VLOOKUP(E38,E39:E$9999,1,0)),"",1)</f>
        <v/>
      </c>
      <c r="C38" s="3">
        <v>36</v>
      </c>
      <c r="D38" s="3" t="str">
        <f>VLOOKUP(C38,SOURCE!S41:Z10200,8,0)</f>
        <v>ITM_arcosh</v>
      </c>
      <c r="E38" s="106" t="str">
        <f>CHAR(34)&amp;VLOOKUP(C38,SOURCE!S$6:Y$10165,6,0)&amp;CHAR(34)</f>
        <v>"ARCCOSH"</v>
      </c>
      <c r="F38" s="101" t="str">
        <f t="shared" si="1"/>
        <v xml:space="preserve">                      if (strcompare(commandnumber,"ARCCOSH" )) {sprintf(commandnumber,"%d", ITM_arcosh);} else</v>
      </c>
      <c r="H38" t="b">
        <f>ISNA(VLOOKUP(J38,J39:J$500,1,0))</f>
        <v>1</v>
      </c>
      <c r="I38" s="107">
        <f>VLOOKUP(C38,SOURCE!S$6:Y$10165,7,0)</f>
        <v>82</v>
      </c>
      <c r="J38" s="108" t="str">
        <f>VLOOKUP(C38,SOURCE!S$6:Y$10165,6,0)</f>
        <v>ARCCOSH</v>
      </c>
      <c r="K38" s="109" t="str">
        <f t="shared" si="0"/>
        <v>arcosh</v>
      </c>
      <c r="L38" s="129" t="str">
        <f>VLOOKUP(C38,SOURCE!S$6:Y$10165,2,0)</f>
        <v>Trig</v>
      </c>
      <c r="Q38" s="106" t="str">
        <f>VLOOKUP(I38,SOURCE!B:M,5,0)</f>
        <v>"arcosh"</v>
      </c>
    </row>
    <row r="39" spans="1:17">
      <c r="A39" s="104" t="str">
        <f>IF(ISNA(VLOOKUP(D39,D40:D$9999,1,0)),"",1)</f>
        <v/>
      </c>
      <c r="B39" s="104" t="str">
        <f>IF(ISNA(VLOOKUP(E39,E40:E$9999,1,0)),"",1)</f>
        <v/>
      </c>
      <c r="C39" s="3">
        <v>37</v>
      </c>
      <c r="D39" s="3" t="str">
        <f>VLOOKUP(C39,SOURCE!S42:Z10201,8,0)</f>
        <v>ITM_arcsin</v>
      </c>
      <c r="E39" s="106" t="str">
        <f>CHAR(34)&amp;VLOOKUP(C39,SOURCE!S$6:Y$10165,6,0)&amp;CHAR(34)</f>
        <v>"ARCSIN"</v>
      </c>
      <c r="F39" s="101" t="str">
        <f t="shared" si="1"/>
        <v xml:space="preserve">                      if (strcompare(commandnumber,"ARCSIN" )) {sprintf(commandnumber,"%d", ITM_arcsin);} else</v>
      </c>
      <c r="H39" t="b">
        <f>ISNA(VLOOKUP(J39,J40:J$500,1,0))</f>
        <v>1</v>
      </c>
      <c r="I39" s="107">
        <f>VLOOKUP(C39,SOURCE!S$6:Y$10165,7,0)</f>
        <v>83</v>
      </c>
      <c r="J39" s="108" t="str">
        <f>VLOOKUP(C39,SOURCE!S$6:Y$10165,6,0)</f>
        <v>ARCSIN</v>
      </c>
      <c r="K39" s="109" t="str">
        <f t="shared" si="0"/>
        <v>ASIN</v>
      </c>
      <c r="L39" s="129" t="str">
        <f>VLOOKUP(C39,SOURCE!S$6:Y$10165,2,0)</f>
        <v>Trig</v>
      </c>
      <c r="Q39" s="106" t="str">
        <f>VLOOKUP(I39,SOURCE!B:M,5,0)</f>
        <v>"ASIN"</v>
      </c>
    </row>
    <row r="40" spans="1:17">
      <c r="A40" s="104" t="str">
        <f>IF(ISNA(VLOOKUP(D40,D41:D$9999,1,0)),"",1)</f>
        <v/>
      </c>
      <c r="B40" s="104" t="str">
        <f>IF(ISNA(VLOOKUP(E40,E41:E$9999,1,0)),"",1)</f>
        <v/>
      </c>
      <c r="C40" s="3">
        <v>38</v>
      </c>
      <c r="D40" s="3" t="str">
        <f>VLOOKUP(C40,SOURCE!S43:Z10202,8,0)</f>
        <v>ITM_arsinh</v>
      </c>
      <c r="E40" s="106" t="str">
        <f>CHAR(34)&amp;VLOOKUP(C40,SOURCE!S$6:Y$10165,6,0)&amp;CHAR(34)</f>
        <v>"ARCSINH"</v>
      </c>
      <c r="F40" s="101" t="str">
        <f t="shared" si="1"/>
        <v xml:space="preserve">                      if (strcompare(commandnumber,"ARCSINH" )) {sprintf(commandnumber,"%d", ITM_arsinh);} else</v>
      </c>
      <c r="H40" t="b">
        <f>ISNA(VLOOKUP(J40,J41:J$500,1,0))</f>
        <v>1</v>
      </c>
      <c r="I40" s="107">
        <f>VLOOKUP(C40,SOURCE!S$6:Y$10165,7,0)</f>
        <v>84</v>
      </c>
      <c r="J40" s="108" t="str">
        <f>VLOOKUP(C40,SOURCE!S$6:Y$10165,6,0)</f>
        <v>ARCSINH</v>
      </c>
      <c r="K40" s="109" t="str">
        <f t="shared" si="0"/>
        <v>arsinh</v>
      </c>
      <c r="L40" s="129" t="str">
        <f>VLOOKUP(C40,SOURCE!S$6:Y$10165,2,0)</f>
        <v>Trig</v>
      </c>
      <c r="Q40" s="106" t="str">
        <f>VLOOKUP(I40,SOURCE!B:M,5,0)</f>
        <v>"arsinh"</v>
      </c>
    </row>
    <row r="41" spans="1:17">
      <c r="A41" s="104" t="str">
        <f>IF(ISNA(VLOOKUP(D41,D42:D$9999,1,0)),"",1)</f>
        <v/>
      </c>
      <c r="B41" s="104" t="str">
        <f>IF(ISNA(VLOOKUP(E41,E42:E$9999,1,0)),"",1)</f>
        <v/>
      </c>
      <c r="C41" s="3">
        <v>39</v>
      </c>
      <c r="D41" s="3" t="str">
        <f>VLOOKUP(C41,SOURCE!S44:Z10203,8,0)</f>
        <v>ITM_arctan</v>
      </c>
      <c r="E41" s="106" t="str">
        <f>CHAR(34)&amp;VLOOKUP(C41,SOURCE!S$6:Y$10165,6,0)&amp;CHAR(34)</f>
        <v>"ARCTAN"</v>
      </c>
      <c r="F41" s="101" t="str">
        <f t="shared" si="1"/>
        <v xml:space="preserve">                      if (strcompare(commandnumber,"ARCTAN" )) {sprintf(commandnumber,"%d", ITM_arctan);} else</v>
      </c>
      <c r="H41" t="b">
        <f>ISNA(VLOOKUP(J41,J42:J$500,1,0))</f>
        <v>1</v>
      </c>
      <c r="I41" s="107">
        <f>VLOOKUP(C41,SOURCE!S$6:Y$10165,7,0)</f>
        <v>85</v>
      </c>
      <c r="J41" s="108" t="str">
        <f>VLOOKUP(C41,SOURCE!S$6:Y$10165,6,0)</f>
        <v>ARCTAN</v>
      </c>
      <c r="K41" s="109" t="str">
        <f t="shared" si="0"/>
        <v>ATAN</v>
      </c>
      <c r="L41" s="129" t="str">
        <f>VLOOKUP(C41,SOURCE!S$6:Y$10165,2,0)</f>
        <v>Trig</v>
      </c>
      <c r="Q41" s="106" t="str">
        <f>VLOOKUP(I41,SOURCE!B:M,5,0)</f>
        <v>"ATAN"</v>
      </c>
    </row>
    <row r="42" spans="1:17">
      <c r="A42" s="104" t="str">
        <f>IF(ISNA(VLOOKUP(D42,D43:D$9999,1,0)),"",1)</f>
        <v/>
      </c>
      <c r="B42" s="104" t="str">
        <f>IF(ISNA(VLOOKUP(E42,E43:E$9999,1,0)),"",1)</f>
        <v/>
      </c>
      <c r="C42" s="3">
        <v>40</v>
      </c>
      <c r="D42" s="3" t="str">
        <f>VLOOKUP(C42,SOURCE!S45:Z10204,8,0)</f>
        <v>ITM_artanh</v>
      </c>
      <c r="E42" s="106" t="str">
        <f>CHAR(34)&amp;VLOOKUP(C42,SOURCE!S$6:Y$10165,6,0)&amp;CHAR(34)</f>
        <v>"ARCTANH"</v>
      </c>
      <c r="F42" s="101" t="str">
        <f t="shared" si="1"/>
        <v xml:space="preserve">                      if (strcompare(commandnumber,"ARCTANH" )) {sprintf(commandnumber,"%d", ITM_artanh);} else</v>
      </c>
      <c r="H42" t="b">
        <f>ISNA(VLOOKUP(J42,J43:J$500,1,0))</f>
        <v>1</v>
      </c>
      <c r="I42" s="107">
        <f>VLOOKUP(C42,SOURCE!S$6:Y$10165,7,0)</f>
        <v>86</v>
      </c>
      <c r="J42" s="108" t="str">
        <f>VLOOKUP(C42,SOURCE!S$6:Y$10165,6,0)</f>
        <v>ARCTANH</v>
      </c>
      <c r="K42" s="109" t="str">
        <f t="shared" si="0"/>
        <v>artanh</v>
      </c>
      <c r="L42" s="129" t="str">
        <f>VLOOKUP(C42,SOURCE!S$6:Y$10165,2,0)</f>
        <v>Trig</v>
      </c>
      <c r="Q42" s="106" t="str">
        <f>VLOOKUP(I42,SOURCE!B:M,5,0)</f>
        <v>"artanh"</v>
      </c>
    </row>
    <row r="43" spans="1:17">
      <c r="A43" s="104" t="str">
        <f>IF(ISNA(VLOOKUP(D43,D44:D$9999,1,0)),"",1)</f>
        <v/>
      </c>
      <c r="B43" s="104" t="str">
        <f>IF(ISNA(VLOOKUP(E43,E44:E$9999,1,0)),"",1)</f>
        <v/>
      </c>
      <c r="C43" s="3">
        <v>41</v>
      </c>
      <c r="D43" s="3" t="str">
        <f>VLOOKUP(C43,SOURCE!S46:Z10205,8,0)</f>
        <v>ITM_CEIL</v>
      </c>
      <c r="E43" s="106" t="str">
        <f>CHAR(34)&amp;VLOOKUP(C43,SOURCE!S$6:Y$10165,6,0)&amp;CHAR(34)</f>
        <v>"CEIL"</v>
      </c>
      <c r="F43" s="101" t="str">
        <f t="shared" si="1"/>
        <v xml:space="preserve">                      if (strcompare(commandnumber,"CEIL" )) {sprintf(commandnumber,"%d", ITM_CEIL);} else</v>
      </c>
      <c r="H43" t="b">
        <f>ISNA(VLOOKUP(J43,J44:J$500,1,0))</f>
        <v>1</v>
      </c>
      <c r="I43" s="107">
        <f>VLOOKUP(C43,SOURCE!S$6:Y$10165,7,0)</f>
        <v>87</v>
      </c>
      <c r="J43" s="108" t="str">
        <f>VLOOKUP(C43,SOURCE!S$6:Y$10165,6,0)</f>
        <v>CEIL</v>
      </c>
      <c r="K43" s="109" t="str">
        <f t="shared" si="0"/>
        <v>CEIL</v>
      </c>
      <c r="L43" s="129" t="str">
        <f>VLOOKUP(C43,SOURCE!S$6:Y$10165,2,0)</f>
        <v>Math</v>
      </c>
      <c r="Q43" s="106" t="str">
        <f>VLOOKUP(I43,SOURCE!B:M,5,0)</f>
        <v>"CEIL"</v>
      </c>
    </row>
    <row r="44" spans="1:17">
      <c r="A44" s="104" t="str">
        <f>IF(ISNA(VLOOKUP(D44,D45:D$9999,1,0)),"",1)</f>
        <v/>
      </c>
      <c r="B44" s="104" t="str">
        <f>IF(ISNA(VLOOKUP(E44,E45:E$9999,1,0)),"",1)</f>
        <v/>
      </c>
      <c r="C44" s="3">
        <v>42</v>
      </c>
      <c r="D44" s="3" t="str">
        <f>VLOOKUP(C44,SOURCE!S47:Z10206,8,0)</f>
        <v>ITM_FLOOR</v>
      </c>
      <c r="E44" s="106" t="str">
        <f>CHAR(34)&amp;VLOOKUP(C44,SOURCE!S$6:Y$10165,6,0)&amp;CHAR(34)</f>
        <v>"FLOOR"</v>
      </c>
      <c r="F44" s="101" t="str">
        <f t="shared" si="1"/>
        <v xml:space="preserve">                      if (strcompare(commandnumber,"FLOOR" )) {sprintf(commandnumber,"%d", ITM_FLOOR);} else</v>
      </c>
      <c r="H44" t="b">
        <f>ISNA(VLOOKUP(J44,J45:J$500,1,0))</f>
        <v>1</v>
      </c>
      <c r="I44" s="107">
        <f>VLOOKUP(C44,SOURCE!S$6:Y$10165,7,0)</f>
        <v>88</v>
      </c>
      <c r="J44" s="108" t="str">
        <f>VLOOKUP(C44,SOURCE!S$6:Y$10165,6,0)</f>
        <v>FLOOR</v>
      </c>
      <c r="K44" s="109" t="str">
        <f t="shared" si="0"/>
        <v>FLOOR</v>
      </c>
      <c r="L44" s="129">
        <f>VLOOKUP(C44,SOURCE!S$6:Y$10165,2,0)</f>
        <v>0</v>
      </c>
      <c r="Q44" s="106" t="str">
        <f>VLOOKUP(I44,SOURCE!B:M,5,0)</f>
        <v>"FLOOR"</v>
      </c>
    </row>
    <row r="45" spans="1:17">
      <c r="A45" s="104" t="str">
        <f>IF(ISNA(VLOOKUP(D45,D46:D$9999,1,0)),"",1)</f>
        <v/>
      </c>
      <c r="B45" s="104" t="str">
        <f>IF(ISNA(VLOOKUP(E45,E46:E$9999,1,0)),"",1)</f>
        <v/>
      </c>
      <c r="C45" s="3">
        <v>43</v>
      </c>
      <c r="D45" s="3" t="str">
        <f>VLOOKUP(C45,SOURCE!S48:Z10207,8,0)</f>
        <v>ITM_GCD</v>
      </c>
      <c r="E45" s="106" t="str">
        <f>CHAR(34)&amp;VLOOKUP(C45,SOURCE!S$6:Y$10165,6,0)&amp;CHAR(34)</f>
        <v>"GCD"</v>
      </c>
      <c r="F45" s="101" t="str">
        <f t="shared" si="1"/>
        <v xml:space="preserve">                      if (strcompare(commandnumber,"GCD" )) {sprintf(commandnumber,"%d", ITM_GCD);} else</v>
      </c>
      <c r="H45" t="b">
        <f>ISNA(VLOOKUP(J45,J46:J$500,1,0))</f>
        <v>1</v>
      </c>
      <c r="I45" s="107">
        <f>VLOOKUP(C45,SOURCE!S$6:Y$10165,7,0)</f>
        <v>89</v>
      </c>
      <c r="J45" s="108" t="str">
        <f>VLOOKUP(C45,SOURCE!S$6:Y$10165,6,0)</f>
        <v>GCD</v>
      </c>
      <c r="K45" s="109" t="str">
        <f t="shared" si="0"/>
        <v>GCD</v>
      </c>
      <c r="L45" s="129">
        <f>VLOOKUP(C45,SOURCE!S$6:Y$10165,2,0)</f>
        <v>0</v>
      </c>
      <c r="Q45" s="106" t="str">
        <f>VLOOKUP(I45,SOURCE!B:M,5,0)</f>
        <v>"GCD"</v>
      </c>
    </row>
    <row r="46" spans="1:17">
      <c r="A46" s="104" t="str">
        <f>IF(ISNA(VLOOKUP(D46,D47:D$9999,1,0)),"",1)</f>
        <v/>
      </c>
      <c r="B46" s="104" t="str">
        <f>IF(ISNA(VLOOKUP(E46,E47:E$9999,1,0)),"",1)</f>
        <v/>
      </c>
      <c r="C46" s="3">
        <v>44</v>
      </c>
      <c r="D46" s="3" t="str">
        <f>VLOOKUP(C46,SOURCE!S49:Z10208,8,0)</f>
        <v>ITM_LCM</v>
      </c>
      <c r="E46" s="106" t="str">
        <f>CHAR(34)&amp;VLOOKUP(C46,SOURCE!S$6:Y$10165,6,0)&amp;CHAR(34)</f>
        <v>"LCM"</v>
      </c>
      <c r="F46" s="101" t="str">
        <f t="shared" si="1"/>
        <v xml:space="preserve">                      if (strcompare(commandnumber,"LCM" )) {sprintf(commandnumber,"%d", ITM_LCM);} else</v>
      </c>
      <c r="H46" t="b">
        <f>ISNA(VLOOKUP(J46,J47:J$500,1,0))</f>
        <v>1</v>
      </c>
      <c r="I46" s="107">
        <f>VLOOKUP(C46,SOURCE!S$6:Y$10165,7,0)</f>
        <v>90</v>
      </c>
      <c r="J46" s="108" t="str">
        <f>VLOOKUP(C46,SOURCE!S$6:Y$10165,6,0)</f>
        <v>LCM</v>
      </c>
      <c r="K46" s="109" t="str">
        <f t="shared" si="0"/>
        <v>LCM</v>
      </c>
      <c r="L46" s="129">
        <f>VLOOKUP(C46,SOURCE!S$6:Y$10165,2,0)</f>
        <v>0</v>
      </c>
      <c r="Q46" s="106" t="str">
        <f>VLOOKUP(I46,SOURCE!B:M,5,0)</f>
        <v>"LCM"</v>
      </c>
    </row>
    <row r="47" spans="1:17">
      <c r="A47" s="104" t="str">
        <f>IF(ISNA(VLOOKUP(D47,D48:D$9999,1,0)),"",1)</f>
        <v/>
      </c>
      <c r="B47" s="104" t="str">
        <f>IF(ISNA(VLOOKUP(E47,E48:E$9999,1,0)),"",1)</f>
        <v/>
      </c>
      <c r="C47" s="3">
        <v>45</v>
      </c>
      <c r="D47" s="3" t="str">
        <f>VLOOKUP(C47,SOURCE!S50:Z10209,8,0)</f>
        <v>ITM_DEC</v>
      </c>
      <c r="E47" s="106" t="str">
        <f>CHAR(34)&amp;VLOOKUP(C47,SOURCE!S$6:Y$10165,6,0)&amp;CHAR(34)</f>
        <v>"DECR"</v>
      </c>
      <c r="F47" s="101" t="str">
        <f t="shared" si="1"/>
        <v xml:space="preserve">                      if (strcompare(commandnumber,"DECR" )) {sprintf(commandnumber,"%d", ITM_DEC);} else</v>
      </c>
      <c r="H47" t="b">
        <f>ISNA(VLOOKUP(J47,J48:J$500,1,0))</f>
        <v>1</v>
      </c>
      <c r="I47" s="107">
        <f>VLOOKUP(C47,SOURCE!S$6:Y$10165,7,0)</f>
        <v>91</v>
      </c>
      <c r="J47" s="108" t="str">
        <f>VLOOKUP(C47,SOURCE!S$6:Y$10165,6,0)</f>
        <v>DECR</v>
      </c>
      <c r="K47" s="109" t="str">
        <f t="shared" si="0"/>
        <v>DECR</v>
      </c>
      <c r="L47" s="129" t="str">
        <f>VLOOKUP(C47,SOURCE!S$6:Y$10165,2,0)</f>
        <v>Math</v>
      </c>
      <c r="Q47" s="106" t="str">
        <f>VLOOKUP(I47,SOURCE!B:M,5,0)</f>
        <v>"DECR"</v>
      </c>
    </row>
    <row r="48" spans="1:17">
      <c r="A48" s="104" t="str">
        <f>IF(ISNA(VLOOKUP(D48,D49:D$9999,1,0)),"",1)</f>
        <v/>
      </c>
      <c r="B48" s="104" t="str">
        <f>IF(ISNA(VLOOKUP(E48,E49:E$9999,1,0)),"",1)</f>
        <v/>
      </c>
      <c r="C48" s="3">
        <v>46</v>
      </c>
      <c r="D48" s="3" t="str">
        <f>VLOOKUP(C48,SOURCE!S51:Z10210,8,0)</f>
        <v>ITM_INC</v>
      </c>
      <c r="E48" s="106" t="str">
        <f>CHAR(34)&amp;VLOOKUP(C48,SOURCE!S$6:Y$10165,6,0)&amp;CHAR(34)</f>
        <v>"INCR"</v>
      </c>
      <c r="F48" s="101" t="str">
        <f t="shared" si="1"/>
        <v xml:space="preserve">                      if (strcompare(commandnumber,"INCR" )) {sprintf(commandnumber,"%d", ITM_INC);} else</v>
      </c>
      <c r="H48" t="b">
        <f>ISNA(VLOOKUP(J48,J49:J$500,1,0))</f>
        <v>1</v>
      </c>
      <c r="I48" s="107">
        <f>VLOOKUP(C48,SOURCE!S$6:Y$10165,7,0)</f>
        <v>92</v>
      </c>
      <c r="J48" s="108" t="str">
        <f>VLOOKUP(C48,SOURCE!S$6:Y$10165,6,0)</f>
        <v>INCR</v>
      </c>
      <c r="K48" s="109" t="str">
        <f t="shared" si="0"/>
        <v>INCR</v>
      </c>
      <c r="L48" s="129" t="str">
        <f>VLOOKUP(C48,SOURCE!S$6:Y$10165,2,0)</f>
        <v>Math</v>
      </c>
      <c r="Q48" s="106" t="str">
        <f>VLOOKUP(I48,SOURCE!B:M,5,0)</f>
        <v>"INCR"</v>
      </c>
    </row>
    <row r="49" spans="1:17">
      <c r="A49" s="104" t="str">
        <f>IF(ISNA(VLOOKUP(D49,D50:D$9999,1,0)),"",1)</f>
        <v/>
      </c>
      <c r="B49" s="104" t="str">
        <f>IF(ISNA(VLOOKUP(E49,E50:E$9999,1,0)),"",1)</f>
        <v/>
      </c>
      <c r="C49" s="3">
        <v>47</v>
      </c>
      <c r="D49" s="3" t="str">
        <f>VLOOKUP(C49,SOURCE!S52:Z10211,8,0)</f>
        <v>ITM_IP</v>
      </c>
      <c r="E49" s="106" t="str">
        <f>CHAR(34)&amp;VLOOKUP(C49,SOURCE!S$6:Y$10165,6,0)&amp;CHAR(34)</f>
        <v>"IP"</v>
      </c>
      <c r="F49" s="101" t="str">
        <f t="shared" si="1"/>
        <v xml:space="preserve">                      if (strcompare(commandnumber,"IP" )) {sprintf(commandnumber,"%d", ITM_IP);} else</v>
      </c>
      <c r="H49" t="b">
        <f>ISNA(VLOOKUP(J49,J50:J$500,1,0))</f>
        <v>1</v>
      </c>
      <c r="I49" s="107">
        <f>VLOOKUP(C49,SOURCE!S$6:Y$10165,7,0)</f>
        <v>93</v>
      </c>
      <c r="J49" s="108" t="str">
        <f>VLOOKUP(C49,SOURCE!S$6:Y$10165,6,0)</f>
        <v>IP</v>
      </c>
      <c r="K49" s="109" t="str">
        <f t="shared" si="0"/>
        <v>IP</v>
      </c>
      <c r="L49" s="129" t="str">
        <f>VLOOKUP(C49,SOURCE!S$6:Y$10165,2,0)</f>
        <v>Math</v>
      </c>
      <c r="Q49" s="106" t="str">
        <f>VLOOKUP(I49,SOURCE!B:M,5,0)</f>
        <v>"IP"</v>
      </c>
    </row>
    <row r="50" spans="1:17">
      <c r="A50" s="104" t="str">
        <f>IF(ISNA(VLOOKUP(D50,D51:D$9999,1,0)),"",1)</f>
        <v/>
      </c>
      <c r="B50" s="104" t="str">
        <f>IF(ISNA(VLOOKUP(E50,E51:E$9999,1,0)),"",1)</f>
        <v/>
      </c>
      <c r="C50" s="3">
        <v>48</v>
      </c>
      <c r="D50" s="3" t="str">
        <f>VLOOKUP(C50,SOURCE!S53:Z10212,8,0)</f>
        <v>ITM_FP</v>
      </c>
      <c r="E50" s="106" t="str">
        <f>CHAR(34)&amp;VLOOKUP(C50,SOURCE!S$6:Y$10165,6,0)&amp;CHAR(34)</f>
        <v>"FP"</v>
      </c>
      <c r="F50" s="101" t="str">
        <f t="shared" si="1"/>
        <v xml:space="preserve">                      if (strcompare(commandnumber,"FP" )) {sprintf(commandnumber,"%d", ITM_FP);} else</v>
      </c>
      <c r="H50" t="b">
        <f>ISNA(VLOOKUP(J50,J51:J$500,1,0))</f>
        <v>1</v>
      </c>
      <c r="I50" s="107">
        <f>VLOOKUP(C50,SOURCE!S$6:Y$10165,7,0)</f>
        <v>94</v>
      </c>
      <c r="J50" s="108" t="str">
        <f>VLOOKUP(C50,SOURCE!S$6:Y$10165,6,0)</f>
        <v>FP</v>
      </c>
      <c r="K50" s="109" t="str">
        <f t="shared" si="0"/>
        <v>FP</v>
      </c>
      <c r="L50" s="129">
        <f>VLOOKUP(C50,SOURCE!S$6:Y$10165,2,0)</f>
        <v>0</v>
      </c>
      <c r="Q50" s="106" t="str">
        <f>VLOOKUP(I50,SOURCE!B:M,5,0)</f>
        <v>"FP"</v>
      </c>
    </row>
    <row r="51" spans="1:17">
      <c r="A51" s="104" t="str">
        <f>IF(ISNA(VLOOKUP(D51,D52:D$9999,1,0)),"",1)</f>
        <v/>
      </c>
      <c r="B51" s="104" t="str">
        <f>IF(ISNA(VLOOKUP(E51,E52:E$9999,1,0)),"",1)</f>
        <v/>
      </c>
      <c r="C51" s="3">
        <v>49</v>
      </c>
      <c r="D51" s="3" t="str">
        <f>VLOOKUP(C51,SOURCE!S54:Z10213,8,0)</f>
        <v>ITM_ADD</v>
      </c>
      <c r="E51" s="106" t="str">
        <f>CHAR(34)&amp;VLOOKUP(C51,SOURCE!S$6:Y$10165,6,0)&amp;CHAR(34)</f>
        <v>"+"</v>
      </c>
      <c r="F51" s="101" t="str">
        <f t="shared" si="1"/>
        <v xml:space="preserve">                      if (strcompare(commandnumber,"+" )) {sprintf(commandnumber,"%d", ITM_ADD);} else</v>
      </c>
      <c r="H51" t="b">
        <f>ISNA(VLOOKUP(J51,J52:J$500,1,0))</f>
        <v>1</v>
      </c>
      <c r="I51" s="107">
        <f>VLOOKUP(C51,SOURCE!S$6:Y$10165,7,0)</f>
        <v>95</v>
      </c>
      <c r="J51" s="108" t="str">
        <f>VLOOKUP(C51,SOURCE!S$6:Y$10165,6,0)</f>
        <v>+</v>
      </c>
      <c r="K51" s="109" t="str">
        <f t="shared" si="0"/>
        <v>+</v>
      </c>
      <c r="L51" s="129" t="str">
        <f>VLOOKUP(C51,SOURCE!S$6:Y$10165,2,0)</f>
        <v>Math</v>
      </c>
      <c r="Q51" s="106" t="str">
        <f>VLOOKUP(I51,SOURCE!B:M,5,0)</f>
        <v>"+"</v>
      </c>
    </row>
    <row r="52" spans="1:17">
      <c r="A52" s="104" t="str">
        <f>IF(ISNA(VLOOKUP(D52,D53:D$9999,1,0)),"",1)</f>
        <v/>
      </c>
      <c r="B52" s="104" t="str">
        <f>IF(ISNA(VLOOKUP(E52,E53:E$9999,1,0)),"",1)</f>
        <v/>
      </c>
      <c r="C52" s="3">
        <v>50</v>
      </c>
      <c r="D52" s="3" t="str">
        <f>VLOOKUP(C52,SOURCE!S55:Z10214,8,0)</f>
        <v>ITM_SUB</v>
      </c>
      <c r="E52" s="106" t="str">
        <f>CHAR(34)&amp;VLOOKUP(C52,SOURCE!S$6:Y$10165,6,0)&amp;CHAR(34)</f>
        <v>"-"</v>
      </c>
      <c r="F52" s="101" t="str">
        <f t="shared" si="1"/>
        <v xml:space="preserve">                      if (strcompare(commandnumber,"-" )) {sprintf(commandnumber,"%d", ITM_SUB);} else</v>
      </c>
      <c r="H52" t="b">
        <f>ISNA(VLOOKUP(J52,J53:J$500,1,0))</f>
        <v>1</v>
      </c>
      <c r="I52" s="107">
        <f>VLOOKUP(C52,SOURCE!S$6:Y$10165,7,0)</f>
        <v>96</v>
      </c>
      <c r="J52" s="108" t="str">
        <f>VLOOKUP(C52,SOURCE!S$6:Y$10165,6,0)</f>
        <v>-</v>
      </c>
      <c r="K52" s="109" t="str">
        <f t="shared" si="0"/>
        <v>-</v>
      </c>
      <c r="L52" s="129" t="str">
        <f>VLOOKUP(C52,SOURCE!S$6:Y$10165,2,0)</f>
        <v>Math</v>
      </c>
      <c r="Q52" s="106" t="str">
        <f>VLOOKUP(I52,SOURCE!B:M,5,0)</f>
        <v>"-"</v>
      </c>
    </row>
    <row r="53" spans="1:17">
      <c r="A53" s="104" t="str">
        <f>IF(ISNA(VLOOKUP(D53,D54:D$9999,1,0)),"",1)</f>
        <v/>
      </c>
      <c r="B53" s="104" t="str">
        <f>IF(ISNA(VLOOKUP(E53,E54:E$9999,1,0)),"",1)</f>
        <v/>
      </c>
      <c r="C53" s="3">
        <v>51</v>
      </c>
      <c r="D53" s="3" t="str">
        <f>VLOOKUP(C53,SOURCE!S56:Z10215,8,0)</f>
        <v>ITM_CHS</v>
      </c>
      <c r="E53" s="106" t="str">
        <f>CHAR(34)&amp;VLOOKUP(C53,SOURCE!S$6:Y$10165,6,0)&amp;CHAR(34)</f>
        <v>"CHS"</v>
      </c>
      <c r="F53" s="101" t="str">
        <f t="shared" si="1"/>
        <v xml:space="preserve">                      if (strcompare(commandnumber,"CHS" )) {sprintf(commandnumber,"%d", ITM_CHS);} else</v>
      </c>
      <c r="H53" t="b">
        <f>ISNA(VLOOKUP(J53,J54:J$500,1,0))</f>
        <v>1</v>
      </c>
      <c r="I53" s="107">
        <f>VLOOKUP(C53,SOURCE!S$6:Y$10165,7,0)</f>
        <v>97</v>
      </c>
      <c r="J53" s="108" t="str">
        <f>VLOOKUP(C53,SOURCE!S$6:Y$10165,6,0)</f>
        <v>CHS</v>
      </c>
      <c r="K53" s="109" t="str">
        <f t="shared" si="0"/>
        <v>CHS</v>
      </c>
      <c r="L53" s="129" t="str">
        <f>VLOOKUP(C53,SOURCE!S$6:Y$10165,2,0)</f>
        <v>Math</v>
      </c>
      <c r="Q53" s="106" t="str">
        <f>VLOOKUP(I53,SOURCE!B:M,5,0)</f>
        <v>"CHS"</v>
      </c>
    </row>
    <row r="54" spans="1:17">
      <c r="A54" s="104" t="str">
        <f>IF(ISNA(VLOOKUP(D54,D55:D$9999,1,0)),"",1)</f>
        <v/>
      </c>
      <c r="B54" s="104">
        <f>IF(ISNA(VLOOKUP(E54,E55:E$9999,1,0)),"",1)</f>
        <v>1</v>
      </c>
      <c r="C54" s="3">
        <v>52</v>
      </c>
      <c r="D54" s="3" t="str">
        <f>VLOOKUP(C54,SOURCE!S57:Z10216,8,0)</f>
        <v>ITM_MULT</v>
      </c>
      <c r="E54" s="106" t="str">
        <f>CHAR(34)&amp;VLOOKUP(C54,SOURCE!S$6:Y$10165,6,0)&amp;CHAR(34)</f>
        <v>"*"</v>
      </c>
      <c r="F54" s="101" t="str">
        <f t="shared" si="1"/>
        <v xml:space="preserve">                      if (strcompare(commandnumber,"*" )) {sprintf(commandnumber,"%d", ITM_MULT);} else</v>
      </c>
      <c r="H54" t="b">
        <f>ISNA(VLOOKUP(J54,J55:J$500,1,0))</f>
        <v>0</v>
      </c>
      <c r="I54" s="107">
        <f>VLOOKUP(C54,SOURCE!S$6:Y$10165,7,0)</f>
        <v>98</v>
      </c>
      <c r="J54" s="108" t="str">
        <f>VLOOKUP(C54,SOURCE!S$6:Y$10165,6,0)</f>
        <v>*</v>
      </c>
      <c r="K54" s="109" t="str">
        <f t="shared" si="0"/>
        <v>CROSS</v>
      </c>
      <c r="L54" s="129" t="str">
        <f>VLOOKUP(C54,SOURCE!S$6:Y$10165,2,0)</f>
        <v>Math</v>
      </c>
      <c r="Q54" s="106" t="str">
        <f>VLOOKUP(I54,SOURCE!B:M,5,0)</f>
        <v>STD_CROSS</v>
      </c>
    </row>
    <row r="55" spans="1:17">
      <c r="A55" s="104" t="str">
        <f>IF(ISNA(VLOOKUP(D55,D56:D$9999,1,0)),"",1)</f>
        <v/>
      </c>
      <c r="B55" s="104" t="str">
        <f>IF(ISNA(VLOOKUP(E55,E56:E$9999,1,0)),"",1)</f>
        <v/>
      </c>
      <c r="C55" s="3">
        <v>53</v>
      </c>
      <c r="D55" s="3" t="str">
        <f>VLOOKUP(C55,SOURCE!S58:Z10217,8,0)</f>
        <v>ITM_DIV</v>
      </c>
      <c r="E55" s="106" t="str">
        <f>CHAR(34)&amp;VLOOKUP(C55,SOURCE!S$6:Y$10165,6,0)&amp;CHAR(34)</f>
        <v>"/"</v>
      </c>
      <c r="F55" s="101" t="str">
        <f t="shared" si="1"/>
        <v xml:space="preserve">                      if (strcompare(commandnumber,"/" )) {sprintf(commandnumber,"%d", ITM_DIV);} else</v>
      </c>
      <c r="H55" t="b">
        <f>ISNA(VLOOKUP(J55,J56:J$500,1,0))</f>
        <v>1</v>
      </c>
      <c r="I55" s="107">
        <f>VLOOKUP(C55,SOURCE!S$6:Y$10165,7,0)</f>
        <v>99</v>
      </c>
      <c r="J55" s="108" t="str">
        <f>VLOOKUP(C55,SOURCE!S$6:Y$10165,6,0)</f>
        <v>/</v>
      </c>
      <c r="K55" s="109" t="str">
        <f t="shared" si="0"/>
        <v>/</v>
      </c>
      <c r="L55" s="129" t="str">
        <f>VLOOKUP(C55,SOURCE!S$6:Y$10165,2,0)</f>
        <v>Math</v>
      </c>
      <c r="Q55" s="106" t="str">
        <f>VLOOKUP(I55,SOURCE!B:M,5,0)</f>
        <v>STD_DIVIDE</v>
      </c>
    </row>
    <row r="56" spans="1:17">
      <c r="A56" s="104" t="str">
        <f>IF(ISNA(VLOOKUP(D56,D57:D$9999,1,0)),"",1)</f>
        <v/>
      </c>
      <c r="B56" s="104" t="str">
        <f>IF(ISNA(VLOOKUP(E56,E57:E$9999,1,0)),"",1)</f>
        <v/>
      </c>
      <c r="C56" s="3">
        <v>54</v>
      </c>
      <c r="D56" s="3" t="str">
        <f>VLOOKUP(C56,SOURCE!S59:Z10218,8,0)</f>
        <v>ITM_IDIV</v>
      </c>
      <c r="E56" s="106" t="str">
        <f>CHAR(34)&amp;VLOOKUP(C56,SOURCE!S$6:Y$10165,6,0)&amp;CHAR(34)</f>
        <v>"IDIV"</v>
      </c>
      <c r="F56" s="101" t="str">
        <f t="shared" si="1"/>
        <v xml:space="preserve">                      if (strcompare(commandnumber,"IDIV" )) {sprintf(commandnumber,"%d", ITM_IDIV);} else</v>
      </c>
      <c r="H56" t="b">
        <f>ISNA(VLOOKUP(J56,J57:J$500,1,0))</f>
        <v>1</v>
      </c>
      <c r="I56" s="107">
        <f>VLOOKUP(C56,SOURCE!S$6:Y$10165,7,0)</f>
        <v>100</v>
      </c>
      <c r="J56" s="108" t="str">
        <f>VLOOKUP(C56,SOURCE!S$6:Y$10165,6,0)</f>
        <v>IDIV</v>
      </c>
      <c r="K56" s="109" t="str">
        <f t="shared" si="0"/>
        <v>IDIV</v>
      </c>
      <c r="L56" s="129" t="str">
        <f>VLOOKUP(C56,SOURCE!S$6:Y$10165,2,0)</f>
        <v>Math</v>
      </c>
      <c r="Q56" s="106" t="str">
        <f>VLOOKUP(I56,SOURCE!B:M,5,0)</f>
        <v>"IDIV"</v>
      </c>
    </row>
    <row r="57" spans="1:17">
      <c r="A57" s="104" t="str">
        <f>IF(ISNA(VLOOKUP(D57,D58:D$9999,1,0)),"",1)</f>
        <v/>
      </c>
      <c r="B57" s="104" t="str">
        <f>IF(ISNA(VLOOKUP(E57,E58:E$9999,1,0)),"",1)</f>
        <v/>
      </c>
      <c r="C57" s="3">
        <v>55</v>
      </c>
      <c r="D57" s="3" t="str">
        <f>VLOOKUP(C57,SOURCE!S60:Z10219,8,0)</f>
        <v>ITM_IDIVR</v>
      </c>
      <c r="E57" s="106" t="str">
        <f>CHAR(34)&amp;VLOOKUP(C57,SOURCE!S$6:Y$10165,6,0)&amp;CHAR(34)</f>
        <v>"IDIVR"</v>
      </c>
      <c r="F57" s="101" t="str">
        <f t="shared" si="1"/>
        <v xml:space="preserve">                      if (strcompare(commandnumber,"IDIVR" )) {sprintf(commandnumber,"%d", ITM_IDIVR);} else</v>
      </c>
      <c r="H57" t="b">
        <f>ISNA(VLOOKUP(J57,J58:J$500,1,0))</f>
        <v>1</v>
      </c>
      <c r="I57" s="107">
        <f>VLOOKUP(C57,SOURCE!S$6:Y$10165,7,0)</f>
        <v>101</v>
      </c>
      <c r="J57" s="108" t="str">
        <f>VLOOKUP(C57,SOURCE!S$6:Y$10165,6,0)</f>
        <v>IDIVR</v>
      </c>
      <c r="K57" s="109" t="str">
        <f t="shared" si="0"/>
        <v>IDIVR</v>
      </c>
      <c r="L57" s="129" t="str">
        <f>VLOOKUP(C57,SOURCE!S$6:Y$10165,2,0)</f>
        <v>Math</v>
      </c>
      <c r="Q57" s="106" t="str">
        <f>VLOOKUP(I57,SOURCE!B:M,5,0)</f>
        <v>"IDIVR"</v>
      </c>
    </row>
    <row r="58" spans="1:17">
      <c r="A58" s="104" t="str">
        <f>IF(ISNA(VLOOKUP(D58,D59:D$9999,1,0)),"",1)</f>
        <v/>
      </c>
      <c r="B58" s="104" t="str">
        <f>IF(ISNA(VLOOKUP(E58,E59:E$9999,1,0)),"",1)</f>
        <v/>
      </c>
      <c r="C58" s="3">
        <v>56</v>
      </c>
      <c r="D58" s="3" t="str">
        <f>VLOOKUP(C58,SOURCE!S61:Z10220,8,0)</f>
        <v>ITM_MOD</v>
      </c>
      <c r="E58" s="106" t="str">
        <f>CHAR(34)&amp;VLOOKUP(C58,SOURCE!S$6:Y$10165,6,0)&amp;CHAR(34)</f>
        <v>"MOD"</v>
      </c>
      <c r="F58" s="101" t="str">
        <f t="shared" si="1"/>
        <v xml:space="preserve">                      if (strcompare(commandnumber,"MOD" )) {sprintf(commandnumber,"%d", ITM_MOD);} else</v>
      </c>
      <c r="H58" t="b">
        <f>ISNA(VLOOKUP(J58,J59:J$500,1,0))</f>
        <v>1</v>
      </c>
      <c r="I58" s="107">
        <f>VLOOKUP(C58,SOURCE!S$6:Y$10165,7,0)</f>
        <v>102</v>
      </c>
      <c r="J58" s="108" t="str">
        <f>VLOOKUP(C58,SOURCE!S$6:Y$10165,6,0)</f>
        <v>MOD</v>
      </c>
      <c r="K58" s="109" t="str">
        <f t="shared" si="0"/>
        <v>MOD</v>
      </c>
      <c r="L58" s="129" t="str">
        <f>VLOOKUP(C58,SOURCE!S$6:Y$10165,2,0)</f>
        <v>Math</v>
      </c>
      <c r="Q58" s="106" t="str">
        <f>VLOOKUP(I58,SOURCE!B:M,5,0)</f>
        <v>"MOD"</v>
      </c>
    </row>
    <row r="59" spans="1:17">
      <c r="A59" s="104" t="str">
        <f>IF(ISNA(VLOOKUP(D59,D60:D$9999,1,0)),"",1)</f>
        <v/>
      </c>
      <c r="B59" s="104" t="str">
        <f>IF(ISNA(VLOOKUP(E59,E60:E$9999,1,0)),"",1)</f>
        <v/>
      </c>
      <c r="C59" s="3">
        <v>57</v>
      </c>
      <c r="D59" s="3" t="str">
        <f>VLOOKUP(C59,SOURCE!S62:Z10221,8,0)</f>
        <v>ITM_MAX</v>
      </c>
      <c r="E59" s="106" t="str">
        <f>CHAR(34)&amp;VLOOKUP(C59,SOURCE!S$6:Y$10165,6,0)&amp;CHAR(34)</f>
        <v>"MAX"</v>
      </c>
      <c r="F59" s="101" t="str">
        <f t="shared" si="1"/>
        <v xml:space="preserve">                      if (strcompare(commandnumber,"MAX" )) {sprintf(commandnumber,"%d", ITM_MAX);} else</v>
      </c>
      <c r="H59" t="b">
        <f>ISNA(VLOOKUP(J59,J60:J$500,1,0))</f>
        <v>1</v>
      </c>
      <c r="I59" s="107">
        <f>VLOOKUP(C59,SOURCE!S$6:Y$10165,7,0)</f>
        <v>103</v>
      </c>
      <c r="J59" s="108" t="str">
        <f>VLOOKUP(C59,SOURCE!S$6:Y$10165,6,0)</f>
        <v>MAX</v>
      </c>
      <c r="K59" s="109" t="str">
        <f t="shared" si="0"/>
        <v>max</v>
      </c>
      <c r="L59" s="129">
        <f>VLOOKUP(C59,SOURCE!S$6:Y$10165,2,0)</f>
        <v>0</v>
      </c>
      <c r="Q59" s="106" t="str">
        <f>VLOOKUP(I59,SOURCE!B:M,5,0)</f>
        <v>"max"</v>
      </c>
    </row>
    <row r="60" spans="1:17">
      <c r="A60" s="104" t="str">
        <f>IF(ISNA(VLOOKUP(D60,D61:D$9999,1,0)),"",1)</f>
        <v/>
      </c>
      <c r="B60" s="104" t="str">
        <f>IF(ISNA(VLOOKUP(E60,E61:E$9999,1,0)),"",1)</f>
        <v/>
      </c>
      <c r="C60" s="3">
        <v>58</v>
      </c>
      <c r="D60" s="3" t="str">
        <f>VLOOKUP(C60,SOURCE!S63:Z10222,8,0)</f>
        <v>ITM_MIN</v>
      </c>
      <c r="E60" s="106" t="str">
        <f>CHAR(34)&amp;VLOOKUP(C60,SOURCE!S$6:Y$10165,6,0)&amp;CHAR(34)</f>
        <v>"MIN"</v>
      </c>
      <c r="F60" s="101" t="str">
        <f t="shared" si="1"/>
        <v xml:space="preserve">                      if (strcompare(commandnumber,"MIN" )) {sprintf(commandnumber,"%d", ITM_MIN);} else</v>
      </c>
      <c r="H60" t="b">
        <f>ISNA(VLOOKUP(J60,J61:J$500,1,0))</f>
        <v>1</v>
      </c>
      <c r="I60" s="107">
        <f>VLOOKUP(C60,SOURCE!S$6:Y$10165,7,0)</f>
        <v>104</v>
      </c>
      <c r="J60" s="108" t="str">
        <f>VLOOKUP(C60,SOURCE!S$6:Y$10165,6,0)</f>
        <v>MIN</v>
      </c>
      <c r="K60" s="109" t="str">
        <f t="shared" si="0"/>
        <v>min</v>
      </c>
      <c r="L60" s="129">
        <f>VLOOKUP(C60,SOURCE!S$6:Y$10165,2,0)</f>
        <v>0</v>
      </c>
      <c r="Q60" s="106" t="str">
        <f>VLOOKUP(I60,SOURCE!B:M,5,0)</f>
        <v>"min"</v>
      </c>
    </row>
    <row r="61" spans="1:17">
      <c r="A61" s="104" t="str">
        <f>IF(ISNA(VLOOKUP(D61,D62:D$9999,1,0)),"",1)</f>
        <v/>
      </c>
      <c r="B61" s="104" t="str">
        <f>IF(ISNA(VLOOKUP(E61,E62:E$9999,1,0)),"",1)</f>
        <v/>
      </c>
      <c r="C61" s="3">
        <v>59</v>
      </c>
      <c r="D61" s="3" t="str">
        <f>VLOOKUP(C61,SOURCE!S64:Z10223,8,0)</f>
        <v>ITM_MAGNITUDE</v>
      </c>
      <c r="E61" s="106" t="str">
        <f>CHAR(34)&amp;VLOOKUP(C61,SOURCE!S$6:Y$10165,6,0)&amp;CHAR(34)</f>
        <v>"ABS"</v>
      </c>
      <c r="F61" s="101" t="str">
        <f t="shared" si="1"/>
        <v xml:space="preserve">                      if (strcompare(commandnumber,"ABS" )) {sprintf(commandnumber,"%d", ITM_MAGNITUDE);} else</v>
      </c>
      <c r="H61" t="b">
        <f>ISNA(VLOOKUP(J61,J62:J$500,1,0))</f>
        <v>1</v>
      </c>
      <c r="I61" s="107">
        <f>VLOOKUP(C61,SOURCE!S$6:Y$10165,7,0)</f>
        <v>105</v>
      </c>
      <c r="J61" s="108" t="str">
        <f>VLOOKUP(C61,SOURCE!S$6:Y$10165,6,0)</f>
        <v>ABS</v>
      </c>
      <c r="K61" s="109" t="str">
        <f t="shared" si="0"/>
        <v>|x|</v>
      </c>
      <c r="L61" s="129" t="str">
        <f>VLOOKUP(C61,SOURCE!S$6:Y$10165,2,0)</f>
        <v>Math</v>
      </c>
      <c r="Q61" s="106" t="str">
        <f>VLOOKUP(I61,SOURCE!B:M,5,0)</f>
        <v>"|x|"</v>
      </c>
    </row>
    <row r="62" spans="1:17">
      <c r="A62" s="104" t="str">
        <f>IF(ISNA(VLOOKUP(D62,D63:D$9999,1,0)),"",1)</f>
        <v/>
      </c>
      <c r="B62" s="104" t="str">
        <f>IF(ISNA(VLOOKUP(E62,E63:E$9999,1,0)),"",1)</f>
        <v/>
      </c>
      <c r="C62" s="3">
        <v>60</v>
      </c>
      <c r="D62" s="3" t="str">
        <f>VLOOKUP(C62,SOURCE!S65:Z10224,8,0)</f>
        <v>ITM_NEIGHB</v>
      </c>
      <c r="E62" s="106" t="str">
        <f>CHAR(34)&amp;VLOOKUP(C62,SOURCE!S$6:Y$10165,6,0)&amp;CHAR(34)</f>
        <v>"NEIGHB"</v>
      </c>
      <c r="F62" s="101" t="str">
        <f t="shared" si="1"/>
        <v xml:space="preserve">                      if (strcompare(commandnumber,"NEIGHB" )) {sprintf(commandnumber,"%d", ITM_NEIGHB);} else</v>
      </c>
      <c r="H62" t="b">
        <f>ISNA(VLOOKUP(J62,J63:J$500,1,0))</f>
        <v>1</v>
      </c>
      <c r="I62" s="107">
        <f>VLOOKUP(C62,SOURCE!S$6:Y$10165,7,0)</f>
        <v>106</v>
      </c>
      <c r="J62" s="108" t="str">
        <f>VLOOKUP(C62,SOURCE!S$6:Y$10165,6,0)</f>
        <v>NEIGHB</v>
      </c>
      <c r="K62" s="109" t="str">
        <f t="shared" si="0"/>
        <v>NEIGHB</v>
      </c>
      <c r="L62" s="129" t="str">
        <f>VLOOKUP(C62,SOURCE!S$6:Y$10165,2,0)</f>
        <v>INFO</v>
      </c>
      <c r="Q62" s="106" t="str">
        <f>VLOOKUP(I62,SOURCE!B:M,5,0)</f>
        <v>"NEIGHB"</v>
      </c>
    </row>
    <row r="63" spans="1:17">
      <c r="A63" s="104" t="str">
        <f>IF(ISNA(VLOOKUP(D63,D64:D$9999,1,0)),"",1)</f>
        <v/>
      </c>
      <c r="B63" s="104" t="str">
        <f>IF(ISNA(VLOOKUP(E63,E64:E$9999,1,0)),"",1)</f>
        <v/>
      </c>
      <c r="C63" s="3">
        <v>61</v>
      </c>
      <c r="D63" s="3" t="str">
        <f>VLOOKUP(C63,SOURCE!S66:Z10225,8,0)</f>
        <v>ITM_NEXTP</v>
      </c>
      <c r="E63" s="106" t="str">
        <f>CHAR(34)&amp;VLOOKUP(C63,SOURCE!S$6:Y$10165,6,0)&amp;CHAR(34)</f>
        <v>"NEXTP"</v>
      </c>
      <c r="F63" s="101" t="str">
        <f t="shared" si="1"/>
        <v xml:space="preserve">                      if (strcompare(commandnumber,"NEXTP" )) {sprintf(commandnumber,"%d", ITM_NEXTP);} else</v>
      </c>
      <c r="H63" t="b">
        <f>ISNA(VLOOKUP(J63,J64:J$500,1,0))</f>
        <v>1</v>
      </c>
      <c r="I63" s="107">
        <f>VLOOKUP(C63,SOURCE!S$6:Y$10165,7,0)</f>
        <v>107</v>
      </c>
      <c r="J63" s="108" t="str">
        <f>VLOOKUP(C63,SOURCE!S$6:Y$10165,6,0)</f>
        <v>NEXTP</v>
      </c>
      <c r="K63" s="109" t="str">
        <f t="shared" si="0"/>
        <v>NEXTP</v>
      </c>
      <c r="L63" s="129" t="str">
        <f>VLOOKUP(C63,SOURCE!S$6:Y$10165,2,0)</f>
        <v>Math</v>
      </c>
      <c r="Q63" s="106" t="str">
        <f>VLOOKUP(I63,SOURCE!B:M,5,0)</f>
        <v>"NEXTP"</v>
      </c>
    </row>
    <row r="64" spans="1:17">
      <c r="A64" s="104" t="str">
        <f>IF(ISNA(VLOOKUP(D64,D65:D$9999,1,0)),"",1)</f>
        <v/>
      </c>
      <c r="B64" s="104" t="str">
        <f>IF(ISNA(VLOOKUP(E64,E65:E$9999,1,0)),"",1)</f>
        <v/>
      </c>
      <c r="C64" s="3">
        <v>62</v>
      </c>
      <c r="D64" s="3" t="str">
        <f>VLOOKUP(C64,SOURCE!S67:Z10226,8,0)</f>
        <v>ITM_XFACT</v>
      </c>
      <c r="E64" s="106" t="str">
        <f>CHAR(34)&amp;VLOOKUP(C64,SOURCE!S$6:Y$10165,6,0)&amp;CHAR(34)</f>
        <v>"X!"</v>
      </c>
      <c r="F64" s="101" t="str">
        <f t="shared" si="1"/>
        <v xml:space="preserve">                      if (strcompare(commandnumber,"X!" )) {sprintf(commandnumber,"%d", ITM_XFACT);} else</v>
      </c>
      <c r="H64" t="b">
        <f>ISNA(VLOOKUP(J64,J65:J$500,1,0))</f>
        <v>1</v>
      </c>
      <c r="I64" s="107">
        <f>VLOOKUP(C64,SOURCE!S$6:Y$10165,7,0)</f>
        <v>108</v>
      </c>
      <c r="J64" s="108" t="str">
        <f>VLOOKUP(C64,SOURCE!S$6:Y$10165,6,0)</f>
        <v>X!</v>
      </c>
      <c r="K64" s="109" t="str">
        <f t="shared" si="0"/>
        <v>x!</v>
      </c>
      <c r="L64" s="129" t="str">
        <f>VLOOKUP(C64,SOURCE!S$6:Y$10165,2,0)</f>
        <v>Math</v>
      </c>
      <c r="Q64" s="106" t="str">
        <f>VLOOKUP(I64,SOURCE!B:M,5,0)</f>
        <v>"x!"</v>
      </c>
    </row>
    <row r="65" spans="1:17">
      <c r="A65" s="104" t="str">
        <f>IF(ISNA(VLOOKUP(D65,D66:D$9999,1,0)),"",1)</f>
        <v/>
      </c>
      <c r="B65" s="104" t="str">
        <f>IF(ISNA(VLOOKUP(E65,E66:E$9999,1,0)),"",1)</f>
        <v/>
      </c>
      <c r="C65" s="3">
        <v>63</v>
      </c>
      <c r="D65" s="3" t="str">
        <f>VLOOKUP(C65,SOURCE!S68:Z10227,8,0)</f>
        <v>ITM_pi</v>
      </c>
      <c r="E65" s="106" t="str">
        <f>CHAR(34)&amp;VLOOKUP(C65,SOURCE!S$6:Y$10165,6,0)&amp;CHAR(34)</f>
        <v>"PI"</v>
      </c>
      <c r="F65" s="101" t="str">
        <f t="shared" si="1"/>
        <v xml:space="preserve">                      if (strcompare(commandnumber,"PI" )) {sprintf(commandnumber,"%d", ITM_pi);} else</v>
      </c>
      <c r="H65" t="b">
        <f>ISNA(VLOOKUP(J65,J66:J$500,1,0))</f>
        <v>1</v>
      </c>
      <c r="I65" s="107">
        <f>VLOOKUP(C65,SOURCE!S$6:Y$10165,7,0)</f>
        <v>109</v>
      </c>
      <c r="J65" s="108" t="str">
        <f>VLOOKUP(C65,SOURCE!S$6:Y$10165,6,0)</f>
        <v>PI</v>
      </c>
      <c r="K65" s="109" t="str">
        <f t="shared" si="0"/>
        <v>pi</v>
      </c>
      <c r="L65" s="129" t="str">
        <f>VLOOKUP(C65,SOURCE!S$6:Y$10165,2,0)</f>
        <v>Constant</v>
      </c>
      <c r="Q65" s="106" t="str">
        <f>VLOOKUP(I65,SOURCE!B:M,5,0)</f>
        <v>STD_pi</v>
      </c>
    </row>
    <row r="66" spans="1:17">
      <c r="A66" s="104" t="str">
        <f>IF(ISNA(VLOOKUP(D66,D67:D$9999,1,0)),"",1)</f>
        <v/>
      </c>
      <c r="B66" s="104" t="str">
        <f>IF(ISNA(VLOOKUP(E66,E67:E$9999,1,0)),"",1)</f>
        <v/>
      </c>
      <c r="C66" s="3">
        <v>64</v>
      </c>
      <c r="D66" s="3" t="str">
        <f>VLOOKUP(C66,SOURCE!S69:Z10228,8,0)</f>
        <v>ITM_FF</v>
      </c>
      <c r="E66" s="106" t="str">
        <f>CHAR(34)&amp;VLOOKUP(C66,SOURCE!S$6:Y$10165,6,0)&amp;CHAR(34)</f>
        <v>"FF"</v>
      </c>
      <c r="F66" s="101" t="str">
        <f t="shared" si="1"/>
        <v xml:space="preserve">                      if (strcompare(commandnumber,"FF" )) {sprintf(commandnumber,"%d", ITM_FF);} else</v>
      </c>
      <c r="H66" t="b">
        <f>ISNA(VLOOKUP(J66,J67:J$500,1,0))</f>
        <v>1</v>
      </c>
      <c r="I66" s="107">
        <f>VLOOKUP(C66,SOURCE!S$6:Y$10165,7,0)</f>
        <v>112</v>
      </c>
      <c r="J66" s="108" t="str">
        <f>VLOOKUP(C66,SOURCE!S$6:Y$10165,6,0)</f>
        <v>FF</v>
      </c>
      <c r="K66" s="109" t="str">
        <f t="shared" si="0"/>
        <v>FF</v>
      </c>
      <c r="L66" s="129">
        <f>VLOOKUP(C66,SOURCE!S$6:Y$10165,2,0)</f>
        <v>0</v>
      </c>
      <c r="Q66" s="106" t="str">
        <f>VLOOKUP(I66,SOURCE!B:M,5,0)</f>
        <v>"FF"</v>
      </c>
    </row>
    <row r="67" spans="1:17">
      <c r="A67" s="104" t="str">
        <f>IF(ISNA(VLOOKUP(D67,D68:D$9999,1,0)),"",1)</f>
        <v/>
      </c>
      <c r="B67" s="104" t="str">
        <f>IF(ISNA(VLOOKUP(E67,E68:E$9999,1,0)),"",1)</f>
        <v/>
      </c>
      <c r="C67" s="3">
        <v>65</v>
      </c>
      <c r="D67" s="3" t="str">
        <f>VLOOKUP(C67,SOURCE!S70:Z10229,8,0)</f>
        <v>ITM_sincpi</v>
      </c>
      <c r="E67" s="106" t="str">
        <f>CHAR(34)&amp;VLOOKUP(C67,SOURCE!S$6:Y$10165,6,0)&amp;CHAR(34)</f>
        <v>"SINCPI"</v>
      </c>
      <c r="F67" s="101" t="str">
        <f t="shared" si="1"/>
        <v xml:space="preserve">                      if (strcompare(commandnumber,"SINCPI" )) {sprintf(commandnumber,"%d", ITM_sincpi);} else</v>
      </c>
      <c r="H67" t="b">
        <f>ISNA(VLOOKUP(J67,J68:J$500,1,0))</f>
        <v>1</v>
      </c>
      <c r="I67" s="107">
        <f>VLOOKUP(C67,SOURCE!S$6:Y$10165,7,0)</f>
        <v>113</v>
      </c>
      <c r="J67" s="108" t="str">
        <f>VLOOKUP(C67,SOURCE!S$6:Y$10165,6,0)</f>
        <v>SINCPI</v>
      </c>
      <c r="K67" s="109" t="str">
        <f t="shared" ref="K67:K130" si="2">SUBSTITUTE(SUBSTITUTE(SUBSTITUTE(SUBSTITUTE(SUBSTITUTE(SUBSTITUTE(SUBSTITUTE(SUBSTITUTE(SUBSTITUTE(SUBSTITUTE(SUBSTITUTE((SUBSTITUTE(SUBSTITUTE(SUBSTITUTE(SUBSTITUTE(Q67,"STD_SIGMA","SUM"),"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sincpi</v>
      </c>
      <c r="L67" s="129" t="str">
        <f>VLOOKUP(C67,SOURCE!S$6:Y$10165,2,0)</f>
        <v>Trig</v>
      </c>
      <c r="Q67" s="106" t="str">
        <f>VLOOKUP(I67,SOURCE!B:M,5,0)</f>
        <v>"sinc" STD_pi</v>
      </c>
    </row>
    <row r="68" spans="1:17">
      <c r="A68" s="104" t="str">
        <f>IF(ISNA(VLOOKUP(D68,D69:D$9999,1,0)),"",1)</f>
        <v/>
      </c>
      <c r="B68" s="104" t="str">
        <f>IF(ISNA(VLOOKUP(E68,E69:E$9999,1,0)),"",1)</f>
        <v/>
      </c>
      <c r="C68" s="3">
        <v>66</v>
      </c>
      <c r="D68" s="3" t="str">
        <f>VLOOKUP(C68,SOURCE!S71:Z10230,8,0)</f>
        <v>CST_05</v>
      </c>
      <c r="E68" s="106" t="str">
        <f>CHAR(34)&amp;VLOOKUP(C68,SOURCE!S$6:Y$10165,6,0)&amp;CHAR(34)</f>
        <v>"c"</v>
      </c>
      <c r="F68" s="101" t="str">
        <f t="shared" ref="F68:F131" si="3">IF(MID(E68,2,4)="XEQM",
"                      if (strcompare(commandnumber,"&amp;E68&amp;" ) &amp;&amp; exec) {sprintf(commandnumber,"&amp;CHAR(34)&amp;CHAR(37)&amp;"d"&amp;CHAR(34)&amp;", "&amp;D68&amp;");} else",
SUBSTITUTE("                      if (strcompare(commandnumber,"&amp;E68&amp;" )) {sprintf(commandnumber,"&amp;CHAR(34)&amp;CHAR(37)&amp;"d"&amp;CHAR(34)&amp;", "&amp;D68&amp;");} else","MNU_","-MNU_")
)</f>
        <v xml:space="preserve">                      if (strcompare(commandnumber,"c" )) {sprintf(commandnumber,"%d", CST_05);} else</v>
      </c>
      <c r="H68" t="b">
        <f>ISNA(VLOOKUP(J68,J69:J$500,1,0))</f>
        <v>1</v>
      </c>
      <c r="I68" s="107">
        <f>VLOOKUP(C68,SOURCE!S$6:Y$10165,7,0)</f>
        <v>132</v>
      </c>
      <c r="J68" s="108" t="str">
        <f>VLOOKUP(C68,SOURCE!S$6:Y$10165,6,0)</f>
        <v>c</v>
      </c>
      <c r="K68" s="109" t="str">
        <f t="shared" si="2"/>
        <v>c</v>
      </c>
      <c r="L68" s="129" t="str">
        <f>VLOOKUP(C68,SOURCE!S$6:Y$10165,2,0)</f>
        <v>Constant</v>
      </c>
      <c r="Q68" s="106" t="str">
        <f>VLOOKUP(I68,SOURCE!B:M,5,0)</f>
        <v>"c"</v>
      </c>
    </row>
    <row r="69" spans="1:17">
      <c r="A69" s="104" t="str">
        <f>IF(ISNA(VLOOKUP(D69,D70:D$9999,1,0)),"",1)</f>
        <v/>
      </c>
      <c r="B69" s="104">
        <f>IF(ISNA(VLOOKUP(E69,E70:E$9999,1,0)),"",1)</f>
        <v>1</v>
      </c>
      <c r="C69" s="3">
        <v>67</v>
      </c>
      <c r="D69" s="3" t="str">
        <f>VLOOKUP(C69,SOURCE!S72:Z10231,8,0)</f>
        <v>CST_08</v>
      </c>
      <c r="E69" s="106" t="str">
        <f>CHAR(34)&amp;VLOOKUP(C69,SOURCE!S$6:Y$10165,6,0)&amp;CHAR(34)</f>
        <v>"e"</v>
      </c>
      <c r="F69" s="101" t="str">
        <f t="shared" si="3"/>
        <v xml:space="preserve">                      if (strcompare(commandnumber,"e" )) {sprintf(commandnumber,"%d", CST_08);} else</v>
      </c>
      <c r="H69" t="b">
        <f>ISNA(VLOOKUP(J69,J70:J$500,1,0))</f>
        <v>0</v>
      </c>
      <c r="I69" s="107">
        <f>VLOOKUP(C69,SOURCE!S$6:Y$10165,7,0)</f>
        <v>135</v>
      </c>
      <c r="J69" s="108" t="str">
        <f>VLOOKUP(C69,SOURCE!S$6:Y$10165,6,0)</f>
        <v>e</v>
      </c>
      <c r="K69" s="109" t="str">
        <f t="shared" si="2"/>
        <v>e</v>
      </c>
      <c r="L69" s="129" t="str">
        <f>VLOOKUP(C69,SOURCE!S$6:Y$10165,2,0)</f>
        <v>Constant</v>
      </c>
      <c r="Q69" s="106" t="str">
        <f>VLOOKUP(I69,SOURCE!B:M,5,0)</f>
        <v>"e"</v>
      </c>
    </row>
    <row r="70" spans="1:17">
      <c r="A70" s="104" t="str">
        <f>IF(ISNA(VLOOKUP(D70,D71:D$9999,1,0)),"",1)</f>
        <v/>
      </c>
      <c r="B70" s="104" t="str">
        <f>IF(ISNA(VLOOKUP(E70,E71:E$9999,1,0)),"",1)</f>
        <v/>
      </c>
      <c r="C70" s="3">
        <v>68</v>
      </c>
      <c r="D70" s="3" t="str">
        <f>VLOOKUP(C70,SOURCE!S73:Z10232,8,0)</f>
        <v>CST_16</v>
      </c>
      <c r="E70" s="106" t="str">
        <f>CHAR(34)&amp;VLOOKUP(C70,SOURCE!S$6:Y$10165,6,0)&amp;CHAR(34)</f>
        <v>"ge"</v>
      </c>
      <c r="F70" s="101" t="str">
        <f t="shared" si="3"/>
        <v xml:space="preserve">                      if (strcompare(commandnumber,"ge" )) {sprintf(commandnumber,"%d", CST_16);} else</v>
      </c>
      <c r="H70" t="b">
        <f>ISNA(VLOOKUP(J70,J71:J$500,1,0))</f>
        <v>1</v>
      </c>
      <c r="I70" s="107">
        <f>VLOOKUP(C70,SOURCE!S$6:Y$10165,7,0)</f>
        <v>143</v>
      </c>
      <c r="J70" s="108" t="str">
        <f>VLOOKUP(C70,SOURCE!S$6:Y$10165,6,0)</f>
        <v>ge</v>
      </c>
      <c r="K70" s="109" t="str">
        <f t="shared" si="2"/>
        <v>ge</v>
      </c>
      <c r="L70" s="129" t="str">
        <f>VLOOKUP(C70,SOURCE!S$6:Y$10165,2,0)</f>
        <v>Constant</v>
      </c>
      <c r="Q70" s="106" t="str">
        <f>VLOOKUP(I70,SOURCE!B:M,5,0)</f>
        <v>"g" STD_SUB_e</v>
      </c>
    </row>
    <row r="71" spans="1:17">
      <c r="A71" s="104" t="str">
        <f>IF(ISNA(VLOOKUP(D71,D72:D$9999,1,0)),"",1)</f>
        <v/>
      </c>
      <c r="B71" s="104" t="str">
        <f>IF(ISNA(VLOOKUP(E71,E72:E$9999,1,0)),"",1)</f>
        <v/>
      </c>
      <c r="C71" s="3">
        <v>69</v>
      </c>
      <c r="D71" s="3" t="str">
        <f>VLOOKUP(C71,SOURCE!S74:Z10233,8,0)</f>
        <v>CST_18</v>
      </c>
      <c r="E71" s="106" t="str">
        <f>CHAR(34)&amp;VLOOKUP(C71,SOURCE!S$6:Y$10165,6,0)&amp;CHAR(34)</f>
        <v>"gEARTH"</v>
      </c>
      <c r="F71" s="101" t="str">
        <f t="shared" si="3"/>
        <v xml:space="preserve">                      if (strcompare(commandnumber,"gEARTH" )) {sprintf(commandnumber,"%d", CST_18);} else</v>
      </c>
      <c r="H71" t="b">
        <f>ISNA(VLOOKUP(J71,J72:J$500,1,0))</f>
        <v>1</v>
      </c>
      <c r="I71" s="107">
        <f>VLOOKUP(C71,SOURCE!S$6:Y$10165,7,0)</f>
        <v>145</v>
      </c>
      <c r="J71" s="108" t="str">
        <f>VLOOKUP(C71,SOURCE!S$6:Y$10165,6,0)</f>
        <v>gEARTH</v>
      </c>
      <c r="K71" s="109" t="str">
        <f t="shared" si="2"/>
        <v>gEARTH</v>
      </c>
      <c r="L71" s="129" t="str">
        <f>VLOOKUP(C71,SOURCE!S$6:Y$10165,2,0)</f>
        <v>Constant</v>
      </c>
      <c r="Q71" s="106" t="str">
        <f>VLOOKUP(I71,SOURCE!B:M,5,0)</f>
        <v>"g" STD_SUB_EARTH</v>
      </c>
    </row>
    <row r="72" spans="1:17">
      <c r="A72" s="104" t="str">
        <f>IF(ISNA(VLOOKUP(D72,D73:D$9999,1,0)),"",1)</f>
        <v/>
      </c>
      <c r="B72" s="104" t="str">
        <f>IF(ISNA(VLOOKUP(E72,E73:E$9999,1,0)),"",1)</f>
        <v/>
      </c>
      <c r="C72" s="3">
        <v>70</v>
      </c>
      <c r="D72" s="3" t="str">
        <f>VLOOKUP(C72,SOURCE!S75:Z10234,8,0)</f>
        <v>CST_65</v>
      </c>
      <c r="E72" s="106" t="str">
        <f>CHAR(34)&amp;VLOOKUP(C72,SOURCE!S$6:Y$10165,6,0)&amp;CHAR(34)</f>
        <v>"mu0"</v>
      </c>
      <c r="F72" s="101" t="str">
        <f t="shared" si="3"/>
        <v xml:space="preserve">                      if (strcompare(commandnumber,"mu0" )) {sprintf(commandnumber,"%d", CST_65);} else</v>
      </c>
      <c r="H72" t="b">
        <f>ISNA(VLOOKUP(J72,J73:J$500,1,0))</f>
        <v>1</v>
      </c>
      <c r="I72" s="107">
        <f>VLOOKUP(C72,SOURCE!S$6:Y$10165,7,0)</f>
        <v>192</v>
      </c>
      <c r="J72" s="108" t="str">
        <f>VLOOKUP(C72,SOURCE!S$6:Y$10165,6,0)</f>
        <v>mu0</v>
      </c>
      <c r="K72" s="109" t="str">
        <f t="shared" si="2"/>
        <v>mu0</v>
      </c>
      <c r="L72" s="129" t="str">
        <f>VLOOKUP(C72,SOURCE!S$6:Y$10165,2,0)</f>
        <v>Constant</v>
      </c>
      <c r="Q72" s="106" t="str">
        <f>VLOOKUP(I72,SOURCE!B:M,5,0)</f>
        <v>STD_mu STD_SUB_0</v>
      </c>
    </row>
    <row r="73" spans="1:17">
      <c r="A73" s="104" t="str">
        <f>IF(ISNA(VLOOKUP(D73,D74:D$9999,1,0)),"",1)</f>
        <v/>
      </c>
      <c r="B73" s="104" t="str">
        <f>IF(ISNA(VLOOKUP(E73,E74:E$9999,1,0)),"",1)</f>
        <v/>
      </c>
      <c r="C73" s="3">
        <v>71</v>
      </c>
      <c r="D73" s="3" t="str">
        <f>VLOOKUP(C73,SOURCE!S76:Z10235,8,0)</f>
        <v>CST_74</v>
      </c>
      <c r="E73" s="106" t="str">
        <f>CHAR(34)&amp;VLOOKUP(C73,SOURCE!S$6:Y$10165,6,0)&amp;CHAR(34)</f>
        <v>"PHI"</v>
      </c>
      <c r="F73" s="101" t="str">
        <f t="shared" si="3"/>
        <v xml:space="preserve">                      if (strcompare(commandnumber,"PHI" )) {sprintf(commandnumber,"%d", CST_74);} else</v>
      </c>
      <c r="H73" t="b">
        <f>ISNA(VLOOKUP(J73,J74:J$500,1,0))</f>
        <v>1</v>
      </c>
      <c r="I73" s="107">
        <f>VLOOKUP(C73,SOURCE!S$6:Y$10165,7,0)</f>
        <v>201</v>
      </c>
      <c r="J73" s="108" t="str">
        <f>VLOOKUP(C73,SOURCE!S$6:Y$10165,6,0)</f>
        <v>PHI</v>
      </c>
      <c r="K73" s="109" t="str">
        <f t="shared" si="2"/>
        <v>PHI</v>
      </c>
      <c r="L73" s="129" t="str">
        <f>VLOOKUP(C73,SOURCE!S$6:Y$10165,2,0)</f>
        <v>Constant</v>
      </c>
      <c r="Q73" s="106" t="str">
        <f>VLOOKUP(I73,SOURCE!B:M,5,0)</f>
        <v>STD_PHI</v>
      </c>
    </row>
    <row r="74" spans="1:17">
      <c r="A74" s="104" t="str">
        <f>IF(ISNA(VLOOKUP(D74,D75:D$9999,1,0)),"",1)</f>
        <v/>
      </c>
      <c r="B74" s="104" t="str">
        <f>IF(ISNA(VLOOKUP(E74,E75:E$9999,1,0)),"",1)</f>
        <v/>
      </c>
      <c r="C74" s="3">
        <v>72</v>
      </c>
      <c r="D74" s="3" t="str">
        <f>VLOOKUP(C74,SOURCE!S77:Z10236,8,0)</f>
        <v>CST_77</v>
      </c>
      <c r="E74" s="106" t="str">
        <f>CHAR(34)&amp;VLOOKUP(C74,SOURCE!S$6:Y$10165,6,0)&amp;CHAR(34)</f>
        <v>"-INFINITY"</v>
      </c>
      <c r="F74" s="101" t="str">
        <f t="shared" si="3"/>
        <v xml:space="preserve">                      if (strcompare(commandnumber,"-INFINITY" )) {sprintf(commandnumber,"%d", CST_77);} else</v>
      </c>
      <c r="H74" t="b">
        <f>ISNA(VLOOKUP(J74,J75:J$500,1,0))</f>
        <v>1</v>
      </c>
      <c r="I74" s="107">
        <f>VLOOKUP(C74,SOURCE!S$6:Y$10165,7,0)</f>
        <v>204</v>
      </c>
      <c r="J74" s="108" t="str">
        <f>VLOOKUP(C74,SOURCE!S$6:Y$10165,6,0)</f>
        <v>-INFINITY</v>
      </c>
      <c r="K74" s="109" t="str">
        <f t="shared" si="2"/>
        <v>-INFINITY</v>
      </c>
      <c r="L74" s="129" t="str">
        <f>VLOOKUP(C74,SOURCE!S$6:Y$10165,2,0)</f>
        <v>Math</v>
      </c>
      <c r="Q74" s="106" t="str">
        <f>VLOOKUP(I74,SOURCE!B:M,5,0)</f>
        <v>"-" STD_INFINITY</v>
      </c>
    </row>
    <row r="75" spans="1:17">
      <c r="A75" s="104" t="str">
        <f>IF(ISNA(VLOOKUP(D75,D76:D$9999,1,0)),"",1)</f>
        <v/>
      </c>
      <c r="B75" s="104" t="str">
        <f>IF(ISNA(VLOOKUP(E75,E76:E$9999,1,0)),"",1)</f>
        <v/>
      </c>
      <c r="C75" s="3">
        <v>73</v>
      </c>
      <c r="D75" s="3" t="str">
        <f>VLOOKUP(C75,SOURCE!S78:Z10237,8,0)</f>
        <v>CST_78</v>
      </c>
      <c r="E75" s="106" t="str">
        <f>CHAR(34)&amp;VLOOKUP(C75,SOURCE!S$6:Y$10165,6,0)&amp;CHAR(34)</f>
        <v>"INFINITY"</v>
      </c>
      <c r="F75" s="101" t="str">
        <f t="shared" si="3"/>
        <v xml:space="preserve">                      if (strcompare(commandnumber,"INFINITY" )) {sprintf(commandnumber,"%d", CST_78);} else</v>
      </c>
      <c r="H75" t="b">
        <f>ISNA(VLOOKUP(J75,J76:J$500,1,0))</f>
        <v>1</v>
      </c>
      <c r="I75" s="107">
        <f>VLOOKUP(C75,SOURCE!S$6:Y$10165,7,0)</f>
        <v>205</v>
      </c>
      <c r="J75" s="108" t="str">
        <f>VLOOKUP(C75,SOURCE!S$6:Y$10165,6,0)</f>
        <v>INFINITY</v>
      </c>
      <c r="K75" s="109" t="str">
        <f t="shared" si="2"/>
        <v>INFINITY</v>
      </c>
      <c r="L75" s="129" t="str">
        <f>VLOOKUP(C75,SOURCE!S$6:Y$10165,2,0)</f>
        <v>Constant</v>
      </c>
      <c r="Q75" s="106" t="str">
        <f>VLOOKUP(I75,SOURCE!B:M,5,0)</f>
        <v>STD_INFINITY</v>
      </c>
    </row>
    <row r="76" spans="1:17">
      <c r="A76" s="104" t="str">
        <f>IF(ISNA(VLOOKUP(D76,D77:D$9999,1,0)),"",1)</f>
        <v/>
      </c>
      <c r="B76" s="104" t="str">
        <f>IF(ISNA(VLOOKUP(E76,E77:E$9999,1,0)),"",1)</f>
        <v/>
      </c>
      <c r="C76" s="3">
        <v>74</v>
      </c>
      <c r="D76" s="3" t="str">
        <f>VLOOKUP(C76,SOURCE!S79:Z10238,8,0)</f>
        <v>ITM_NOT</v>
      </c>
      <c r="E76" s="106" t="str">
        <f>CHAR(34)&amp;VLOOKUP(C76,SOURCE!S$6:Y$10165,6,0)&amp;CHAR(34)</f>
        <v>"NOT"</v>
      </c>
      <c r="F76" s="101" t="str">
        <f t="shared" si="3"/>
        <v xml:space="preserve">                      if (strcompare(commandnumber,"NOT" )) {sprintf(commandnumber,"%d", ITM_NOT);} else</v>
      </c>
      <c r="H76" t="b">
        <f>ISNA(VLOOKUP(J76,J77:J$500,1,0))</f>
        <v>1</v>
      </c>
      <c r="I76" s="107">
        <f>VLOOKUP(C76,SOURCE!S$6:Y$10165,7,0)</f>
        <v>392</v>
      </c>
      <c r="J76" s="108" t="str">
        <f>VLOOKUP(C76,SOURCE!S$6:Y$10165,6,0)</f>
        <v>NOT</v>
      </c>
      <c r="K76" s="109" t="str">
        <f t="shared" si="2"/>
        <v>NOT</v>
      </c>
      <c r="L76" s="129" t="str">
        <f>VLOOKUP(C76,SOURCE!S$6:Y$10165,2,0)</f>
        <v>Logic</v>
      </c>
      <c r="Q76" s="106" t="str">
        <f>VLOOKUP(I76,SOURCE!B:M,5,0)</f>
        <v>"NOT"</v>
      </c>
    </row>
    <row r="77" spans="1:17">
      <c r="A77" s="104" t="str">
        <f>IF(ISNA(VLOOKUP(D77,D78:D$9999,1,0)),"",1)</f>
        <v/>
      </c>
      <c r="B77" s="104" t="str">
        <f>IF(ISNA(VLOOKUP(E77,E78:E$9999,1,0)),"",1)</f>
        <v/>
      </c>
      <c r="C77" s="3">
        <v>75</v>
      </c>
      <c r="D77" s="3" t="str">
        <f>VLOOKUP(C77,SOURCE!S80:Z10239,8,0)</f>
        <v>ITM_AND</v>
      </c>
      <c r="E77" s="106" t="str">
        <f>CHAR(34)&amp;VLOOKUP(C77,SOURCE!S$6:Y$10165,6,0)&amp;CHAR(34)</f>
        <v>"AND"</v>
      </c>
      <c r="F77" s="101" t="str">
        <f t="shared" si="3"/>
        <v xml:space="preserve">                      if (strcompare(commandnumber,"AND" )) {sprintf(commandnumber,"%d", ITM_AND);} else</v>
      </c>
      <c r="H77" t="b">
        <f>ISNA(VLOOKUP(J77,J78:J$500,1,0))</f>
        <v>1</v>
      </c>
      <c r="I77" s="107">
        <f>VLOOKUP(C77,SOURCE!S$6:Y$10165,7,0)</f>
        <v>393</v>
      </c>
      <c r="J77" s="108" t="str">
        <f>VLOOKUP(C77,SOURCE!S$6:Y$10165,6,0)</f>
        <v>AND</v>
      </c>
      <c r="K77" s="109" t="str">
        <f t="shared" si="2"/>
        <v>AND</v>
      </c>
      <c r="L77" s="129" t="str">
        <f>VLOOKUP(C77,SOURCE!S$6:Y$10165,2,0)</f>
        <v>Logic</v>
      </c>
      <c r="Q77" s="106" t="str">
        <f>VLOOKUP(I77,SOURCE!B:M,5,0)</f>
        <v>"AND"</v>
      </c>
    </row>
    <row r="78" spans="1:17">
      <c r="A78" s="104" t="str">
        <f>IF(ISNA(VLOOKUP(D78,D79:D$9999,1,0)),"",1)</f>
        <v/>
      </c>
      <c r="B78" s="104" t="str">
        <f>IF(ISNA(VLOOKUP(E78,E79:E$9999,1,0)),"",1)</f>
        <v/>
      </c>
      <c r="C78" s="3">
        <v>76</v>
      </c>
      <c r="D78" s="3" t="str">
        <f>VLOOKUP(C78,SOURCE!S81:Z10240,8,0)</f>
        <v>ITM_OR</v>
      </c>
      <c r="E78" s="106" t="str">
        <f>CHAR(34)&amp;VLOOKUP(C78,SOURCE!S$6:Y$10165,6,0)&amp;CHAR(34)</f>
        <v>"OR"</v>
      </c>
      <c r="F78" s="101" t="str">
        <f t="shared" si="3"/>
        <v xml:space="preserve">                      if (strcompare(commandnumber,"OR" )) {sprintf(commandnumber,"%d", ITM_OR);} else</v>
      </c>
      <c r="H78" t="b">
        <f>ISNA(VLOOKUP(J78,J79:J$500,1,0))</f>
        <v>1</v>
      </c>
      <c r="I78" s="107">
        <f>VLOOKUP(C78,SOURCE!S$6:Y$10165,7,0)</f>
        <v>394</v>
      </c>
      <c r="J78" s="108" t="str">
        <f>VLOOKUP(C78,SOURCE!S$6:Y$10165,6,0)</f>
        <v>OR</v>
      </c>
      <c r="K78" s="109" t="str">
        <f t="shared" si="2"/>
        <v>OR</v>
      </c>
      <c r="L78" s="129" t="str">
        <f>VLOOKUP(C78,SOURCE!S$6:Y$10165,2,0)</f>
        <v>Logic</v>
      </c>
      <c r="Q78" s="106" t="str">
        <f>VLOOKUP(I78,SOURCE!B:M,5,0)</f>
        <v>"OR"</v>
      </c>
    </row>
    <row r="79" spans="1:17">
      <c r="A79" s="104" t="str">
        <f>IF(ISNA(VLOOKUP(D79,D80:D$9999,1,0)),"",1)</f>
        <v/>
      </c>
      <c r="B79" s="104" t="str">
        <f>IF(ISNA(VLOOKUP(E79,E80:E$9999,1,0)),"",1)</f>
        <v/>
      </c>
      <c r="C79" s="3">
        <v>77</v>
      </c>
      <c r="D79" s="3" t="str">
        <f>VLOOKUP(C79,SOURCE!S82:Z10241,8,0)</f>
        <v>ITM_XOR</v>
      </c>
      <c r="E79" s="106" t="str">
        <f>CHAR(34)&amp;VLOOKUP(C79,SOURCE!S$6:Y$10165,6,0)&amp;CHAR(34)</f>
        <v>"XOR"</v>
      </c>
      <c r="F79" s="101" t="str">
        <f t="shared" si="3"/>
        <v xml:space="preserve">                      if (strcompare(commandnumber,"XOR" )) {sprintf(commandnumber,"%d", ITM_XOR);} else</v>
      </c>
      <c r="H79" t="b">
        <f>ISNA(VLOOKUP(J79,J80:J$500,1,0))</f>
        <v>1</v>
      </c>
      <c r="I79" s="107">
        <f>VLOOKUP(C79,SOURCE!S$6:Y$10165,7,0)</f>
        <v>395</v>
      </c>
      <c r="J79" s="108" t="str">
        <f>VLOOKUP(C79,SOURCE!S$6:Y$10165,6,0)</f>
        <v>XOR</v>
      </c>
      <c r="K79" s="109" t="str">
        <f t="shared" si="2"/>
        <v>XOR</v>
      </c>
      <c r="L79" s="129" t="str">
        <f>VLOOKUP(C79,SOURCE!S$6:Y$10165,2,0)</f>
        <v>Logic</v>
      </c>
      <c r="Q79" s="106" t="str">
        <f>VLOOKUP(I79,SOURCE!B:M,5,0)</f>
        <v>"XOR"</v>
      </c>
    </row>
    <row r="80" spans="1:17">
      <c r="A80" s="104" t="str">
        <f>IF(ISNA(VLOOKUP(D80,D81:D$9999,1,0)),"",1)</f>
        <v/>
      </c>
      <c r="B80" s="104" t="str">
        <f>IF(ISNA(VLOOKUP(E80,E81:E$9999,1,0)),"",1)</f>
        <v/>
      </c>
      <c r="C80" s="3">
        <v>78</v>
      </c>
      <c r="D80" s="3" t="str">
        <f>VLOOKUP(C80,SOURCE!S83:Z10242,8,0)</f>
        <v>ITM_NAND</v>
      </c>
      <c r="E80" s="106" t="str">
        <f>CHAR(34)&amp;VLOOKUP(C80,SOURCE!S$6:Y$10165,6,0)&amp;CHAR(34)</f>
        <v>"NAND"</v>
      </c>
      <c r="F80" s="101" t="str">
        <f t="shared" si="3"/>
        <v xml:space="preserve">                      if (strcompare(commandnumber,"NAND" )) {sprintf(commandnumber,"%d", ITM_NAND);} else</v>
      </c>
      <c r="H80" t="b">
        <f>ISNA(VLOOKUP(J80,J81:J$500,1,0))</f>
        <v>1</v>
      </c>
      <c r="I80" s="107">
        <f>VLOOKUP(C80,SOURCE!S$6:Y$10165,7,0)</f>
        <v>396</v>
      </c>
      <c r="J80" s="108" t="str">
        <f>VLOOKUP(C80,SOURCE!S$6:Y$10165,6,0)</f>
        <v>NAND</v>
      </c>
      <c r="K80" s="109" t="str">
        <f t="shared" si="2"/>
        <v>NAND</v>
      </c>
      <c r="L80" s="129" t="str">
        <f>VLOOKUP(C80,SOURCE!S$6:Y$10165,2,0)</f>
        <v>Logic</v>
      </c>
      <c r="Q80" s="106" t="str">
        <f>VLOOKUP(I80,SOURCE!B:M,5,0)</f>
        <v>"NAND"</v>
      </c>
    </row>
    <row r="81" spans="1:17">
      <c r="A81" s="104" t="str">
        <f>IF(ISNA(VLOOKUP(D81,D82:D$9999,1,0)),"",1)</f>
        <v/>
      </c>
      <c r="B81" s="104" t="str">
        <f>IF(ISNA(VLOOKUP(E81,E82:E$9999,1,0)),"",1)</f>
        <v/>
      </c>
      <c r="C81" s="3">
        <v>79</v>
      </c>
      <c r="D81" s="3" t="str">
        <f>VLOOKUP(C81,SOURCE!S84:Z10243,8,0)</f>
        <v>ITM_NOR</v>
      </c>
      <c r="E81" s="106" t="str">
        <f>CHAR(34)&amp;VLOOKUP(C81,SOURCE!S$6:Y$10165,6,0)&amp;CHAR(34)</f>
        <v>"NOR"</v>
      </c>
      <c r="F81" s="101" t="str">
        <f t="shared" si="3"/>
        <v xml:space="preserve">                      if (strcompare(commandnumber,"NOR" )) {sprintf(commandnumber,"%d", ITM_NOR);} else</v>
      </c>
      <c r="H81" t="b">
        <f>ISNA(VLOOKUP(J81,J82:J$500,1,0))</f>
        <v>1</v>
      </c>
      <c r="I81" s="107">
        <f>VLOOKUP(C81,SOURCE!S$6:Y$10165,7,0)</f>
        <v>397</v>
      </c>
      <c r="J81" s="108" t="str">
        <f>VLOOKUP(C81,SOURCE!S$6:Y$10165,6,0)</f>
        <v>NOR</v>
      </c>
      <c r="K81" s="109" t="str">
        <f t="shared" si="2"/>
        <v>NOR</v>
      </c>
      <c r="L81" s="129" t="str">
        <f>VLOOKUP(C81,SOURCE!S$6:Y$10165,2,0)</f>
        <v>Logic</v>
      </c>
      <c r="Q81" s="106" t="str">
        <f>VLOOKUP(I81,SOURCE!B:M,5,0)</f>
        <v>"NOR"</v>
      </c>
    </row>
    <row r="82" spans="1:17">
      <c r="A82" s="104" t="str">
        <f>IF(ISNA(VLOOKUP(D82,D83:D$9999,1,0)),"",1)</f>
        <v/>
      </c>
      <c r="B82" s="104" t="str">
        <f>IF(ISNA(VLOOKUP(E82,E83:E$9999,1,0)),"",1)</f>
        <v/>
      </c>
      <c r="C82" s="3">
        <v>80</v>
      </c>
      <c r="D82" s="3" t="str">
        <f>VLOOKUP(C82,SOURCE!S85:Z10244,8,0)</f>
        <v>ITM_XNOR</v>
      </c>
      <c r="E82" s="106" t="str">
        <f>CHAR(34)&amp;VLOOKUP(C82,SOURCE!S$6:Y$10165,6,0)&amp;CHAR(34)</f>
        <v>"XNOR"</v>
      </c>
      <c r="F82" s="101" t="str">
        <f t="shared" si="3"/>
        <v xml:space="preserve">                      if (strcompare(commandnumber,"XNOR" )) {sprintf(commandnumber,"%d", ITM_XNOR);} else</v>
      </c>
      <c r="H82" t="b">
        <f>ISNA(VLOOKUP(J82,J83:J$500,1,0))</f>
        <v>1</v>
      </c>
      <c r="I82" s="107">
        <f>VLOOKUP(C82,SOURCE!S$6:Y$10165,7,0)</f>
        <v>398</v>
      </c>
      <c r="J82" s="108" t="str">
        <f>VLOOKUP(C82,SOURCE!S$6:Y$10165,6,0)</f>
        <v>XNOR</v>
      </c>
      <c r="K82" s="109" t="str">
        <f t="shared" si="2"/>
        <v>XNOR</v>
      </c>
      <c r="L82" s="129" t="str">
        <f>VLOOKUP(C82,SOURCE!S$6:Y$10165,2,0)</f>
        <v>Logic</v>
      </c>
      <c r="Q82" s="106" t="str">
        <f>VLOOKUP(I82,SOURCE!B:M,5,0)</f>
        <v>"XNOR"</v>
      </c>
    </row>
    <row r="83" spans="1:17">
      <c r="A83" s="104" t="str">
        <f>IF(ISNA(VLOOKUP(D83,D84:D$9999,1,0)),"",1)</f>
        <v/>
      </c>
      <c r="B83" s="104" t="str">
        <f>IF(ISNA(VLOOKUP(E83,E84:E$9999,1,0)),"",1)</f>
        <v/>
      </c>
      <c r="C83" s="3">
        <v>81</v>
      </c>
      <c r="D83" s="3" t="str">
        <f>VLOOKUP(C83,SOURCE!S86:Z10245,8,0)</f>
        <v>ITM_BS</v>
      </c>
      <c r="E83" s="106" t="str">
        <f>CHAR(34)&amp;VLOOKUP(C83,SOURCE!S$6:Y$10165,6,0)&amp;CHAR(34)</f>
        <v>"BS?"</v>
      </c>
      <c r="F83" s="101" t="str">
        <f t="shared" si="3"/>
        <v xml:space="preserve">                      if (strcompare(commandnumber,"BS?" )) {sprintf(commandnumber,"%d", ITM_BS);} else</v>
      </c>
      <c r="H83" t="b">
        <f>ISNA(VLOOKUP(J83,J84:J$500,1,0))</f>
        <v>1</v>
      </c>
      <c r="I83" s="107">
        <f>VLOOKUP(C83,SOURCE!S$6:Y$10165,7,0)</f>
        <v>399</v>
      </c>
      <c r="J83" s="108" t="str">
        <f>VLOOKUP(C83,SOURCE!S$6:Y$10165,6,0)</f>
        <v>BS?</v>
      </c>
      <c r="K83" s="109" t="str">
        <f t="shared" si="2"/>
        <v>BS?</v>
      </c>
      <c r="L83" s="129">
        <f>VLOOKUP(C83,SOURCE!S$6:Y$10165,2,0)</f>
        <v>0</v>
      </c>
      <c r="Q83" s="106" t="str">
        <f>VLOOKUP(I83,SOURCE!B:M,5,0)</f>
        <v>"BS?"</v>
      </c>
    </row>
    <row r="84" spans="1:17">
      <c r="A84" s="104" t="str">
        <f>IF(ISNA(VLOOKUP(D84,D85:D$9999,1,0)),"",1)</f>
        <v/>
      </c>
      <c r="B84" s="104" t="str">
        <f>IF(ISNA(VLOOKUP(E84,E85:E$9999,1,0)),"",1)</f>
        <v/>
      </c>
      <c r="C84" s="3">
        <v>82</v>
      </c>
      <c r="D84" s="3" t="str">
        <f>VLOOKUP(C84,SOURCE!S87:Z10246,8,0)</f>
        <v>ITM_BC</v>
      </c>
      <c r="E84" s="106" t="str">
        <f>CHAR(34)&amp;VLOOKUP(C84,SOURCE!S$6:Y$10165,6,0)&amp;CHAR(34)</f>
        <v>"BC?"</v>
      </c>
      <c r="F84" s="101" t="str">
        <f t="shared" si="3"/>
        <v xml:space="preserve">                      if (strcompare(commandnumber,"BC?" )) {sprintf(commandnumber,"%d", ITM_BC);} else</v>
      </c>
      <c r="H84" t="b">
        <f>ISNA(VLOOKUP(J84,J85:J$500,1,0))</f>
        <v>1</v>
      </c>
      <c r="I84" s="107">
        <f>VLOOKUP(C84,SOURCE!S$6:Y$10165,7,0)</f>
        <v>400</v>
      </c>
      <c r="J84" s="108" t="str">
        <f>VLOOKUP(C84,SOURCE!S$6:Y$10165,6,0)</f>
        <v>BC?</v>
      </c>
      <c r="K84" s="109" t="str">
        <f t="shared" si="2"/>
        <v>BC?</v>
      </c>
      <c r="L84" s="129">
        <f>VLOOKUP(C84,SOURCE!S$6:Y$10165,2,0)</f>
        <v>0</v>
      </c>
      <c r="Q84" s="106" t="str">
        <f>VLOOKUP(I84,SOURCE!B:M,5,0)</f>
        <v>"BC?"</v>
      </c>
    </row>
    <row r="85" spans="1:17">
      <c r="A85" s="104" t="str">
        <f>IF(ISNA(VLOOKUP(D85,D86:D$9999,1,0)),"",1)</f>
        <v/>
      </c>
      <c r="B85" s="104" t="str">
        <f>IF(ISNA(VLOOKUP(E85,E86:E$9999,1,0)),"",1)</f>
        <v/>
      </c>
      <c r="C85" s="3">
        <v>83</v>
      </c>
      <c r="D85" s="3" t="str">
        <f>VLOOKUP(C85,SOURCE!S88:Z10247,8,0)</f>
        <v>ITM_CB</v>
      </c>
      <c r="E85" s="106" t="str">
        <f>CHAR(34)&amp;VLOOKUP(C85,SOURCE!S$6:Y$10165,6,0)&amp;CHAR(34)</f>
        <v>"CB"</v>
      </c>
      <c r="F85" s="101" t="str">
        <f t="shared" si="3"/>
        <v xml:space="preserve">                      if (strcompare(commandnumber,"CB" )) {sprintf(commandnumber,"%d", ITM_CB);} else</v>
      </c>
      <c r="H85" t="b">
        <f>ISNA(VLOOKUP(J85,J86:J$500,1,0))</f>
        <v>1</v>
      </c>
      <c r="I85" s="107">
        <f>VLOOKUP(C85,SOURCE!S$6:Y$10165,7,0)</f>
        <v>401</v>
      </c>
      <c r="J85" s="108" t="str">
        <f>VLOOKUP(C85,SOURCE!S$6:Y$10165,6,0)</f>
        <v>CB</v>
      </c>
      <c r="K85" s="109" t="str">
        <f t="shared" si="2"/>
        <v>CB</v>
      </c>
      <c r="L85" s="129">
        <f>VLOOKUP(C85,SOURCE!S$6:Y$10165,2,0)</f>
        <v>0</v>
      </c>
      <c r="Q85" s="106" t="str">
        <f>VLOOKUP(I85,SOURCE!B:M,5,0)</f>
        <v>"CB"</v>
      </c>
    </row>
    <row r="86" spans="1:17">
      <c r="A86" s="104" t="str">
        <f>IF(ISNA(VLOOKUP(D86,D87:D$9999,1,0)),"",1)</f>
        <v/>
      </c>
      <c r="B86" s="104" t="str">
        <f>IF(ISNA(VLOOKUP(E86,E87:E$9999,1,0)),"",1)</f>
        <v/>
      </c>
      <c r="C86" s="3">
        <v>84</v>
      </c>
      <c r="D86" s="3" t="str">
        <f>VLOOKUP(C86,SOURCE!S89:Z10248,8,0)</f>
        <v>ITM_SB</v>
      </c>
      <c r="E86" s="106" t="str">
        <f>CHAR(34)&amp;VLOOKUP(C86,SOURCE!S$6:Y$10165,6,0)&amp;CHAR(34)</f>
        <v>"SB"</v>
      </c>
      <c r="F86" s="101" t="str">
        <f t="shared" si="3"/>
        <v xml:space="preserve">                      if (strcompare(commandnumber,"SB" )) {sprintf(commandnumber,"%d", ITM_SB);} else</v>
      </c>
      <c r="H86" t="b">
        <f>ISNA(VLOOKUP(J86,J87:J$500,1,0))</f>
        <v>1</v>
      </c>
      <c r="I86" s="107">
        <f>VLOOKUP(C86,SOURCE!S$6:Y$10165,7,0)</f>
        <v>402</v>
      </c>
      <c r="J86" s="108" t="str">
        <f>VLOOKUP(C86,SOURCE!S$6:Y$10165,6,0)</f>
        <v>SB</v>
      </c>
      <c r="K86" s="109" t="str">
        <f t="shared" si="2"/>
        <v>SB</v>
      </c>
      <c r="L86" s="129">
        <f>VLOOKUP(C86,SOURCE!S$6:Y$10165,2,0)</f>
        <v>0</v>
      </c>
      <c r="Q86" s="106" t="str">
        <f>VLOOKUP(I86,SOURCE!B:M,5,0)</f>
        <v>"SB"</v>
      </c>
    </row>
    <row r="87" spans="1:17">
      <c r="A87" s="104" t="str">
        <f>IF(ISNA(VLOOKUP(D87,D88:D$9999,1,0)),"",1)</f>
        <v/>
      </c>
      <c r="B87" s="104" t="str">
        <f>IF(ISNA(VLOOKUP(E87,E88:E$9999,1,0)),"",1)</f>
        <v/>
      </c>
      <c r="C87" s="3">
        <v>85</v>
      </c>
      <c r="D87" s="3" t="str">
        <f>VLOOKUP(C87,SOURCE!S90:Z10249,8,0)</f>
        <v>ITM_FB</v>
      </c>
      <c r="E87" s="106" t="str">
        <f>CHAR(34)&amp;VLOOKUP(C87,SOURCE!S$6:Y$10165,6,0)&amp;CHAR(34)</f>
        <v>"FB"</v>
      </c>
      <c r="F87" s="101" t="str">
        <f t="shared" si="3"/>
        <v xml:space="preserve">                      if (strcompare(commandnumber,"FB" )) {sprintf(commandnumber,"%d", ITM_FB);} else</v>
      </c>
      <c r="H87" t="b">
        <f>ISNA(VLOOKUP(J87,J88:J$500,1,0))</f>
        <v>1</v>
      </c>
      <c r="I87" s="107">
        <f>VLOOKUP(C87,SOURCE!S$6:Y$10165,7,0)</f>
        <v>403</v>
      </c>
      <c r="J87" s="108" t="str">
        <f>VLOOKUP(C87,SOURCE!S$6:Y$10165,6,0)</f>
        <v>FB</v>
      </c>
      <c r="K87" s="109" t="str">
        <f t="shared" si="2"/>
        <v>FB</v>
      </c>
      <c r="L87" s="129">
        <f>VLOOKUP(C87,SOURCE!S$6:Y$10165,2,0)</f>
        <v>0</v>
      </c>
      <c r="Q87" s="106" t="str">
        <f>VLOOKUP(I87,SOURCE!B:M,5,0)</f>
        <v>"FB"</v>
      </c>
    </row>
    <row r="88" spans="1:17">
      <c r="A88" s="104" t="str">
        <f>IF(ISNA(VLOOKUP(D88,D89:D$9999,1,0)),"",1)</f>
        <v/>
      </c>
      <c r="B88" s="104" t="str">
        <f>IF(ISNA(VLOOKUP(E88,E89:E$9999,1,0)),"",1)</f>
        <v/>
      </c>
      <c r="C88" s="3">
        <v>86</v>
      </c>
      <c r="D88" s="3" t="str">
        <f>VLOOKUP(C88,SOURCE!S91:Z10250,8,0)</f>
        <v>ITM_RL</v>
      </c>
      <c r="E88" s="106" t="str">
        <f>CHAR(34)&amp;VLOOKUP(C88,SOURCE!S$6:Y$10165,6,0)&amp;CHAR(34)</f>
        <v>"RL"</v>
      </c>
      <c r="F88" s="101" t="str">
        <f t="shared" si="3"/>
        <v xml:space="preserve">                      if (strcompare(commandnumber,"RL" )) {sprintf(commandnumber,"%d", ITM_RL);} else</v>
      </c>
      <c r="H88" t="b">
        <f>ISNA(VLOOKUP(J88,J89:J$500,1,0))</f>
        <v>1</v>
      </c>
      <c r="I88" s="107">
        <f>VLOOKUP(C88,SOURCE!S$6:Y$10165,7,0)</f>
        <v>404</v>
      </c>
      <c r="J88" s="108" t="str">
        <f>VLOOKUP(C88,SOURCE!S$6:Y$10165,6,0)</f>
        <v>RL</v>
      </c>
      <c r="K88" s="109" t="str">
        <f t="shared" si="2"/>
        <v>RL</v>
      </c>
      <c r="L88" s="129" t="str">
        <f>VLOOKUP(C88,SOURCE!S$6:Y$10165,2,0)</f>
        <v>Logic</v>
      </c>
      <c r="Q88" s="106" t="str">
        <f>VLOOKUP(I88,SOURCE!B:M,5,0)</f>
        <v>"RL"</v>
      </c>
    </row>
    <row r="89" spans="1:17">
      <c r="A89" s="104" t="str">
        <f>IF(ISNA(VLOOKUP(D89,D90:D$9999,1,0)),"",1)</f>
        <v/>
      </c>
      <c r="B89" s="104" t="str">
        <f>IF(ISNA(VLOOKUP(E89,E90:E$9999,1,0)),"",1)</f>
        <v/>
      </c>
      <c r="C89" s="3">
        <v>87</v>
      </c>
      <c r="D89" s="3" t="str">
        <f>VLOOKUP(C89,SOURCE!S92:Z10251,8,0)</f>
        <v>ITM_RLC</v>
      </c>
      <c r="E89" s="106" t="str">
        <f>CHAR(34)&amp;VLOOKUP(C89,SOURCE!S$6:Y$10165,6,0)&amp;CHAR(34)</f>
        <v>"RLC"</v>
      </c>
      <c r="F89" s="101" t="str">
        <f t="shared" si="3"/>
        <v xml:space="preserve">                      if (strcompare(commandnumber,"RLC" )) {sprintf(commandnumber,"%d", ITM_RLC);} else</v>
      </c>
      <c r="H89" t="b">
        <f>ISNA(VLOOKUP(J89,J90:J$500,1,0))</f>
        <v>1</v>
      </c>
      <c r="I89" s="107">
        <f>VLOOKUP(C89,SOURCE!S$6:Y$10165,7,0)</f>
        <v>405</v>
      </c>
      <c r="J89" s="108" t="str">
        <f>VLOOKUP(C89,SOURCE!S$6:Y$10165,6,0)</f>
        <v>RLC</v>
      </c>
      <c r="K89" s="109" t="str">
        <f t="shared" si="2"/>
        <v>RLC</v>
      </c>
      <c r="L89" s="129" t="str">
        <f>VLOOKUP(C89,SOURCE!S$6:Y$10165,2,0)</f>
        <v>Logic</v>
      </c>
      <c r="Q89" s="106" t="str">
        <f>VLOOKUP(I89,SOURCE!B:M,5,0)</f>
        <v>"RLC"</v>
      </c>
    </row>
    <row r="90" spans="1:17">
      <c r="A90" s="104" t="str">
        <f>IF(ISNA(VLOOKUP(D90,D91:D$9999,1,0)),"",1)</f>
        <v/>
      </c>
      <c r="B90" s="104" t="str">
        <f>IF(ISNA(VLOOKUP(E90,E91:E$9999,1,0)),"",1)</f>
        <v/>
      </c>
      <c r="C90" s="3">
        <v>88</v>
      </c>
      <c r="D90" s="3" t="str">
        <f>VLOOKUP(C90,SOURCE!S93:Z10252,8,0)</f>
        <v>ITM_RR</v>
      </c>
      <c r="E90" s="106" t="str">
        <f>CHAR(34)&amp;VLOOKUP(C90,SOURCE!S$6:Y$10165,6,0)&amp;CHAR(34)</f>
        <v>"RR"</v>
      </c>
      <c r="F90" s="101" t="str">
        <f t="shared" si="3"/>
        <v xml:space="preserve">                      if (strcompare(commandnumber,"RR" )) {sprintf(commandnumber,"%d", ITM_RR);} else</v>
      </c>
      <c r="H90" t="b">
        <f>ISNA(VLOOKUP(J90,J91:J$500,1,0))</f>
        <v>1</v>
      </c>
      <c r="I90" s="107">
        <f>VLOOKUP(C90,SOURCE!S$6:Y$10165,7,0)</f>
        <v>406</v>
      </c>
      <c r="J90" s="108" t="str">
        <f>VLOOKUP(C90,SOURCE!S$6:Y$10165,6,0)</f>
        <v>RR</v>
      </c>
      <c r="K90" s="109" t="str">
        <f t="shared" si="2"/>
        <v>RR</v>
      </c>
      <c r="L90" s="129" t="str">
        <f>VLOOKUP(C90,SOURCE!S$6:Y$10165,2,0)</f>
        <v>Logic</v>
      </c>
      <c r="Q90" s="106" t="str">
        <f>VLOOKUP(I90,SOURCE!B:M,5,0)</f>
        <v>"RR"</v>
      </c>
    </row>
    <row r="91" spans="1:17">
      <c r="A91" s="104" t="str">
        <f>IF(ISNA(VLOOKUP(D91,D92:D$9999,1,0)),"",1)</f>
        <v/>
      </c>
      <c r="B91" s="104" t="str">
        <f>IF(ISNA(VLOOKUP(E91,E92:E$9999,1,0)),"",1)</f>
        <v/>
      </c>
      <c r="C91" s="3">
        <v>89</v>
      </c>
      <c r="D91" s="3" t="str">
        <f>VLOOKUP(C91,SOURCE!S94:Z10253,8,0)</f>
        <v>ITM_RRC</v>
      </c>
      <c r="E91" s="106" t="str">
        <f>CHAR(34)&amp;VLOOKUP(C91,SOURCE!S$6:Y$10165,6,0)&amp;CHAR(34)</f>
        <v>"RRC"</v>
      </c>
      <c r="F91" s="101" t="str">
        <f t="shared" si="3"/>
        <v xml:space="preserve">                      if (strcompare(commandnumber,"RRC" )) {sprintf(commandnumber,"%d", ITM_RRC);} else</v>
      </c>
      <c r="H91" t="b">
        <f>ISNA(VLOOKUP(J91,J92:J$500,1,0))</f>
        <v>1</v>
      </c>
      <c r="I91" s="107">
        <f>VLOOKUP(C91,SOURCE!S$6:Y$10165,7,0)</f>
        <v>407</v>
      </c>
      <c r="J91" s="108" t="str">
        <f>VLOOKUP(C91,SOURCE!S$6:Y$10165,6,0)</f>
        <v>RRC</v>
      </c>
      <c r="K91" s="109" t="str">
        <f t="shared" si="2"/>
        <v>RRC</v>
      </c>
      <c r="L91" s="129" t="str">
        <f>VLOOKUP(C91,SOURCE!S$6:Y$10165,2,0)</f>
        <v>Logic</v>
      </c>
      <c r="Q91" s="106" t="str">
        <f>VLOOKUP(I91,SOURCE!B:M,5,0)</f>
        <v>"RRC"</v>
      </c>
    </row>
    <row r="92" spans="1:17">
      <c r="A92" s="104" t="str">
        <f>IF(ISNA(VLOOKUP(D92,D93:D$9999,1,0)),"",1)</f>
        <v/>
      </c>
      <c r="B92" s="104" t="str">
        <f>IF(ISNA(VLOOKUP(E92,E93:E$9999,1,0)),"",1)</f>
        <v/>
      </c>
      <c r="C92" s="3">
        <v>90</v>
      </c>
      <c r="D92" s="3" t="str">
        <f>VLOOKUP(C92,SOURCE!S95:Z10254,8,0)</f>
        <v>ITM_SL</v>
      </c>
      <c r="E92" s="106" t="str">
        <f>CHAR(34)&amp;VLOOKUP(C92,SOURCE!S$6:Y$10165,6,0)&amp;CHAR(34)</f>
        <v>"SL"</v>
      </c>
      <c r="F92" s="101" t="str">
        <f t="shared" si="3"/>
        <v xml:space="preserve">                      if (strcompare(commandnumber,"SL" )) {sprintf(commandnumber,"%d", ITM_SL);} else</v>
      </c>
      <c r="H92" t="b">
        <f>ISNA(VLOOKUP(J92,J93:J$500,1,0))</f>
        <v>1</v>
      </c>
      <c r="I92" s="107">
        <f>VLOOKUP(C92,SOURCE!S$6:Y$10165,7,0)</f>
        <v>408</v>
      </c>
      <c r="J92" s="108" t="str">
        <f>VLOOKUP(C92,SOURCE!S$6:Y$10165,6,0)</f>
        <v>SL</v>
      </c>
      <c r="K92" s="109" t="str">
        <f t="shared" si="2"/>
        <v>SL</v>
      </c>
      <c r="L92" s="129" t="str">
        <f>VLOOKUP(C92,SOURCE!S$6:Y$10165,2,0)</f>
        <v>Logic</v>
      </c>
      <c r="Q92" s="106" t="str">
        <f>VLOOKUP(I92,SOURCE!B:M,5,0)</f>
        <v>"SL"</v>
      </c>
    </row>
    <row r="93" spans="1:17">
      <c r="A93" s="104" t="str">
        <f>IF(ISNA(VLOOKUP(D93,D94:D$9999,1,0)),"",1)</f>
        <v/>
      </c>
      <c r="B93" s="104" t="str">
        <f>IF(ISNA(VLOOKUP(E93,E94:E$9999,1,0)),"",1)</f>
        <v/>
      </c>
      <c r="C93" s="3">
        <v>91</v>
      </c>
      <c r="D93" s="3" t="str">
        <f>VLOOKUP(C93,SOURCE!S96:Z10255,8,0)</f>
        <v>ITM_SR</v>
      </c>
      <c r="E93" s="106" t="str">
        <f>CHAR(34)&amp;VLOOKUP(C93,SOURCE!S$6:Y$10165,6,0)&amp;CHAR(34)</f>
        <v>"SR"</v>
      </c>
      <c r="F93" s="101" t="str">
        <f t="shared" si="3"/>
        <v xml:space="preserve">                      if (strcompare(commandnumber,"SR" )) {sprintf(commandnumber,"%d", ITM_SR);} else</v>
      </c>
      <c r="H93" t="b">
        <f>ISNA(VLOOKUP(J93,J94:J$500,1,0))</f>
        <v>1</v>
      </c>
      <c r="I93" s="107">
        <f>VLOOKUP(C93,SOURCE!S$6:Y$10165,7,0)</f>
        <v>409</v>
      </c>
      <c r="J93" s="108" t="str">
        <f>VLOOKUP(C93,SOURCE!S$6:Y$10165,6,0)</f>
        <v>SR</v>
      </c>
      <c r="K93" s="109" t="str">
        <f t="shared" si="2"/>
        <v>SR</v>
      </c>
      <c r="L93" s="129" t="str">
        <f>VLOOKUP(C93,SOURCE!S$6:Y$10165,2,0)</f>
        <v>Logic</v>
      </c>
      <c r="Q93" s="106" t="str">
        <f>VLOOKUP(I93,SOURCE!B:M,5,0)</f>
        <v>"SR"</v>
      </c>
    </row>
    <row r="94" spans="1:17">
      <c r="A94" s="104" t="str">
        <f>IF(ISNA(VLOOKUP(D94,D95:D$9999,1,0)),"",1)</f>
        <v/>
      </c>
      <c r="B94" s="104" t="str">
        <f>IF(ISNA(VLOOKUP(E94,E95:E$9999,1,0)),"",1)</f>
        <v/>
      </c>
      <c r="C94" s="3">
        <v>92</v>
      </c>
      <c r="D94" s="3" t="str">
        <f>VLOOKUP(C94,SOURCE!S97:Z10256,8,0)</f>
        <v>ITM_ASR</v>
      </c>
      <c r="E94" s="106" t="str">
        <f>CHAR(34)&amp;VLOOKUP(C94,SOURCE!S$6:Y$10165,6,0)&amp;CHAR(34)</f>
        <v>"ASR"</v>
      </c>
      <c r="F94" s="101" t="str">
        <f t="shared" si="3"/>
        <v xml:space="preserve">                      if (strcompare(commandnumber,"ASR" )) {sprintf(commandnumber,"%d", ITM_ASR);} else</v>
      </c>
      <c r="H94" t="b">
        <f>ISNA(VLOOKUP(J94,J95:J$500,1,0))</f>
        <v>1</v>
      </c>
      <c r="I94" s="107">
        <f>VLOOKUP(C94,SOURCE!S$6:Y$10165,7,0)</f>
        <v>410</v>
      </c>
      <c r="J94" s="108" t="str">
        <f>VLOOKUP(C94,SOURCE!S$6:Y$10165,6,0)</f>
        <v>ASR</v>
      </c>
      <c r="K94" s="109" t="str">
        <f t="shared" si="2"/>
        <v>ASR</v>
      </c>
      <c r="L94" s="129">
        <f>VLOOKUP(C94,SOURCE!S$6:Y$10165,2,0)</f>
        <v>0</v>
      </c>
      <c r="Q94" s="106" t="str">
        <f>VLOOKUP(I94,SOURCE!B:M,5,0)</f>
        <v>"ASR"</v>
      </c>
    </row>
    <row r="95" spans="1:17">
      <c r="A95" s="104" t="str">
        <f>IF(ISNA(VLOOKUP(D95,D96:D$9999,1,0)),"",1)</f>
        <v/>
      </c>
      <c r="B95" s="104" t="str">
        <f>IF(ISNA(VLOOKUP(E95,E96:E$9999,1,0)),"",1)</f>
        <v/>
      </c>
      <c r="C95" s="3">
        <v>93</v>
      </c>
      <c r="D95" s="3" t="str">
        <f>VLOOKUP(C95,SOURCE!S98:Z10257,8,0)</f>
        <v>ITM_LJ</v>
      </c>
      <c r="E95" s="106" t="str">
        <f>CHAR(34)&amp;VLOOKUP(C95,SOURCE!S$6:Y$10165,6,0)&amp;CHAR(34)</f>
        <v>"LJ"</v>
      </c>
      <c r="F95" s="101" t="str">
        <f t="shared" si="3"/>
        <v xml:space="preserve">                      if (strcompare(commandnumber,"LJ" )) {sprintf(commandnumber,"%d", ITM_LJ);} else</v>
      </c>
      <c r="H95" t="b">
        <f>ISNA(VLOOKUP(J95,J96:J$500,1,0))</f>
        <v>1</v>
      </c>
      <c r="I95" s="107">
        <f>VLOOKUP(C95,SOURCE!S$6:Y$10165,7,0)</f>
        <v>411</v>
      </c>
      <c r="J95" s="108" t="str">
        <f>VLOOKUP(C95,SOURCE!S$6:Y$10165,6,0)</f>
        <v>LJ</v>
      </c>
      <c r="K95" s="109" t="str">
        <f t="shared" si="2"/>
        <v>LJ</v>
      </c>
      <c r="L95" s="129">
        <f>VLOOKUP(C95,SOURCE!S$6:Y$10165,2,0)</f>
        <v>0</v>
      </c>
      <c r="Q95" s="106" t="str">
        <f>VLOOKUP(I95,SOURCE!B:M,5,0)</f>
        <v>"LJ"</v>
      </c>
    </row>
    <row r="96" spans="1:17">
      <c r="A96" s="104" t="str">
        <f>IF(ISNA(VLOOKUP(D96,D97:D$9999,1,0)),"",1)</f>
        <v/>
      </c>
      <c r="B96" s="104" t="str">
        <f>IF(ISNA(VLOOKUP(E96,E97:E$9999,1,0)),"",1)</f>
        <v/>
      </c>
      <c r="C96" s="3">
        <v>94</v>
      </c>
      <c r="D96" s="3" t="str">
        <f>VLOOKUP(C96,SOURCE!S99:Z10258,8,0)</f>
        <v>ITM_RJ</v>
      </c>
      <c r="E96" s="106" t="str">
        <f>CHAR(34)&amp;VLOOKUP(C96,SOURCE!S$6:Y$10165,6,0)&amp;CHAR(34)</f>
        <v>"RJ"</v>
      </c>
      <c r="F96" s="101" t="str">
        <f t="shared" si="3"/>
        <v xml:space="preserve">                      if (strcompare(commandnumber,"RJ" )) {sprintf(commandnumber,"%d", ITM_RJ);} else</v>
      </c>
      <c r="H96" t="b">
        <f>ISNA(VLOOKUP(J96,J97:J$500,1,0))</f>
        <v>1</v>
      </c>
      <c r="I96" s="107">
        <f>VLOOKUP(C96,SOURCE!S$6:Y$10165,7,0)</f>
        <v>412</v>
      </c>
      <c r="J96" s="108" t="str">
        <f>VLOOKUP(C96,SOURCE!S$6:Y$10165,6,0)</f>
        <v>RJ</v>
      </c>
      <c r="K96" s="109" t="str">
        <f t="shared" si="2"/>
        <v>RJ</v>
      </c>
      <c r="L96" s="129">
        <f>VLOOKUP(C96,SOURCE!S$6:Y$10165,2,0)</f>
        <v>0</v>
      </c>
      <c r="Q96" s="106" t="str">
        <f>VLOOKUP(I96,SOURCE!B:M,5,0)</f>
        <v>"RJ"</v>
      </c>
    </row>
    <row r="97" spans="1:17">
      <c r="A97" s="104" t="str">
        <f>IF(ISNA(VLOOKUP(D97,D98:D$9999,1,0)),"",1)</f>
        <v/>
      </c>
      <c r="B97" s="104" t="str">
        <f>IF(ISNA(VLOOKUP(E97,E98:E$9999,1,0)),"",1)</f>
        <v/>
      </c>
      <c r="C97" s="3">
        <v>95</v>
      </c>
      <c r="D97" s="3" t="str">
        <f>VLOOKUP(C97,SOURCE!S100:Z10259,8,0)</f>
        <v>ITM_MASKL</v>
      </c>
      <c r="E97" s="106" t="str">
        <f>CHAR(34)&amp;VLOOKUP(C97,SOURCE!S$6:Y$10165,6,0)&amp;CHAR(34)</f>
        <v>"MASKL"</v>
      </c>
      <c r="F97" s="101" t="str">
        <f t="shared" si="3"/>
        <v xml:space="preserve">                      if (strcompare(commandnumber,"MASKL" )) {sprintf(commandnumber,"%d", ITM_MASKL);} else</v>
      </c>
      <c r="H97" t="b">
        <f>ISNA(VLOOKUP(J97,J98:J$500,1,0))</f>
        <v>1</v>
      </c>
      <c r="I97" s="107">
        <f>VLOOKUP(C97,SOURCE!S$6:Y$10165,7,0)</f>
        <v>413</v>
      </c>
      <c r="J97" s="108" t="str">
        <f>VLOOKUP(C97,SOURCE!S$6:Y$10165,6,0)</f>
        <v>MASKL</v>
      </c>
      <c r="K97" s="109" t="str">
        <f t="shared" si="2"/>
        <v>MASKL</v>
      </c>
      <c r="L97" s="129">
        <f>VLOOKUP(C97,SOURCE!S$6:Y$10165,2,0)</f>
        <v>0</v>
      </c>
      <c r="Q97" s="106" t="str">
        <f>VLOOKUP(I97,SOURCE!B:M,5,0)</f>
        <v>"MASKL"</v>
      </c>
    </row>
    <row r="98" spans="1:17">
      <c r="A98" s="104" t="str">
        <f>IF(ISNA(VLOOKUP(D98,D99:D$9999,1,0)),"",1)</f>
        <v/>
      </c>
      <c r="B98" s="104" t="str">
        <f>IF(ISNA(VLOOKUP(E98,E99:E$9999,1,0)),"",1)</f>
        <v/>
      </c>
      <c r="C98" s="3">
        <v>96</v>
      </c>
      <c r="D98" s="3" t="str">
        <f>VLOOKUP(C98,SOURCE!S101:Z10260,8,0)</f>
        <v>ITM_MASKR</v>
      </c>
      <c r="E98" s="106" t="str">
        <f>CHAR(34)&amp;VLOOKUP(C98,SOURCE!S$6:Y$10165,6,0)&amp;CHAR(34)</f>
        <v>"MASKR"</v>
      </c>
      <c r="F98" s="101" t="str">
        <f t="shared" si="3"/>
        <v xml:space="preserve">                      if (strcompare(commandnumber,"MASKR" )) {sprintf(commandnumber,"%d", ITM_MASKR);} else</v>
      </c>
      <c r="H98" t="b">
        <f>ISNA(VLOOKUP(J98,J99:J$500,1,0))</f>
        <v>1</v>
      </c>
      <c r="I98" s="107">
        <f>VLOOKUP(C98,SOURCE!S$6:Y$10165,7,0)</f>
        <v>414</v>
      </c>
      <c r="J98" s="108" t="str">
        <f>VLOOKUP(C98,SOURCE!S$6:Y$10165,6,0)</f>
        <v>MASKR</v>
      </c>
      <c r="K98" s="109" t="str">
        <f t="shared" si="2"/>
        <v>MASKR</v>
      </c>
      <c r="L98" s="129">
        <f>VLOOKUP(C98,SOURCE!S$6:Y$10165,2,0)</f>
        <v>0</v>
      </c>
      <c r="Q98" s="106" t="str">
        <f>VLOOKUP(I98,SOURCE!B:M,5,0)</f>
        <v>"MASKR"</v>
      </c>
    </row>
    <row r="99" spans="1:17">
      <c r="A99" s="104" t="str">
        <f>IF(ISNA(VLOOKUP(D99,D100:D$9999,1,0)),"",1)</f>
        <v/>
      </c>
      <c r="B99" s="104" t="str">
        <f>IF(ISNA(VLOOKUP(E99,E100:E$9999,1,0)),"",1)</f>
        <v/>
      </c>
      <c r="C99" s="3">
        <v>97</v>
      </c>
      <c r="D99" s="3" t="str">
        <f>VLOOKUP(C99,SOURCE!S102:Z10261,8,0)</f>
        <v>ITM_MIRROR</v>
      </c>
      <c r="E99" s="106" t="str">
        <f>CHAR(34)&amp;VLOOKUP(C99,SOURCE!S$6:Y$10165,6,0)&amp;CHAR(34)</f>
        <v>"MIRROR"</v>
      </c>
      <c r="F99" s="101" t="str">
        <f t="shared" si="3"/>
        <v xml:space="preserve">                      if (strcompare(commandnumber,"MIRROR" )) {sprintf(commandnumber,"%d", ITM_MIRROR);} else</v>
      </c>
      <c r="H99" t="b">
        <f>ISNA(VLOOKUP(J99,J100:J$500,1,0))</f>
        <v>1</v>
      </c>
      <c r="I99" s="107">
        <f>VLOOKUP(C99,SOURCE!S$6:Y$10165,7,0)</f>
        <v>415</v>
      </c>
      <c r="J99" s="108" t="str">
        <f>VLOOKUP(C99,SOURCE!S$6:Y$10165,6,0)</f>
        <v>MIRROR</v>
      </c>
      <c r="K99" s="109" t="str">
        <f t="shared" si="2"/>
        <v>MIRROR</v>
      </c>
      <c r="L99" s="129">
        <f>VLOOKUP(C99,SOURCE!S$6:Y$10165,2,0)</f>
        <v>0</v>
      </c>
      <c r="Q99" s="106" t="str">
        <f>VLOOKUP(I99,SOURCE!B:M,5,0)</f>
        <v>"MIRROR"</v>
      </c>
    </row>
    <row r="100" spans="1:17">
      <c r="A100" s="104" t="str">
        <f>IF(ISNA(VLOOKUP(D100,D101:D$9999,1,0)),"",1)</f>
        <v/>
      </c>
      <c r="B100" s="104" t="str">
        <f>IF(ISNA(VLOOKUP(E100,E101:E$9999,1,0)),"",1)</f>
        <v/>
      </c>
      <c r="C100" s="3">
        <v>98</v>
      </c>
      <c r="D100" s="3" t="str">
        <f>VLOOKUP(C100,SOURCE!S103:Z10262,8,0)</f>
        <v>ITM_NUMB</v>
      </c>
      <c r="E100" s="106" t="str">
        <f>CHAR(34)&amp;VLOOKUP(C100,SOURCE!S$6:Y$10165,6,0)&amp;CHAR(34)</f>
        <v>"#B"</v>
      </c>
      <c r="F100" s="101" t="str">
        <f t="shared" si="3"/>
        <v xml:space="preserve">                      if (strcompare(commandnumber,"#B" )) {sprintf(commandnumber,"%d", ITM_NUMB);} else</v>
      </c>
      <c r="H100" t="b">
        <f>ISNA(VLOOKUP(J100,J101:J$500,1,0))</f>
        <v>1</v>
      </c>
      <c r="I100" s="107">
        <f>VLOOKUP(C100,SOURCE!S$6:Y$10165,7,0)</f>
        <v>416</v>
      </c>
      <c r="J100" s="108" t="str">
        <f>VLOOKUP(C100,SOURCE!S$6:Y$10165,6,0)</f>
        <v>#B</v>
      </c>
      <c r="K100" s="109" t="str">
        <f t="shared" si="2"/>
        <v>#B</v>
      </c>
      <c r="L100" s="129" t="str">
        <f>VLOOKUP(C100,SOURCE!S$6:Y$10165,2,0)</f>
        <v>Logic</v>
      </c>
      <c r="Q100" s="106" t="str">
        <f>VLOOKUP(I100,SOURCE!B:M,5,0)</f>
        <v>"#B"</v>
      </c>
    </row>
    <row r="101" spans="1:17">
      <c r="A101" s="104" t="str">
        <f>IF(ISNA(VLOOKUP(D101,D102:D$9999,1,0)),"",1)</f>
        <v/>
      </c>
      <c r="B101" s="104" t="str">
        <f>IF(ISNA(VLOOKUP(E101,E102:E$9999,1,0)),"",1)</f>
        <v/>
      </c>
      <c r="C101" s="3">
        <v>99</v>
      </c>
      <c r="D101" s="3" t="str">
        <f>VLOOKUP(C101,SOURCE!S104:Z10263,8,0)</f>
        <v>ITM_SDL</v>
      </c>
      <c r="E101" s="106" t="str">
        <f>CHAR(34)&amp;VLOOKUP(C101,SOURCE!S$6:Y$10165,6,0)&amp;CHAR(34)</f>
        <v>"SDL"</v>
      </c>
      <c r="F101" s="101" t="str">
        <f t="shared" si="3"/>
        <v xml:space="preserve">                      if (strcompare(commandnumber,"SDL" )) {sprintf(commandnumber,"%d", ITM_SDL);} else</v>
      </c>
      <c r="H101" t="b">
        <f>ISNA(VLOOKUP(J101,J102:J$500,1,0))</f>
        <v>1</v>
      </c>
      <c r="I101" s="107">
        <f>VLOOKUP(C101,SOURCE!S$6:Y$10165,7,0)</f>
        <v>417</v>
      </c>
      <c r="J101" s="108" t="str">
        <f>VLOOKUP(C101,SOURCE!S$6:Y$10165,6,0)</f>
        <v>SDL</v>
      </c>
      <c r="K101" s="109" t="str">
        <f t="shared" si="2"/>
        <v>SDL</v>
      </c>
      <c r="L101" s="129" t="str">
        <f>VLOOKUP(C101,SOURCE!S$6:Y$10165,2,0)</f>
        <v>Math</v>
      </c>
      <c r="Q101" s="106" t="str">
        <f>VLOOKUP(I101,SOURCE!B:M,5,0)</f>
        <v>"SDL"</v>
      </c>
    </row>
    <row r="102" spans="1:17">
      <c r="A102" s="104" t="str">
        <f>IF(ISNA(VLOOKUP(D102,D103:D$9999,1,0)),"",1)</f>
        <v/>
      </c>
      <c r="B102" s="104" t="str">
        <f>IF(ISNA(VLOOKUP(E102,E103:E$9999,1,0)),"",1)</f>
        <v/>
      </c>
      <c r="C102" s="3">
        <v>100</v>
      </c>
      <c r="D102" s="3" t="str">
        <f>VLOOKUP(C102,SOURCE!S105:Z10264,8,0)</f>
        <v>ITM_SDR</v>
      </c>
      <c r="E102" s="106" t="str">
        <f>CHAR(34)&amp;VLOOKUP(C102,SOURCE!S$6:Y$10165,6,0)&amp;CHAR(34)</f>
        <v>"SDR"</v>
      </c>
      <c r="F102" s="101" t="str">
        <f t="shared" si="3"/>
        <v xml:space="preserve">                      if (strcompare(commandnumber,"SDR" )) {sprintf(commandnumber,"%d", ITM_SDR);} else</v>
      </c>
      <c r="H102" t="b">
        <f>ISNA(VLOOKUP(J102,J103:J$500,1,0))</f>
        <v>1</v>
      </c>
      <c r="I102" s="107">
        <f>VLOOKUP(C102,SOURCE!S$6:Y$10165,7,0)</f>
        <v>418</v>
      </c>
      <c r="J102" s="108" t="str">
        <f>VLOOKUP(C102,SOURCE!S$6:Y$10165,6,0)</f>
        <v>SDR</v>
      </c>
      <c r="K102" s="109" t="str">
        <f t="shared" si="2"/>
        <v>SDR</v>
      </c>
      <c r="L102" s="129" t="str">
        <f>VLOOKUP(C102,SOURCE!S$6:Y$10165,2,0)</f>
        <v>Math</v>
      </c>
      <c r="Q102" s="106" t="str">
        <f>VLOOKUP(I102,SOURCE!B:M,5,0)</f>
        <v>"SDR"</v>
      </c>
    </row>
    <row r="103" spans="1:17">
      <c r="A103" s="104" t="str">
        <f>IF(ISNA(VLOOKUP(D103,D104:D$9999,1,0)),"",1)</f>
        <v/>
      </c>
      <c r="B103" s="104" t="str">
        <f>IF(ISNA(VLOOKUP(E103,E104:E$9999,1,0)),"",1)</f>
        <v/>
      </c>
      <c r="C103" s="3">
        <v>101</v>
      </c>
      <c r="D103" s="3" t="str">
        <f>VLOOKUP(C103,SOURCE!S106:Z10265,8,0)</f>
        <v>ITM_SIGMAPLUS</v>
      </c>
      <c r="E103" s="106" t="str">
        <f>CHAR(34)&amp;VLOOKUP(C103,SOURCE!S$6:Y$10165,6,0)&amp;CHAR(34)</f>
        <v>"SUM+"</v>
      </c>
      <c r="F103" s="101" t="str">
        <f t="shared" si="3"/>
        <v xml:space="preserve">                      if (strcompare(commandnumber,"SUM+" )) {sprintf(commandnumber,"%d", ITM_SIGMAPLUS);} else</v>
      </c>
      <c r="H103" t="b">
        <f>ISNA(VLOOKUP(J103,J104:J$500,1,0))</f>
        <v>1</v>
      </c>
      <c r="I103" s="107">
        <f>VLOOKUP(C103,SOURCE!S$6:Y$10165,7,0)</f>
        <v>423</v>
      </c>
      <c r="J103" s="108" t="str">
        <f>VLOOKUP(C103,SOURCE!S$6:Y$10165,6,0)</f>
        <v>SUM+</v>
      </c>
      <c r="K103" s="109" t="str">
        <f t="shared" si="2"/>
        <v>SUM+</v>
      </c>
      <c r="L103" s="129" t="str">
        <f>VLOOKUP(C103,SOURCE!S$6:Y$10165,2,0)</f>
        <v>Stat</v>
      </c>
      <c r="Q103" s="106" t="str">
        <f>VLOOKUP(I103,SOURCE!B:M,5,0)</f>
        <v>STD_SIGMA "+"</v>
      </c>
    </row>
    <row r="104" spans="1:17">
      <c r="A104" s="104" t="str">
        <f>IF(ISNA(VLOOKUP(D104,D105:D$9999,1,0)),"",1)</f>
        <v/>
      </c>
      <c r="B104" s="104" t="str">
        <f>IF(ISNA(VLOOKUP(E104,E105:E$9999,1,0)),"",1)</f>
        <v/>
      </c>
      <c r="C104" s="3">
        <v>102</v>
      </c>
      <c r="D104" s="3" t="str">
        <f>VLOOKUP(C104,SOURCE!S107:Z10266,8,0)</f>
        <v>ITM_NSIGMA</v>
      </c>
      <c r="E104" s="106" t="str">
        <f>CHAR(34)&amp;VLOOKUP(C104,SOURCE!S$6:Y$10165,6,0)&amp;CHAR(34)</f>
        <v>"NSUM"</v>
      </c>
      <c r="F104" s="101" t="str">
        <f t="shared" si="3"/>
        <v xml:space="preserve">                      if (strcompare(commandnumber,"NSUM" )) {sprintf(commandnumber,"%d", ITM_NSIGMA);} else</v>
      </c>
      <c r="H104" t="b">
        <f>ISNA(VLOOKUP(J104,J105:J$500,1,0))</f>
        <v>1</v>
      </c>
      <c r="I104" s="107">
        <f>VLOOKUP(C104,SOURCE!S$6:Y$10165,7,0)</f>
        <v>425</v>
      </c>
      <c r="J104" s="108" t="str">
        <f>VLOOKUP(C104,SOURCE!S$6:Y$10165,6,0)</f>
        <v>NSUM</v>
      </c>
      <c r="K104" s="109" t="str">
        <f t="shared" si="2"/>
        <v>n</v>
      </c>
      <c r="L104" s="129" t="str">
        <f>VLOOKUP(C104,SOURCE!S$6:Y$10165,2,0)</f>
        <v>Stat</v>
      </c>
      <c r="Q104" s="106" t="str">
        <f>VLOOKUP(I104,SOURCE!B:M,5,0)</f>
        <v>"n"</v>
      </c>
    </row>
    <row r="105" spans="1:17">
      <c r="A105" s="104" t="str">
        <f>IF(ISNA(VLOOKUP(D105,D106:D$9999,1,0)),"",1)</f>
        <v/>
      </c>
      <c r="B105" s="104" t="str">
        <f>IF(ISNA(VLOOKUP(E105,E106:E$9999,1,0)),"",1)</f>
        <v/>
      </c>
      <c r="C105" s="3">
        <v>103</v>
      </c>
      <c r="D105" s="3" t="str">
        <f>VLOOKUP(C105,SOURCE!S108:Z10267,8,0)</f>
        <v>ITM_SIGMAx</v>
      </c>
      <c r="E105" s="106" t="str">
        <f>CHAR(34)&amp;VLOOKUP(C105,SOURCE!S$6:Y$10165,6,0)&amp;CHAR(34)</f>
        <v>"SUMX"</v>
      </c>
      <c r="F105" s="101" t="str">
        <f t="shared" si="3"/>
        <v xml:space="preserve">                      if (strcompare(commandnumber,"SUMX" )) {sprintf(commandnumber,"%d", ITM_SIGMAx);} else</v>
      </c>
      <c r="H105" t="b">
        <f>ISNA(VLOOKUP(J105,J106:J$500,1,0))</f>
        <v>1</v>
      </c>
      <c r="I105" s="107">
        <f>VLOOKUP(C105,SOURCE!S$6:Y$10165,7,0)</f>
        <v>426</v>
      </c>
      <c r="J105" s="108" t="str">
        <f>VLOOKUP(C105,SOURCE!S$6:Y$10165,6,0)</f>
        <v>SUMX</v>
      </c>
      <c r="K105" s="109" t="str">
        <f t="shared" si="2"/>
        <v>SUMx</v>
      </c>
      <c r="L105" s="129" t="str">
        <f>VLOOKUP(C105,SOURCE!S$6:Y$10165,2,0)</f>
        <v>Stat</v>
      </c>
      <c r="Q105" s="106" t="str">
        <f>VLOOKUP(I105,SOURCE!B:M,5,0)</f>
        <v>STD_SIGMA "x"</v>
      </c>
    </row>
    <row r="106" spans="1:17">
      <c r="A106" s="104" t="str">
        <f>IF(ISNA(VLOOKUP(D106,D107:D$9999,1,0)),"",1)</f>
        <v/>
      </c>
      <c r="B106" s="104" t="str">
        <f>IF(ISNA(VLOOKUP(E106,E107:E$9999,1,0)),"",1)</f>
        <v/>
      </c>
      <c r="C106" s="3">
        <v>104</v>
      </c>
      <c r="D106" s="3" t="str">
        <f>VLOOKUP(C106,SOURCE!S109:Z10268,8,0)</f>
        <v>ITM_SIGMAy</v>
      </c>
      <c r="E106" s="106" t="str">
        <f>CHAR(34)&amp;VLOOKUP(C106,SOURCE!S$6:Y$10165,6,0)&amp;CHAR(34)</f>
        <v>"SUMY"</v>
      </c>
      <c r="F106" s="101" t="str">
        <f t="shared" si="3"/>
        <v xml:space="preserve">                      if (strcompare(commandnumber,"SUMY" )) {sprintf(commandnumber,"%d", ITM_SIGMAy);} else</v>
      </c>
      <c r="H106" t="b">
        <f>ISNA(VLOOKUP(J106,J107:J$500,1,0))</f>
        <v>1</v>
      </c>
      <c r="I106" s="107">
        <f>VLOOKUP(C106,SOURCE!S$6:Y$10165,7,0)</f>
        <v>427</v>
      </c>
      <c r="J106" s="108" t="str">
        <f>VLOOKUP(C106,SOURCE!S$6:Y$10165,6,0)</f>
        <v>SUMY</v>
      </c>
      <c r="K106" s="109" t="str">
        <f t="shared" si="2"/>
        <v>SUMy</v>
      </c>
      <c r="L106" s="129" t="str">
        <f>VLOOKUP(C106,SOURCE!S$6:Y$10165,2,0)</f>
        <v>Stat</v>
      </c>
      <c r="Q106" s="106" t="str">
        <f>VLOOKUP(I106,SOURCE!B:M,5,0)</f>
        <v>STD_SIGMA "y"</v>
      </c>
    </row>
    <row r="107" spans="1:17">
      <c r="A107" s="104" t="str">
        <f>IF(ISNA(VLOOKUP(D107,D108:D$9999,1,0)),"",1)</f>
        <v/>
      </c>
      <c r="B107" s="104" t="str">
        <f>IF(ISNA(VLOOKUP(E107,E108:E$9999,1,0)),"",1)</f>
        <v/>
      </c>
      <c r="C107" s="3">
        <v>105</v>
      </c>
      <c r="D107" s="3" t="str">
        <f>VLOOKUP(C107,SOURCE!S110:Z10269,8,0)</f>
        <v>ITM_SIGMAx2</v>
      </c>
      <c r="E107" s="106" t="str">
        <f>CHAR(34)&amp;VLOOKUP(C107,SOURCE!S$6:Y$10165,6,0)&amp;CHAR(34)</f>
        <v>"SUMX^2"</v>
      </c>
      <c r="F107" s="101" t="str">
        <f t="shared" si="3"/>
        <v xml:space="preserve">                      if (strcompare(commandnumber,"SUMX^2" )) {sprintf(commandnumber,"%d", ITM_SIGMAx2);} else</v>
      </c>
      <c r="H107" t="b">
        <f>ISNA(VLOOKUP(J107,J108:J$500,1,0))</f>
        <v>1</v>
      </c>
      <c r="I107" s="107">
        <f>VLOOKUP(C107,SOURCE!S$6:Y$10165,7,0)</f>
        <v>428</v>
      </c>
      <c r="J107" s="108" t="str">
        <f>VLOOKUP(C107,SOURCE!S$6:Y$10165,6,0)</f>
        <v>SUMX^2</v>
      </c>
      <c r="K107" s="109" t="str">
        <f t="shared" si="2"/>
        <v>SUMx^2</v>
      </c>
      <c r="L107" s="129" t="str">
        <f>VLOOKUP(C107,SOURCE!S$6:Y$10165,2,0)</f>
        <v>Stat</v>
      </c>
      <c r="Q107" s="106" t="str">
        <f>VLOOKUP(I107,SOURCE!B:M,5,0)</f>
        <v>STD_SIGMA "x" STD_SUP_2</v>
      </c>
    </row>
    <row r="108" spans="1:17">
      <c r="A108" s="104" t="str">
        <f>IF(ISNA(VLOOKUP(D108,D109:D$9999,1,0)),"",1)</f>
        <v/>
      </c>
      <c r="B108" s="104" t="str">
        <f>IF(ISNA(VLOOKUP(E108,E109:E$9999,1,0)),"",1)</f>
        <v/>
      </c>
      <c r="C108" s="3">
        <v>106</v>
      </c>
      <c r="D108" s="3" t="str">
        <f>VLOOKUP(C108,SOURCE!S111:Z10270,8,0)</f>
        <v>ITM_SIGMAx2y</v>
      </c>
      <c r="E108" s="106" t="str">
        <f>CHAR(34)&amp;VLOOKUP(C108,SOURCE!S$6:Y$10165,6,0)&amp;CHAR(34)</f>
        <v>"SUMX^2Y"</v>
      </c>
      <c r="F108" s="101" t="str">
        <f t="shared" si="3"/>
        <v xml:space="preserve">                      if (strcompare(commandnumber,"SUMX^2Y" )) {sprintf(commandnumber,"%d", ITM_SIGMAx2y);} else</v>
      </c>
      <c r="H108" t="b">
        <f>ISNA(VLOOKUP(J108,J109:J$500,1,0))</f>
        <v>1</v>
      </c>
      <c r="I108" s="107">
        <f>VLOOKUP(C108,SOURCE!S$6:Y$10165,7,0)</f>
        <v>429</v>
      </c>
      <c r="J108" s="108" t="str">
        <f>VLOOKUP(C108,SOURCE!S$6:Y$10165,6,0)</f>
        <v>SUMX^2Y</v>
      </c>
      <c r="K108" s="109" t="str">
        <f t="shared" si="2"/>
        <v>SUMx^2y</v>
      </c>
      <c r="L108" s="129" t="str">
        <f>VLOOKUP(C108,SOURCE!S$6:Y$10165,2,0)</f>
        <v>Stat</v>
      </c>
      <c r="Q108" s="106" t="str">
        <f>VLOOKUP(I108,SOURCE!B:M,5,0)</f>
        <v>STD_SIGMA "x" STD_SUP_2 "y"</v>
      </c>
    </row>
    <row r="109" spans="1:17">
      <c r="A109" s="104" t="str">
        <f>IF(ISNA(VLOOKUP(D109,D110:D$9999,1,0)),"",1)</f>
        <v/>
      </c>
      <c r="B109" s="104" t="str">
        <f>IF(ISNA(VLOOKUP(E109,E110:E$9999,1,0)),"",1)</f>
        <v/>
      </c>
      <c r="C109" s="3">
        <v>107</v>
      </c>
      <c r="D109" s="3" t="str">
        <f>VLOOKUP(C109,SOURCE!S112:Z10271,8,0)</f>
        <v>ITM_SIGMAy2</v>
      </c>
      <c r="E109" s="106" t="str">
        <f>CHAR(34)&amp;VLOOKUP(C109,SOURCE!S$6:Y$10165,6,0)&amp;CHAR(34)</f>
        <v>"SUMY^2"</v>
      </c>
      <c r="F109" s="101" t="str">
        <f t="shared" si="3"/>
        <v xml:space="preserve">                      if (strcompare(commandnumber,"SUMY^2" )) {sprintf(commandnumber,"%d", ITM_SIGMAy2);} else</v>
      </c>
      <c r="H109" t="b">
        <f>ISNA(VLOOKUP(J109,J110:J$500,1,0))</f>
        <v>1</v>
      </c>
      <c r="I109" s="107">
        <f>VLOOKUP(C109,SOURCE!S$6:Y$10165,7,0)</f>
        <v>430</v>
      </c>
      <c r="J109" s="108" t="str">
        <f>VLOOKUP(C109,SOURCE!S$6:Y$10165,6,0)</f>
        <v>SUMY^2</v>
      </c>
      <c r="K109" s="109" t="str">
        <f t="shared" si="2"/>
        <v>SUMy^2</v>
      </c>
      <c r="L109" s="129" t="str">
        <f>VLOOKUP(C109,SOURCE!S$6:Y$10165,2,0)</f>
        <v>Stat</v>
      </c>
      <c r="Q109" s="106" t="str">
        <f>VLOOKUP(I109,SOURCE!B:M,5,0)</f>
        <v>STD_SIGMA "y" STD_SUP_2</v>
      </c>
    </row>
    <row r="110" spans="1:17">
      <c r="A110" s="104" t="str">
        <f>IF(ISNA(VLOOKUP(D110,D111:D$9999,1,0)),"",1)</f>
        <v/>
      </c>
      <c r="B110" s="104" t="str">
        <f>IF(ISNA(VLOOKUP(E110,E111:E$9999,1,0)),"",1)</f>
        <v/>
      </c>
      <c r="C110" s="3">
        <v>108</v>
      </c>
      <c r="D110" s="3" t="str">
        <f>VLOOKUP(C110,SOURCE!S113:Z10272,8,0)</f>
        <v>ITM_SIGMAxy</v>
      </c>
      <c r="E110" s="106" t="str">
        <f>CHAR(34)&amp;VLOOKUP(C110,SOURCE!S$6:Y$10165,6,0)&amp;CHAR(34)</f>
        <v>"SUMXY"</v>
      </c>
      <c r="F110" s="101" t="str">
        <f t="shared" si="3"/>
        <v xml:space="preserve">                      if (strcompare(commandnumber,"SUMXY" )) {sprintf(commandnumber,"%d", ITM_SIGMAxy);} else</v>
      </c>
      <c r="H110" t="b">
        <f>ISNA(VLOOKUP(J110,J111:J$500,1,0))</f>
        <v>1</v>
      </c>
      <c r="I110" s="107">
        <f>VLOOKUP(C110,SOURCE!S$6:Y$10165,7,0)</f>
        <v>431</v>
      </c>
      <c r="J110" s="108" t="str">
        <f>VLOOKUP(C110,SOURCE!S$6:Y$10165,6,0)</f>
        <v>SUMXY</v>
      </c>
      <c r="K110" s="109" t="str">
        <f t="shared" si="2"/>
        <v>SUMxy</v>
      </c>
      <c r="L110" s="129" t="str">
        <f>VLOOKUP(C110,SOURCE!S$6:Y$10165,2,0)</f>
        <v>Stat</v>
      </c>
      <c r="Q110" s="106" t="str">
        <f>VLOOKUP(I110,SOURCE!B:M,5,0)</f>
        <v>STD_SIGMA "xy"</v>
      </c>
    </row>
    <row r="111" spans="1:17">
      <c r="A111" s="104" t="str">
        <f>IF(ISNA(VLOOKUP(D111,D112:D$9999,1,0)),"",1)</f>
        <v/>
      </c>
      <c r="B111" s="104" t="str">
        <f>IF(ISNA(VLOOKUP(E111,E112:E$9999,1,0)),"",1)</f>
        <v/>
      </c>
      <c r="C111" s="3">
        <v>109</v>
      </c>
      <c r="D111" s="3" t="str">
        <f>VLOOKUP(C111,SOURCE!S114:Z10273,8,0)</f>
        <v>ITM_SIGMAlnxy</v>
      </c>
      <c r="E111" s="106" t="str">
        <f>CHAR(34)&amp;VLOOKUP(C111,SOURCE!S$6:Y$10165,6,0)&amp;CHAR(34)</f>
        <v>"SUMLNXY"</v>
      </c>
      <c r="F111" s="101" t="str">
        <f t="shared" si="3"/>
        <v xml:space="preserve">                      if (strcompare(commandnumber,"SUMLNXY" )) {sprintf(commandnumber,"%d", ITM_SIGMAlnxy);} else</v>
      </c>
      <c r="H111" t="b">
        <f>ISNA(VLOOKUP(J111,J112:J$500,1,0))</f>
        <v>1</v>
      </c>
      <c r="I111" s="107">
        <f>VLOOKUP(C111,SOURCE!S$6:Y$10165,7,0)</f>
        <v>432</v>
      </c>
      <c r="J111" s="108" t="str">
        <f>VLOOKUP(C111,SOURCE!S$6:Y$10165,6,0)</f>
        <v>SUMLNXY</v>
      </c>
      <c r="K111" s="109" t="str">
        <f t="shared" si="2"/>
        <v>SUMlnxy</v>
      </c>
      <c r="L111" s="129" t="str">
        <f>VLOOKUP(C111,SOURCE!S$6:Y$10165,2,0)</f>
        <v>Stat</v>
      </c>
      <c r="Q111" s="106" t="str">
        <f>VLOOKUP(I111,SOURCE!B:M,5,0)</f>
        <v>STD_SIGMA "lnxy"</v>
      </c>
    </row>
    <row r="112" spans="1:17">
      <c r="A112" s="104" t="str">
        <f>IF(ISNA(VLOOKUP(D112,D113:D$9999,1,0)),"",1)</f>
        <v/>
      </c>
      <c r="B112" s="104" t="str">
        <f>IF(ISNA(VLOOKUP(E112,E113:E$9999,1,0)),"",1)</f>
        <v/>
      </c>
      <c r="C112" s="3">
        <v>110</v>
      </c>
      <c r="D112" s="3" t="str">
        <f>VLOOKUP(C112,SOURCE!S115:Z10274,8,0)</f>
        <v>ITM_SIGMAlnx</v>
      </c>
      <c r="E112" s="106" t="str">
        <f>CHAR(34)&amp;VLOOKUP(C112,SOURCE!S$6:Y$10165,6,0)&amp;CHAR(34)</f>
        <v>"SUMLNX"</v>
      </c>
      <c r="F112" s="101" t="str">
        <f t="shared" si="3"/>
        <v xml:space="preserve">                      if (strcompare(commandnumber,"SUMLNX" )) {sprintf(commandnumber,"%d", ITM_SIGMAlnx);} else</v>
      </c>
      <c r="H112" t="b">
        <f>ISNA(VLOOKUP(J112,J113:J$500,1,0))</f>
        <v>1</v>
      </c>
      <c r="I112" s="107">
        <f>VLOOKUP(C112,SOURCE!S$6:Y$10165,7,0)</f>
        <v>433</v>
      </c>
      <c r="J112" s="108" t="str">
        <f>VLOOKUP(C112,SOURCE!S$6:Y$10165,6,0)</f>
        <v>SUMLNX</v>
      </c>
      <c r="K112" s="109" t="str">
        <f t="shared" si="2"/>
        <v>SUMlnx</v>
      </c>
      <c r="L112" s="129" t="str">
        <f>VLOOKUP(C112,SOURCE!S$6:Y$10165,2,0)</f>
        <v>Stat</v>
      </c>
      <c r="Q112" s="106" t="str">
        <f>VLOOKUP(I112,SOURCE!B:M,5,0)</f>
        <v>STD_SIGMA "lnx"</v>
      </c>
    </row>
    <row r="113" spans="1:17">
      <c r="A113" s="104" t="str">
        <f>IF(ISNA(VLOOKUP(D113,D114:D$9999,1,0)),"",1)</f>
        <v/>
      </c>
      <c r="B113" s="104" t="str">
        <f>IF(ISNA(VLOOKUP(E113,E114:E$9999,1,0)),"",1)</f>
        <v/>
      </c>
      <c r="C113" s="3">
        <v>111</v>
      </c>
      <c r="D113" s="3" t="str">
        <f>VLOOKUP(C113,SOURCE!S116:Z10275,8,0)</f>
        <v>ITM_SIGMAln2x</v>
      </c>
      <c r="E113" s="106" t="str">
        <f>CHAR(34)&amp;VLOOKUP(C113,SOURCE!S$6:Y$10165,6,0)&amp;CHAR(34)</f>
        <v>"SUMLN^2X"</v>
      </c>
      <c r="F113" s="101" t="str">
        <f t="shared" si="3"/>
        <v xml:space="preserve">                      if (strcompare(commandnumber,"SUMLN^2X" )) {sprintf(commandnumber,"%d", ITM_SIGMAln2x);} else</v>
      </c>
      <c r="H113" t="b">
        <f>ISNA(VLOOKUP(J113,J114:J$500,1,0))</f>
        <v>1</v>
      </c>
      <c r="I113" s="107">
        <f>VLOOKUP(C113,SOURCE!S$6:Y$10165,7,0)</f>
        <v>434</v>
      </c>
      <c r="J113" s="108" t="str">
        <f>VLOOKUP(C113,SOURCE!S$6:Y$10165,6,0)</f>
        <v>SUMLN^2X</v>
      </c>
      <c r="K113" s="109" t="str">
        <f t="shared" si="2"/>
        <v>SUMln^2x</v>
      </c>
      <c r="L113" s="129" t="str">
        <f>VLOOKUP(C113,SOURCE!S$6:Y$10165,2,0)</f>
        <v>Stat</v>
      </c>
      <c r="Q113" s="106" t="str">
        <f>VLOOKUP(I113,SOURCE!B:M,5,0)</f>
        <v>STD_SIGMA "ln" STD_SUP_2 "x"</v>
      </c>
    </row>
    <row r="114" spans="1:17">
      <c r="A114" s="104" t="str">
        <f>IF(ISNA(VLOOKUP(D114,D115:D$9999,1,0)),"",1)</f>
        <v/>
      </c>
      <c r="B114" s="104" t="str">
        <f>IF(ISNA(VLOOKUP(E114,E115:E$9999,1,0)),"",1)</f>
        <v/>
      </c>
      <c r="C114" s="3">
        <v>112</v>
      </c>
      <c r="D114" s="3" t="str">
        <f>VLOOKUP(C114,SOURCE!S117:Z10276,8,0)</f>
        <v>ITM_SIGMAylnx</v>
      </c>
      <c r="E114" s="106" t="str">
        <f>CHAR(34)&amp;VLOOKUP(C114,SOURCE!S$6:Y$10165,6,0)&amp;CHAR(34)</f>
        <v>"SUMYLNX"</v>
      </c>
      <c r="F114" s="101" t="str">
        <f t="shared" si="3"/>
        <v xml:space="preserve">                      if (strcompare(commandnumber,"SUMYLNX" )) {sprintf(commandnumber,"%d", ITM_SIGMAylnx);} else</v>
      </c>
      <c r="H114" t="b">
        <f>ISNA(VLOOKUP(J114,J115:J$500,1,0))</f>
        <v>1</v>
      </c>
      <c r="I114" s="107">
        <f>VLOOKUP(C114,SOURCE!S$6:Y$10165,7,0)</f>
        <v>435</v>
      </c>
      <c r="J114" s="108" t="str">
        <f>VLOOKUP(C114,SOURCE!S$6:Y$10165,6,0)</f>
        <v>SUMYLNX</v>
      </c>
      <c r="K114" s="109" t="str">
        <f t="shared" si="2"/>
        <v>SUMylnx</v>
      </c>
      <c r="L114" s="129" t="str">
        <f>VLOOKUP(C114,SOURCE!S$6:Y$10165,2,0)</f>
        <v>Stat</v>
      </c>
      <c r="Q114" s="106" t="str">
        <f>VLOOKUP(I114,SOURCE!B:M,5,0)</f>
        <v>STD_SIGMA "ylnx"</v>
      </c>
    </row>
    <row r="115" spans="1:17">
      <c r="A115" s="104" t="str">
        <f>IF(ISNA(VLOOKUP(D115,D116:D$9999,1,0)),"",1)</f>
        <v/>
      </c>
      <c r="B115" s="104" t="str">
        <f>IF(ISNA(VLOOKUP(E115,E116:E$9999,1,0)),"",1)</f>
        <v/>
      </c>
      <c r="C115" s="3">
        <v>113</v>
      </c>
      <c r="D115" s="3" t="str">
        <f>VLOOKUP(C115,SOURCE!S118:Z10277,8,0)</f>
        <v>ITM_SIGMAlny</v>
      </c>
      <c r="E115" s="106" t="str">
        <f>CHAR(34)&amp;VLOOKUP(C115,SOURCE!S$6:Y$10165,6,0)&amp;CHAR(34)</f>
        <v>"SUMLNY"</v>
      </c>
      <c r="F115" s="101" t="str">
        <f t="shared" si="3"/>
        <v xml:space="preserve">                      if (strcompare(commandnumber,"SUMLNY" )) {sprintf(commandnumber,"%d", ITM_SIGMAlny);} else</v>
      </c>
      <c r="H115" t="b">
        <f>ISNA(VLOOKUP(J115,J116:J$500,1,0))</f>
        <v>1</v>
      </c>
      <c r="I115" s="107">
        <f>VLOOKUP(C115,SOURCE!S$6:Y$10165,7,0)</f>
        <v>436</v>
      </c>
      <c r="J115" s="108" t="str">
        <f>VLOOKUP(C115,SOURCE!S$6:Y$10165,6,0)</f>
        <v>SUMLNY</v>
      </c>
      <c r="K115" s="109" t="str">
        <f t="shared" si="2"/>
        <v>SUMlny</v>
      </c>
      <c r="L115" s="129" t="str">
        <f>VLOOKUP(C115,SOURCE!S$6:Y$10165,2,0)</f>
        <v>Stat</v>
      </c>
      <c r="Q115" s="106" t="str">
        <f>VLOOKUP(I115,SOURCE!B:M,5,0)</f>
        <v>STD_SIGMA "lny"</v>
      </c>
    </row>
    <row r="116" spans="1:17">
      <c r="A116" s="104" t="str">
        <f>IF(ISNA(VLOOKUP(D116,D117:D$9999,1,0)),"",1)</f>
        <v/>
      </c>
      <c r="B116" s="104" t="str">
        <f>IF(ISNA(VLOOKUP(E116,E117:E$9999,1,0)),"",1)</f>
        <v/>
      </c>
      <c r="C116" s="3">
        <v>114</v>
      </c>
      <c r="D116" s="3" t="str">
        <f>VLOOKUP(C116,SOURCE!S119:Z10278,8,0)</f>
        <v>ITM_SIGMAln2y</v>
      </c>
      <c r="E116" s="106" t="str">
        <f>CHAR(34)&amp;VLOOKUP(C116,SOURCE!S$6:Y$10165,6,0)&amp;CHAR(34)</f>
        <v>"SUMLN^2Y"</v>
      </c>
      <c r="F116" s="101" t="str">
        <f t="shared" si="3"/>
        <v xml:space="preserve">                      if (strcompare(commandnumber,"SUMLN^2Y" )) {sprintf(commandnumber,"%d", ITM_SIGMAln2y);} else</v>
      </c>
      <c r="H116" t="b">
        <f>ISNA(VLOOKUP(J116,J117:J$500,1,0))</f>
        <v>1</v>
      </c>
      <c r="I116" s="107">
        <f>VLOOKUP(C116,SOURCE!S$6:Y$10165,7,0)</f>
        <v>437</v>
      </c>
      <c r="J116" s="108" t="str">
        <f>VLOOKUP(C116,SOURCE!S$6:Y$10165,6,0)</f>
        <v>SUMLN^2Y</v>
      </c>
      <c r="K116" s="109" t="str">
        <f t="shared" si="2"/>
        <v>SUMln^2y</v>
      </c>
      <c r="L116" s="129" t="str">
        <f>VLOOKUP(C116,SOURCE!S$6:Y$10165,2,0)</f>
        <v>Stat</v>
      </c>
      <c r="Q116" s="106" t="str">
        <f>VLOOKUP(I116,SOURCE!B:M,5,0)</f>
        <v>STD_SIGMA "ln" STD_SUP_2 "y"</v>
      </c>
    </row>
    <row r="117" spans="1:17">
      <c r="A117" s="104" t="str">
        <f>IF(ISNA(VLOOKUP(D117,D118:D$9999,1,0)),"",1)</f>
        <v/>
      </c>
      <c r="B117" s="104" t="str">
        <f>IF(ISNA(VLOOKUP(E117,E118:E$9999,1,0)),"",1)</f>
        <v/>
      </c>
      <c r="C117" s="3">
        <v>115</v>
      </c>
      <c r="D117" s="3" t="str">
        <f>VLOOKUP(C117,SOURCE!S120:Z10279,8,0)</f>
        <v>ITM_SIGMAxlny</v>
      </c>
      <c r="E117" s="106" t="str">
        <f>CHAR(34)&amp;VLOOKUP(C117,SOURCE!S$6:Y$10165,6,0)&amp;CHAR(34)</f>
        <v>"SUMXLNY"</v>
      </c>
      <c r="F117" s="101" t="str">
        <f t="shared" si="3"/>
        <v xml:space="preserve">                      if (strcompare(commandnumber,"SUMXLNY" )) {sprintf(commandnumber,"%d", ITM_SIGMAxlny);} else</v>
      </c>
      <c r="H117" t="b">
        <f>ISNA(VLOOKUP(J117,J118:J$500,1,0))</f>
        <v>1</v>
      </c>
      <c r="I117" s="107">
        <f>VLOOKUP(C117,SOURCE!S$6:Y$10165,7,0)</f>
        <v>438</v>
      </c>
      <c r="J117" s="108" t="str">
        <f>VLOOKUP(C117,SOURCE!S$6:Y$10165,6,0)</f>
        <v>SUMXLNY</v>
      </c>
      <c r="K117" s="109" t="str">
        <f t="shared" si="2"/>
        <v>SUMxlny</v>
      </c>
      <c r="L117" s="129" t="str">
        <f>VLOOKUP(C117,SOURCE!S$6:Y$10165,2,0)</f>
        <v>Stat</v>
      </c>
      <c r="Q117" s="106" t="str">
        <f>VLOOKUP(I117,SOURCE!B:M,5,0)</f>
        <v>STD_SIGMA "xlny"</v>
      </c>
    </row>
    <row r="118" spans="1:17">
      <c r="A118" s="104" t="str">
        <f>IF(ISNA(VLOOKUP(D118,D119:D$9999,1,0)),"",1)</f>
        <v/>
      </c>
      <c r="B118" s="104" t="str">
        <f>IF(ISNA(VLOOKUP(E118,E119:E$9999,1,0)),"",1)</f>
        <v/>
      </c>
      <c r="C118" s="3">
        <v>116</v>
      </c>
      <c r="D118" s="3" t="str">
        <f>VLOOKUP(C118,SOURCE!S121:Z10280,8,0)</f>
        <v>ITM_SIGMAlnyonx</v>
      </c>
      <c r="E118" s="106" t="str">
        <f>CHAR(34)&amp;VLOOKUP(C118,SOURCE!S$6:Y$10165,6,0)&amp;CHAR(34)</f>
        <v>"SUMLNY/X"</v>
      </c>
      <c r="F118" s="101" t="str">
        <f t="shared" si="3"/>
        <v xml:space="preserve">                      if (strcompare(commandnumber,"SUMLNY/X" )) {sprintf(commandnumber,"%d", ITM_SIGMAlnyonx);} else</v>
      </c>
      <c r="H118" t="b">
        <f>ISNA(VLOOKUP(J118,J119:J$500,1,0))</f>
        <v>1</v>
      </c>
      <c r="I118" s="107">
        <f>VLOOKUP(C118,SOURCE!S$6:Y$10165,7,0)</f>
        <v>439</v>
      </c>
      <c r="J118" s="108" t="str">
        <f>VLOOKUP(C118,SOURCE!S$6:Y$10165,6,0)</f>
        <v>SUMLNY/X</v>
      </c>
      <c r="K118" s="109" t="str">
        <f t="shared" si="2"/>
        <v>SUMlny/x</v>
      </c>
      <c r="L118" s="129" t="str">
        <f>VLOOKUP(C118,SOURCE!S$6:Y$10165,2,0)</f>
        <v>Stat</v>
      </c>
      <c r="Q118" s="106" t="str">
        <f>VLOOKUP(I118,SOURCE!B:M,5,0)</f>
        <v>STD_SIGMA "lny/x"</v>
      </c>
    </row>
    <row r="119" spans="1:17">
      <c r="A119" s="104" t="str">
        <f>IF(ISNA(VLOOKUP(D119,D120:D$9999,1,0)),"",1)</f>
        <v/>
      </c>
      <c r="B119" s="104" t="str">
        <f>IF(ISNA(VLOOKUP(E119,E120:E$9999,1,0)),"",1)</f>
        <v/>
      </c>
      <c r="C119" s="3">
        <v>117</v>
      </c>
      <c r="D119" s="3" t="str">
        <f>VLOOKUP(C119,SOURCE!S122:Z10281,8,0)</f>
        <v>ITM_SIGMAx2ony</v>
      </c>
      <c r="E119" s="106" t="str">
        <f>CHAR(34)&amp;VLOOKUP(C119,SOURCE!S$6:Y$10165,6,0)&amp;CHAR(34)</f>
        <v>"SUMX^2/Y"</v>
      </c>
      <c r="F119" s="101" t="str">
        <f t="shared" si="3"/>
        <v xml:space="preserve">                      if (strcompare(commandnumber,"SUMX^2/Y" )) {sprintf(commandnumber,"%d", ITM_SIGMAx2ony);} else</v>
      </c>
      <c r="H119" t="b">
        <f>ISNA(VLOOKUP(J119,J120:J$500,1,0))</f>
        <v>1</v>
      </c>
      <c r="I119" s="107">
        <f>VLOOKUP(C119,SOURCE!S$6:Y$10165,7,0)</f>
        <v>440</v>
      </c>
      <c r="J119" s="108" t="str">
        <f>VLOOKUP(C119,SOURCE!S$6:Y$10165,6,0)</f>
        <v>SUMX^2/Y</v>
      </c>
      <c r="K119" s="109" t="str">
        <f t="shared" si="2"/>
        <v>SUMx^2/y</v>
      </c>
      <c r="L119" s="129" t="str">
        <f>VLOOKUP(C119,SOURCE!S$6:Y$10165,2,0)</f>
        <v>Stat</v>
      </c>
      <c r="Q119" s="106" t="str">
        <f>VLOOKUP(I119,SOURCE!B:M,5,0)</f>
        <v>STD_SIGMA "x" STD_SUP_2 "/y"</v>
      </c>
    </row>
    <row r="120" spans="1:17">
      <c r="A120" s="104" t="str">
        <f>IF(ISNA(VLOOKUP(D120,D121:D$9999,1,0)),"",1)</f>
        <v/>
      </c>
      <c r="B120" s="104" t="str">
        <f>IF(ISNA(VLOOKUP(E120,E121:E$9999,1,0)),"",1)</f>
        <v/>
      </c>
      <c r="C120" s="3">
        <v>118</v>
      </c>
      <c r="D120" s="3" t="str">
        <f>VLOOKUP(C120,SOURCE!S123:Z10282,8,0)</f>
        <v>ITM_SIGMA1onx</v>
      </c>
      <c r="E120" s="106" t="str">
        <f>CHAR(34)&amp;VLOOKUP(C120,SOURCE!S$6:Y$10165,6,0)&amp;CHAR(34)</f>
        <v>"SUM^1/X"</v>
      </c>
      <c r="F120" s="101" t="str">
        <f t="shared" si="3"/>
        <v xml:space="preserve">                      if (strcompare(commandnumber,"SUM^1/X" )) {sprintf(commandnumber,"%d", ITM_SIGMA1onx);} else</v>
      </c>
      <c r="H120" t="b">
        <f>ISNA(VLOOKUP(J120,J121:J$500,1,0))</f>
        <v>1</v>
      </c>
      <c r="I120" s="107">
        <f>VLOOKUP(C120,SOURCE!S$6:Y$10165,7,0)</f>
        <v>441</v>
      </c>
      <c r="J120" s="108" t="str">
        <f>VLOOKUP(C120,SOURCE!S$6:Y$10165,6,0)</f>
        <v>SUM^1/X</v>
      </c>
      <c r="K120" s="109" t="str">
        <f t="shared" si="2"/>
        <v>SUM^1/x</v>
      </c>
      <c r="L120" s="129" t="str">
        <f>VLOOKUP(C120,SOURCE!S$6:Y$10165,2,0)</f>
        <v>Stat</v>
      </c>
      <c r="Q120" s="106" t="str">
        <f>VLOOKUP(I120,SOURCE!B:M,5,0)</f>
        <v>STD_SIGMA STD_SUP_1 "/x"</v>
      </c>
    </row>
    <row r="121" spans="1:17">
      <c r="A121" s="104" t="str">
        <f>IF(ISNA(VLOOKUP(D121,D122:D$9999,1,0)),"",1)</f>
        <v/>
      </c>
      <c r="B121" s="104" t="str">
        <f>IF(ISNA(VLOOKUP(E121,E122:E$9999,1,0)),"",1)</f>
        <v/>
      </c>
      <c r="C121" s="3">
        <v>119</v>
      </c>
      <c r="D121" s="3" t="str">
        <f>VLOOKUP(C121,SOURCE!S124:Z10283,8,0)</f>
        <v>ITM_SIGMA1onx2</v>
      </c>
      <c r="E121" s="106" t="str">
        <f>CHAR(34)&amp;VLOOKUP(C121,SOURCE!S$6:Y$10165,6,0)&amp;CHAR(34)</f>
        <v>"SUM^1/X^2"</v>
      </c>
      <c r="F121" s="101" t="str">
        <f t="shared" si="3"/>
        <v xml:space="preserve">                      if (strcompare(commandnumber,"SUM^1/X^2" )) {sprintf(commandnumber,"%d", ITM_SIGMA1onx2);} else</v>
      </c>
      <c r="H121" t="b">
        <f>ISNA(VLOOKUP(J121,J122:J$500,1,0))</f>
        <v>1</v>
      </c>
      <c r="I121" s="107">
        <f>VLOOKUP(C121,SOURCE!S$6:Y$10165,7,0)</f>
        <v>442</v>
      </c>
      <c r="J121" s="108" t="str">
        <f>VLOOKUP(C121,SOURCE!S$6:Y$10165,6,0)</f>
        <v>SUM^1/X^2</v>
      </c>
      <c r="K121" s="109" t="str">
        <f t="shared" si="2"/>
        <v>SUM^1/x^2</v>
      </c>
      <c r="L121" s="129" t="str">
        <f>VLOOKUP(C121,SOURCE!S$6:Y$10165,2,0)</f>
        <v>Stat</v>
      </c>
      <c r="Q121" s="106" t="str">
        <f>VLOOKUP(I121,SOURCE!B:M,5,0)</f>
        <v>STD_SIGMA STD_SUP_1 "/x" STD_SUP_2</v>
      </c>
    </row>
    <row r="122" spans="1:17">
      <c r="A122" s="104" t="str">
        <f>IF(ISNA(VLOOKUP(D122,D123:D$9999,1,0)),"",1)</f>
        <v/>
      </c>
      <c r="B122" s="104" t="str">
        <f>IF(ISNA(VLOOKUP(E122,E123:E$9999,1,0)),"",1)</f>
        <v/>
      </c>
      <c r="C122" s="3">
        <v>120</v>
      </c>
      <c r="D122" s="3" t="str">
        <f>VLOOKUP(C122,SOURCE!S125:Z10284,8,0)</f>
        <v>ITM_SIGMAxony</v>
      </c>
      <c r="E122" s="106" t="str">
        <f>CHAR(34)&amp;VLOOKUP(C122,SOURCE!S$6:Y$10165,6,0)&amp;CHAR(34)</f>
        <v>"SUMX/Y"</v>
      </c>
      <c r="F122" s="101" t="str">
        <f t="shared" si="3"/>
        <v xml:space="preserve">                      if (strcompare(commandnumber,"SUMX/Y" )) {sprintf(commandnumber,"%d", ITM_SIGMAxony);} else</v>
      </c>
      <c r="H122" t="b">
        <f>ISNA(VLOOKUP(J122,J123:J$500,1,0))</f>
        <v>1</v>
      </c>
      <c r="I122" s="107">
        <f>VLOOKUP(C122,SOURCE!S$6:Y$10165,7,0)</f>
        <v>443</v>
      </c>
      <c r="J122" s="108" t="str">
        <f>VLOOKUP(C122,SOURCE!S$6:Y$10165,6,0)</f>
        <v>SUMX/Y</v>
      </c>
      <c r="K122" s="109" t="str">
        <f t="shared" si="2"/>
        <v>SUMx/y</v>
      </c>
      <c r="L122" s="129" t="str">
        <f>VLOOKUP(C122,SOURCE!S$6:Y$10165,2,0)</f>
        <v>Stat</v>
      </c>
      <c r="Q122" s="106" t="str">
        <f>VLOOKUP(I122,SOURCE!B:M,5,0)</f>
        <v>STD_SIGMA "x/y"</v>
      </c>
    </row>
    <row r="123" spans="1:17">
      <c r="A123" s="104" t="str">
        <f>IF(ISNA(VLOOKUP(D123,D124:D$9999,1,0)),"",1)</f>
        <v/>
      </c>
      <c r="B123" s="104" t="str">
        <f>IF(ISNA(VLOOKUP(E123,E124:E$9999,1,0)),"",1)</f>
        <v/>
      </c>
      <c r="C123" s="3">
        <v>121</v>
      </c>
      <c r="D123" s="3" t="str">
        <f>VLOOKUP(C123,SOURCE!S126:Z10285,8,0)</f>
        <v>ITM_SIGMA1ony</v>
      </c>
      <c r="E123" s="106" t="str">
        <f>CHAR(34)&amp;VLOOKUP(C123,SOURCE!S$6:Y$10165,6,0)&amp;CHAR(34)</f>
        <v>"SUM^1/Y"</v>
      </c>
      <c r="F123" s="101" t="str">
        <f t="shared" si="3"/>
        <v xml:space="preserve">                      if (strcompare(commandnumber,"SUM^1/Y" )) {sprintf(commandnumber,"%d", ITM_SIGMA1ony);} else</v>
      </c>
      <c r="H123" t="b">
        <f>ISNA(VLOOKUP(J123,J124:J$500,1,0))</f>
        <v>1</v>
      </c>
      <c r="I123" s="107">
        <f>VLOOKUP(C123,SOURCE!S$6:Y$10165,7,0)</f>
        <v>444</v>
      </c>
      <c r="J123" s="108" t="str">
        <f>VLOOKUP(C123,SOURCE!S$6:Y$10165,6,0)</f>
        <v>SUM^1/Y</v>
      </c>
      <c r="K123" s="109" t="str">
        <f t="shared" si="2"/>
        <v>SUM^1/y</v>
      </c>
      <c r="L123" s="129" t="str">
        <f>VLOOKUP(C123,SOURCE!S$6:Y$10165,2,0)</f>
        <v>Stat</v>
      </c>
      <c r="Q123" s="106" t="str">
        <f>VLOOKUP(I123,SOURCE!B:M,5,0)</f>
        <v>STD_SIGMA STD_SUP_1 "/y"</v>
      </c>
    </row>
    <row r="124" spans="1:17">
      <c r="A124" s="104" t="str">
        <f>IF(ISNA(VLOOKUP(D124,D125:D$9999,1,0)),"",1)</f>
        <v/>
      </c>
      <c r="B124" s="104" t="str">
        <f>IF(ISNA(VLOOKUP(E124,E125:E$9999,1,0)),"",1)</f>
        <v/>
      </c>
      <c r="C124" s="3">
        <v>122</v>
      </c>
      <c r="D124" s="3" t="str">
        <f>VLOOKUP(C124,SOURCE!S127:Z10286,8,0)</f>
        <v>ITM_SIGMA1ony2</v>
      </c>
      <c r="E124" s="106" t="str">
        <f>CHAR(34)&amp;VLOOKUP(C124,SOURCE!S$6:Y$10165,6,0)&amp;CHAR(34)</f>
        <v>"SUM^1/Y^2"</v>
      </c>
      <c r="F124" s="101" t="str">
        <f t="shared" si="3"/>
        <v xml:space="preserve">                      if (strcompare(commandnumber,"SUM^1/Y^2" )) {sprintf(commandnumber,"%d", ITM_SIGMA1ony2);} else</v>
      </c>
      <c r="H124" t="b">
        <f>ISNA(VLOOKUP(J124,J125:J$500,1,0))</f>
        <v>1</v>
      </c>
      <c r="I124" s="107">
        <f>VLOOKUP(C124,SOURCE!S$6:Y$10165,7,0)</f>
        <v>445</v>
      </c>
      <c r="J124" s="108" t="str">
        <f>VLOOKUP(C124,SOURCE!S$6:Y$10165,6,0)</f>
        <v>SUM^1/Y^2</v>
      </c>
      <c r="K124" s="109" t="str">
        <f t="shared" si="2"/>
        <v>SUM^1/y^2</v>
      </c>
      <c r="L124" s="129" t="str">
        <f>VLOOKUP(C124,SOURCE!S$6:Y$10165,2,0)</f>
        <v>Stat</v>
      </c>
      <c r="Q124" s="106" t="str">
        <f>VLOOKUP(I124,SOURCE!B:M,5,0)</f>
        <v>STD_SIGMA STD_SUP_1 "/y" STD_SUP_2</v>
      </c>
    </row>
    <row r="125" spans="1:17">
      <c r="A125" s="104" t="str">
        <f>IF(ISNA(VLOOKUP(D125,D126:D$9999,1,0)),"",1)</f>
        <v/>
      </c>
      <c r="B125" s="104" t="str">
        <f>IF(ISNA(VLOOKUP(E125,E126:E$9999,1,0)),"",1)</f>
        <v/>
      </c>
      <c r="C125" s="3">
        <v>123</v>
      </c>
      <c r="D125" s="3" t="str">
        <f>VLOOKUP(C125,SOURCE!S128:Z10287,8,0)</f>
        <v>ITM_SIGMAx3</v>
      </c>
      <c r="E125" s="106" t="str">
        <f>CHAR(34)&amp;VLOOKUP(C125,SOURCE!S$6:Y$10165,6,0)&amp;CHAR(34)</f>
        <v>"SUMX^3"</v>
      </c>
      <c r="F125" s="101" t="str">
        <f t="shared" si="3"/>
        <v xml:space="preserve">                      if (strcompare(commandnumber,"SUMX^3" )) {sprintf(commandnumber,"%d", ITM_SIGMAx3);} else</v>
      </c>
      <c r="H125" t="b">
        <f>ISNA(VLOOKUP(J125,J126:J$500,1,0))</f>
        <v>1</v>
      </c>
      <c r="I125" s="107">
        <f>VLOOKUP(C125,SOURCE!S$6:Y$10165,7,0)</f>
        <v>446</v>
      </c>
      <c r="J125" s="108" t="str">
        <f>VLOOKUP(C125,SOURCE!S$6:Y$10165,6,0)</f>
        <v>SUMX^3</v>
      </c>
      <c r="K125" s="109" t="str">
        <f t="shared" si="2"/>
        <v>SUMx^3</v>
      </c>
      <c r="L125" s="129" t="str">
        <f>VLOOKUP(C125,SOURCE!S$6:Y$10165,2,0)</f>
        <v>Stat</v>
      </c>
      <c r="Q125" s="106" t="str">
        <f>VLOOKUP(I125,SOURCE!B:M,5,0)</f>
        <v>STD_SIGMA "x" STD_SUP_3</v>
      </c>
    </row>
    <row r="126" spans="1:17">
      <c r="A126" s="104" t="str">
        <f>IF(ISNA(VLOOKUP(D126,D127:D$9999,1,0)),"",1)</f>
        <v/>
      </c>
      <c r="B126" s="104" t="str">
        <f>IF(ISNA(VLOOKUP(E126,E127:E$9999,1,0)),"",1)</f>
        <v/>
      </c>
      <c r="C126" s="3">
        <v>124</v>
      </c>
      <c r="D126" s="3" t="str">
        <f>VLOOKUP(C126,SOURCE!S129:Z10288,8,0)</f>
        <v>ITM_SIGMAx4</v>
      </c>
      <c r="E126" s="106" t="str">
        <f>CHAR(34)&amp;VLOOKUP(C126,SOURCE!S$6:Y$10165,6,0)&amp;CHAR(34)</f>
        <v>"SUMX^4"</v>
      </c>
      <c r="F126" s="101" t="str">
        <f t="shared" si="3"/>
        <v xml:space="preserve">                      if (strcompare(commandnumber,"SUMX^4" )) {sprintf(commandnumber,"%d", ITM_SIGMAx4);} else</v>
      </c>
      <c r="H126" t="b">
        <f>ISNA(VLOOKUP(J126,J127:J$500,1,0))</f>
        <v>1</v>
      </c>
      <c r="I126" s="107">
        <f>VLOOKUP(C126,SOURCE!S$6:Y$10165,7,0)</f>
        <v>447</v>
      </c>
      <c r="J126" s="108" t="str">
        <f>VLOOKUP(C126,SOURCE!S$6:Y$10165,6,0)</f>
        <v>SUMX^4</v>
      </c>
      <c r="K126" s="109" t="str">
        <f t="shared" si="2"/>
        <v>SUMx^4</v>
      </c>
      <c r="L126" s="129" t="str">
        <f>VLOOKUP(C126,SOURCE!S$6:Y$10165,2,0)</f>
        <v>Stat</v>
      </c>
      <c r="Q126" s="106" t="str">
        <f>VLOOKUP(I126,SOURCE!B:M,5,0)</f>
        <v>STD_SIGMA "x" STD_SUP_4</v>
      </c>
    </row>
    <row r="127" spans="1:17">
      <c r="A127" s="104" t="str">
        <f>IF(ISNA(VLOOKUP(D127,D128:D$9999,1,0)),"",1)</f>
        <v/>
      </c>
      <c r="B127" s="104" t="str">
        <f>IF(ISNA(VLOOKUP(E127,E128:E$9999,1,0)),"",1)</f>
        <v/>
      </c>
      <c r="C127" s="3">
        <v>125</v>
      </c>
      <c r="D127" s="3" t="str">
        <f>VLOOKUP(C127,SOURCE!S130:Z10289,8,0)</f>
        <v>SFL_FRACT</v>
      </c>
      <c r="E127" s="106" t="str">
        <f>CHAR(34)&amp;VLOOKUP(C127,SOURCE!S$6:Y$10165,6,0)&amp;CHAR(34)</f>
        <v>"FRACT"</v>
      </c>
      <c r="F127" s="101" t="str">
        <f t="shared" si="3"/>
        <v xml:space="preserve">                      if (strcompare(commandnumber,"FRACT" )) {sprintf(commandnumber,"%d", SFL_FRACT);} else</v>
      </c>
      <c r="H127" t="b">
        <f>ISNA(VLOOKUP(J127,J128:J$500,1,0))</f>
        <v>1</v>
      </c>
      <c r="I127" s="107">
        <f>VLOOKUP(C127,SOURCE!S$6:Y$10165,7,0)</f>
        <v>461</v>
      </c>
      <c r="J127" s="108" t="str">
        <f>VLOOKUP(C127,SOURCE!S$6:Y$10165,6,0)</f>
        <v>FRACT</v>
      </c>
      <c r="K127" s="109" t="str">
        <f t="shared" si="2"/>
        <v>FRACT</v>
      </c>
      <c r="L127" s="129">
        <f>VLOOKUP(C127,SOURCE!S$6:Y$10165,2,0)</f>
        <v>0</v>
      </c>
      <c r="Q127" s="106" t="str">
        <f>VLOOKUP(I127,SOURCE!B:M,5,0)</f>
        <v>"FRACT"</v>
      </c>
    </row>
    <row r="128" spans="1:17">
      <c r="A128" s="104" t="str">
        <f>IF(ISNA(VLOOKUP(D128,D129:D$9999,1,0)),"",1)</f>
        <v/>
      </c>
      <c r="B128" s="104" t="str">
        <f>IF(ISNA(VLOOKUP(E128,E129:E$9999,1,0)),"",1)</f>
        <v/>
      </c>
      <c r="C128" s="3">
        <v>126</v>
      </c>
      <c r="D128" s="3" t="str">
        <f>VLOOKUP(C128,SOURCE!S131:Z10290,8,0)</f>
        <v>SFL_PROPFR</v>
      </c>
      <c r="E128" s="106" t="str">
        <f>CHAR(34)&amp;VLOOKUP(C128,SOURCE!S$6:Y$10165,6,0)&amp;CHAR(34)</f>
        <v>"PROPFR"</v>
      </c>
      <c r="F128" s="101" t="str">
        <f t="shared" si="3"/>
        <v xml:space="preserve">                      if (strcompare(commandnumber,"PROPFR" )) {sprintf(commandnumber,"%d", SFL_PROPFR);} else</v>
      </c>
      <c r="H128" t="b">
        <f>ISNA(VLOOKUP(J128,J129:J$500,1,0))</f>
        <v>1</v>
      </c>
      <c r="I128" s="107">
        <f>VLOOKUP(C128,SOURCE!S$6:Y$10165,7,0)</f>
        <v>462</v>
      </c>
      <c r="J128" s="108" t="str">
        <f>VLOOKUP(C128,SOURCE!S$6:Y$10165,6,0)</f>
        <v>PROPFR</v>
      </c>
      <c r="K128" s="109" t="str">
        <f t="shared" si="2"/>
        <v>PROPFR</v>
      </c>
      <c r="L128" s="129">
        <f>VLOOKUP(C128,SOURCE!S$6:Y$10165,2,0)</f>
        <v>0</v>
      </c>
      <c r="Q128" s="106" t="str">
        <f>VLOOKUP(I128,SOURCE!B:M,5,0)</f>
        <v>"PROPFR"</v>
      </c>
    </row>
    <row r="129" spans="1:17">
      <c r="A129" s="104" t="str">
        <f>IF(ISNA(VLOOKUP(D129,D130:D$9999,1,0)),"",1)</f>
        <v/>
      </c>
      <c r="B129" s="104" t="str">
        <f>IF(ISNA(VLOOKUP(E129,E130:E$9999,1,0)),"",1)</f>
        <v/>
      </c>
      <c r="C129" s="3">
        <v>127</v>
      </c>
      <c r="D129" s="3" t="str">
        <f>VLOOKUP(C129,SOURCE!S132:Z10291,8,0)</f>
        <v>SFL_DENANY</v>
      </c>
      <c r="E129" s="106" t="str">
        <f>CHAR(34)&amp;VLOOKUP(C129,SOURCE!S$6:Y$10165,6,0)&amp;CHAR(34)</f>
        <v>"DENANY"</v>
      </c>
      <c r="F129" s="101" t="str">
        <f t="shared" si="3"/>
        <v xml:space="preserve">                      if (strcompare(commandnumber,"DENANY" )) {sprintf(commandnumber,"%d", SFL_DENANY);} else</v>
      </c>
      <c r="H129" t="b">
        <f>ISNA(VLOOKUP(J129,J130:J$500,1,0))</f>
        <v>1</v>
      </c>
      <c r="I129" s="107">
        <f>VLOOKUP(C129,SOURCE!S$6:Y$10165,7,0)</f>
        <v>463</v>
      </c>
      <c r="J129" s="108" t="str">
        <f>VLOOKUP(C129,SOURCE!S$6:Y$10165,6,0)</f>
        <v>DENANY</v>
      </c>
      <c r="K129" s="109" t="str">
        <f t="shared" si="2"/>
        <v>DENANY</v>
      </c>
      <c r="L129" s="129">
        <f>VLOOKUP(C129,SOURCE!S$6:Y$10165,2,0)</f>
        <v>0</v>
      </c>
      <c r="Q129" s="106" t="str">
        <f>VLOOKUP(I129,SOURCE!B:M,5,0)</f>
        <v>"DENANY"</v>
      </c>
    </row>
    <row r="130" spans="1:17">
      <c r="A130" s="104" t="str">
        <f>IF(ISNA(VLOOKUP(D130,D131:D$9999,1,0)),"",1)</f>
        <v/>
      </c>
      <c r="B130" s="104" t="str">
        <f>IF(ISNA(VLOOKUP(E130,E131:E$9999,1,0)),"",1)</f>
        <v/>
      </c>
      <c r="C130" s="3">
        <v>128</v>
      </c>
      <c r="D130" s="3" t="str">
        <f>VLOOKUP(C130,SOURCE!S133:Z10292,8,0)</f>
        <v>SFL_DENFIX</v>
      </c>
      <c r="E130" s="106" t="str">
        <f>CHAR(34)&amp;VLOOKUP(C130,SOURCE!S$6:Y$10165,6,0)&amp;CHAR(34)</f>
        <v>"DENFIX"</v>
      </c>
      <c r="F130" s="101" t="str">
        <f t="shared" si="3"/>
        <v xml:space="preserve">                      if (strcompare(commandnumber,"DENFIX" )) {sprintf(commandnumber,"%d", SFL_DENFIX);} else</v>
      </c>
      <c r="H130" t="b">
        <f>ISNA(VLOOKUP(J130,J131:J$500,1,0))</f>
        <v>1</v>
      </c>
      <c r="I130" s="107">
        <f>VLOOKUP(C130,SOURCE!S$6:Y$10165,7,0)</f>
        <v>464</v>
      </c>
      <c r="J130" s="108" t="str">
        <f>VLOOKUP(C130,SOURCE!S$6:Y$10165,6,0)</f>
        <v>DENFIX</v>
      </c>
      <c r="K130" s="109" t="str">
        <f t="shared" si="2"/>
        <v>DENFIX</v>
      </c>
      <c r="L130" s="129">
        <f>VLOOKUP(C130,SOURCE!S$6:Y$10165,2,0)</f>
        <v>0</v>
      </c>
      <c r="Q130" s="106" t="str">
        <f>VLOOKUP(I130,SOURCE!B:M,5,0)</f>
        <v>"DENFIX"</v>
      </c>
    </row>
    <row r="131" spans="1:17">
      <c r="A131" s="104" t="str">
        <f>IF(ISNA(VLOOKUP(D131,D132:D$9999,1,0)),"",1)</f>
        <v/>
      </c>
      <c r="B131" s="104" t="str">
        <f>IF(ISNA(VLOOKUP(E131,E132:E$9999,1,0)),"",1)</f>
        <v/>
      </c>
      <c r="C131" s="3">
        <v>129</v>
      </c>
      <c r="D131" s="3" t="str">
        <f>VLOOKUP(C131,SOURCE!S134:Z10293,8,0)</f>
        <v>ITM_ST_A</v>
      </c>
      <c r="E131" s="106" t="str">
        <f>CHAR(34)&amp;VLOOKUP(C131,SOURCE!S$6:Y$10165,6,0)&amp;CHAR(34)</f>
        <v>"ST.A"</v>
      </c>
      <c r="F131" s="101" t="str">
        <f t="shared" si="3"/>
        <v xml:space="preserve">                      if (strcompare(commandnumber,"ST.A" )) {sprintf(commandnumber,"%d", ITM_ST_A);} else</v>
      </c>
      <c r="H131" t="b">
        <f>ISNA(VLOOKUP(J131,J132:J$500,1,0))</f>
        <v>1</v>
      </c>
      <c r="I131" s="107">
        <f>VLOOKUP(C131,SOURCE!S$6:Y$10165,7,0)</f>
        <v>517</v>
      </c>
      <c r="J131" s="108" t="str">
        <f>VLOOKUP(C131,SOURCE!S$6:Y$10165,6,0)</f>
        <v>ST.A</v>
      </c>
      <c r="K131" s="109" t="str">
        <f t="shared" ref="K131:K194" si="4">SUBSTITUTE(SUBSTITUTE(SUBSTITUTE(SUBSTITUTE(SUBSTITUTE(SUBSTITUTE(SUBSTITUTE(SUBSTITUTE(SUBSTITUTE(SUBSTITUTE(SUBSTITUTE((SUBSTITUTE(SUBSTITUTE(SUBSTITUTE(SUBSTITUTE(Q131,"STD_SIGMA","SUM"),"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ST.A</v>
      </c>
      <c r="L131" s="129" t="str">
        <f>VLOOKUP(C131,SOURCE!S$6:Y$10165,2,0)</f>
        <v>STACK</v>
      </c>
      <c r="Q131" s="106" t="str">
        <f>VLOOKUP(I131,SOURCE!B:M,5,0)</f>
        <v>"ST.A"</v>
      </c>
    </row>
    <row r="132" spans="1:17">
      <c r="A132" s="104" t="str">
        <f>IF(ISNA(VLOOKUP(D132,D133:D$9999,1,0)),"",1)</f>
        <v/>
      </c>
      <c r="B132" s="104" t="str">
        <f>IF(ISNA(VLOOKUP(E132,E133:E$9999,1,0)),"",1)</f>
        <v/>
      </c>
      <c r="C132" s="3">
        <v>130</v>
      </c>
      <c r="D132" s="3" t="str">
        <f>VLOOKUP(C132,SOURCE!S135:Z10294,8,0)</f>
        <v>ITM_ST_B</v>
      </c>
      <c r="E132" s="106" t="str">
        <f>CHAR(34)&amp;VLOOKUP(C132,SOURCE!S$6:Y$10165,6,0)&amp;CHAR(34)</f>
        <v>"ST.B"</v>
      </c>
      <c r="F132" s="101" t="str">
        <f t="shared" ref="F132:F195" si="5">IF(MID(E132,2,4)="XEQM",
"                      if (strcompare(commandnumber,"&amp;E132&amp;" ) &amp;&amp; exec) {sprintf(commandnumber,"&amp;CHAR(34)&amp;CHAR(37)&amp;"d"&amp;CHAR(34)&amp;", "&amp;D132&amp;");} else",
SUBSTITUTE("                      if (strcompare(commandnumber,"&amp;E132&amp;" )) {sprintf(commandnumber,"&amp;CHAR(34)&amp;CHAR(37)&amp;"d"&amp;CHAR(34)&amp;", "&amp;D132&amp;");} else","MNU_","-MNU_")
)</f>
        <v xml:space="preserve">                      if (strcompare(commandnumber,"ST.B" )) {sprintf(commandnumber,"%d", ITM_ST_B);} else</v>
      </c>
      <c r="H132" t="b">
        <f>ISNA(VLOOKUP(J132,J133:J$500,1,0))</f>
        <v>1</v>
      </c>
      <c r="I132" s="107">
        <f>VLOOKUP(C132,SOURCE!S$6:Y$10165,7,0)</f>
        <v>518</v>
      </c>
      <c r="J132" s="108" t="str">
        <f>VLOOKUP(C132,SOURCE!S$6:Y$10165,6,0)</f>
        <v>ST.B</v>
      </c>
      <c r="K132" s="109" t="str">
        <f t="shared" si="4"/>
        <v>ST.B</v>
      </c>
      <c r="L132" s="129" t="str">
        <f>VLOOKUP(C132,SOURCE!S$6:Y$10165,2,0)</f>
        <v>STACK</v>
      </c>
      <c r="Q132" s="106" t="str">
        <f>VLOOKUP(I132,SOURCE!B:M,5,0)</f>
        <v>"ST.B"</v>
      </c>
    </row>
    <row r="133" spans="1:17">
      <c r="A133" s="104" t="str">
        <f>IF(ISNA(VLOOKUP(D133,D134:D$9999,1,0)),"",1)</f>
        <v/>
      </c>
      <c r="B133" s="104" t="str">
        <f>IF(ISNA(VLOOKUP(E133,E134:E$9999,1,0)),"",1)</f>
        <v/>
      </c>
      <c r="C133" s="3">
        <v>131</v>
      </c>
      <c r="D133" s="3" t="str">
        <f>VLOOKUP(C133,SOURCE!S136:Z10295,8,0)</f>
        <v>ITM_ST_C</v>
      </c>
      <c r="E133" s="106" t="str">
        <f>CHAR(34)&amp;VLOOKUP(C133,SOURCE!S$6:Y$10165,6,0)&amp;CHAR(34)</f>
        <v>"ST.C"</v>
      </c>
      <c r="F133" s="101" t="str">
        <f t="shared" si="5"/>
        <v xml:space="preserve">                      if (strcompare(commandnumber,"ST.C" )) {sprintf(commandnumber,"%d", ITM_ST_C);} else</v>
      </c>
      <c r="H133" t="b">
        <f>ISNA(VLOOKUP(J133,J134:J$500,1,0))</f>
        <v>1</v>
      </c>
      <c r="I133" s="107">
        <f>VLOOKUP(C133,SOURCE!S$6:Y$10165,7,0)</f>
        <v>519</v>
      </c>
      <c r="J133" s="108" t="str">
        <f>VLOOKUP(C133,SOURCE!S$6:Y$10165,6,0)</f>
        <v>ST.C</v>
      </c>
      <c r="K133" s="109" t="str">
        <f t="shared" si="4"/>
        <v>ST.C</v>
      </c>
      <c r="L133" s="129" t="str">
        <f>VLOOKUP(C133,SOURCE!S$6:Y$10165,2,0)</f>
        <v>STACK</v>
      </c>
      <c r="Q133" s="106" t="str">
        <f>VLOOKUP(I133,SOURCE!B:M,5,0)</f>
        <v>"ST.C"</v>
      </c>
    </row>
    <row r="134" spans="1:17">
      <c r="A134" s="104" t="str">
        <f>IF(ISNA(VLOOKUP(D134,D135:D$9999,1,0)),"",1)</f>
        <v/>
      </c>
      <c r="B134" s="104" t="str">
        <f>IF(ISNA(VLOOKUP(E134,E135:E$9999,1,0)),"",1)</f>
        <v/>
      </c>
      <c r="C134" s="3">
        <v>132</v>
      </c>
      <c r="D134" s="3" t="str">
        <f>VLOOKUP(C134,SOURCE!S137:Z10296,8,0)</f>
        <v>ITM_ST_D</v>
      </c>
      <c r="E134" s="106" t="str">
        <f>CHAR(34)&amp;VLOOKUP(C134,SOURCE!S$6:Y$10165,6,0)&amp;CHAR(34)</f>
        <v>"ST.D"</v>
      </c>
      <c r="F134" s="101" t="str">
        <f t="shared" si="5"/>
        <v xml:space="preserve">                      if (strcompare(commandnumber,"ST.D" )) {sprintf(commandnumber,"%d", ITM_ST_D);} else</v>
      </c>
      <c r="H134" t="b">
        <f>ISNA(VLOOKUP(J134,J135:J$500,1,0))</f>
        <v>1</v>
      </c>
      <c r="I134" s="107">
        <f>VLOOKUP(C134,SOURCE!S$6:Y$10165,7,0)</f>
        <v>520</v>
      </c>
      <c r="J134" s="108" t="str">
        <f>VLOOKUP(C134,SOURCE!S$6:Y$10165,6,0)</f>
        <v>ST.D</v>
      </c>
      <c r="K134" s="109" t="str">
        <f t="shared" si="4"/>
        <v>ST.D</v>
      </c>
      <c r="L134" s="129" t="str">
        <f>VLOOKUP(C134,SOURCE!S$6:Y$10165,2,0)</f>
        <v>STACK</v>
      </c>
      <c r="Q134" s="106" t="str">
        <f>VLOOKUP(I134,SOURCE!B:M,5,0)</f>
        <v>"ST.D"</v>
      </c>
    </row>
    <row r="135" spans="1:17">
      <c r="A135" s="104" t="str">
        <f>IF(ISNA(VLOOKUP(D135,D136:D$9999,1,0)),"",1)</f>
        <v/>
      </c>
      <c r="B135" s="104" t="str">
        <f>IF(ISNA(VLOOKUP(E135,E136:E$9999,1,0)),"",1)</f>
        <v/>
      </c>
      <c r="C135" s="3">
        <v>133</v>
      </c>
      <c r="D135" s="3" t="str">
        <f>VLOOKUP(C135,SOURCE!S138:Z10297,8,0)</f>
        <v>ITM_ST_T</v>
      </c>
      <c r="E135" s="106" t="str">
        <f>CHAR(34)&amp;VLOOKUP(C135,SOURCE!S$6:Y$10165,6,0)&amp;CHAR(34)</f>
        <v>"ST.T"</v>
      </c>
      <c r="F135" s="101" t="str">
        <f t="shared" si="5"/>
        <v xml:space="preserve">                      if (strcompare(commandnumber,"ST.T" )) {sprintf(commandnumber,"%d", ITM_ST_T);} else</v>
      </c>
      <c r="H135" t="b">
        <f>ISNA(VLOOKUP(J135,J136:J$500,1,0))</f>
        <v>1</v>
      </c>
      <c r="I135" s="107">
        <f>VLOOKUP(C135,SOURCE!S$6:Y$10165,7,0)</f>
        <v>521</v>
      </c>
      <c r="J135" s="108" t="str">
        <f>VLOOKUP(C135,SOURCE!S$6:Y$10165,6,0)</f>
        <v>ST.T</v>
      </c>
      <c r="K135" s="109" t="str">
        <f t="shared" si="4"/>
        <v>ST.T</v>
      </c>
      <c r="L135" s="129" t="str">
        <f>VLOOKUP(C135,SOURCE!S$6:Y$10165,2,0)</f>
        <v>STACK</v>
      </c>
      <c r="Q135" s="106" t="str">
        <f>VLOOKUP(I135,SOURCE!B:M,5,0)</f>
        <v>"ST.T"</v>
      </c>
    </row>
    <row r="136" spans="1:17">
      <c r="A136" s="104" t="str">
        <f>IF(ISNA(VLOOKUP(D136,D137:D$9999,1,0)),"",1)</f>
        <v/>
      </c>
      <c r="B136" s="104" t="str">
        <f>IF(ISNA(VLOOKUP(E136,E137:E$9999,1,0)),"",1)</f>
        <v/>
      </c>
      <c r="C136" s="3">
        <v>134</v>
      </c>
      <c r="D136" s="3" t="str">
        <f>VLOOKUP(C136,SOURCE!S139:Z10298,8,0)</f>
        <v>ITM_ST_X</v>
      </c>
      <c r="E136" s="106" t="str">
        <f>CHAR(34)&amp;VLOOKUP(C136,SOURCE!S$6:Y$10165,6,0)&amp;CHAR(34)</f>
        <v>"ST.X"</v>
      </c>
      <c r="F136" s="101" t="str">
        <f t="shared" si="5"/>
        <v xml:space="preserve">                      if (strcompare(commandnumber,"ST.X" )) {sprintf(commandnumber,"%d", ITM_ST_X);} else</v>
      </c>
      <c r="H136" t="b">
        <f>ISNA(VLOOKUP(J136,J137:J$500,1,0))</f>
        <v>1</v>
      </c>
      <c r="I136" s="107">
        <f>VLOOKUP(C136,SOURCE!S$6:Y$10165,7,0)</f>
        <v>522</v>
      </c>
      <c r="J136" s="108" t="str">
        <f>VLOOKUP(C136,SOURCE!S$6:Y$10165,6,0)</f>
        <v>ST.X</v>
      </c>
      <c r="K136" s="109" t="str">
        <f t="shared" si="4"/>
        <v>ST.X</v>
      </c>
      <c r="L136" s="129" t="str">
        <f>VLOOKUP(C136,SOURCE!S$6:Y$10165,2,0)</f>
        <v>STACK</v>
      </c>
      <c r="Q136" s="106" t="str">
        <f>VLOOKUP(I136,SOURCE!B:M,5,0)</f>
        <v>"ST.X"</v>
      </c>
    </row>
    <row r="137" spans="1:17">
      <c r="A137" s="104" t="str">
        <f>IF(ISNA(VLOOKUP(D137,D138:D$9999,1,0)),"",1)</f>
        <v/>
      </c>
      <c r="B137" s="104" t="str">
        <f>IF(ISNA(VLOOKUP(E137,E138:E$9999,1,0)),"",1)</f>
        <v/>
      </c>
      <c r="C137" s="3">
        <v>135</v>
      </c>
      <c r="D137" s="3" t="str">
        <f>VLOOKUP(C137,SOURCE!S140:Z10299,8,0)</f>
        <v>ITM_ST_Y</v>
      </c>
      <c r="E137" s="106" t="str">
        <f>CHAR(34)&amp;VLOOKUP(C137,SOURCE!S$6:Y$10165,6,0)&amp;CHAR(34)</f>
        <v>"ST.Y"</v>
      </c>
      <c r="F137" s="101" t="str">
        <f t="shared" si="5"/>
        <v xml:space="preserve">                      if (strcompare(commandnumber,"ST.Y" )) {sprintf(commandnumber,"%d", ITM_ST_Y);} else</v>
      </c>
      <c r="H137" t="b">
        <f>ISNA(VLOOKUP(J137,J138:J$500,1,0))</f>
        <v>1</v>
      </c>
      <c r="I137" s="107">
        <f>VLOOKUP(C137,SOURCE!S$6:Y$10165,7,0)</f>
        <v>523</v>
      </c>
      <c r="J137" s="108" t="str">
        <f>VLOOKUP(C137,SOURCE!S$6:Y$10165,6,0)</f>
        <v>ST.Y</v>
      </c>
      <c r="K137" s="109" t="str">
        <f t="shared" si="4"/>
        <v>ST.Y</v>
      </c>
      <c r="L137" s="129" t="str">
        <f>VLOOKUP(C137,SOURCE!S$6:Y$10165,2,0)</f>
        <v>STACK</v>
      </c>
      <c r="Q137" s="106" t="str">
        <f>VLOOKUP(I137,SOURCE!B:M,5,0)</f>
        <v>"ST.Y"</v>
      </c>
    </row>
    <row r="138" spans="1:17">
      <c r="A138" s="104" t="str">
        <f>IF(ISNA(VLOOKUP(D138,D139:D$9999,1,0)),"",1)</f>
        <v/>
      </c>
      <c r="B138" s="104" t="str">
        <f>IF(ISNA(VLOOKUP(E138,E139:E$9999,1,0)),"",1)</f>
        <v/>
      </c>
      <c r="C138" s="3">
        <v>136</v>
      </c>
      <c r="D138" s="3" t="str">
        <f>VLOOKUP(C138,SOURCE!S141:Z10300,8,0)</f>
        <v>ITM_ST_Z</v>
      </c>
      <c r="E138" s="106" t="str">
        <f>CHAR(34)&amp;VLOOKUP(C138,SOURCE!S$6:Y$10165,6,0)&amp;CHAR(34)</f>
        <v>"ST.Z"</v>
      </c>
      <c r="F138" s="101" t="str">
        <f t="shared" si="5"/>
        <v xml:space="preserve">                      if (strcompare(commandnumber,"ST.Z" )) {sprintf(commandnumber,"%d", ITM_ST_Z);} else</v>
      </c>
      <c r="H138" t="b">
        <f>ISNA(VLOOKUP(J138,J139:J$500,1,0))</f>
        <v>1</v>
      </c>
      <c r="I138" s="107">
        <f>VLOOKUP(C138,SOURCE!S$6:Y$10165,7,0)</f>
        <v>524</v>
      </c>
      <c r="J138" s="108" t="str">
        <f>VLOOKUP(C138,SOURCE!S$6:Y$10165,6,0)</f>
        <v>ST.Z</v>
      </c>
      <c r="K138" s="109" t="str">
        <f t="shared" si="4"/>
        <v>ST.Z</v>
      </c>
      <c r="L138" s="129" t="str">
        <f>VLOOKUP(C138,SOURCE!S$6:Y$10165,2,0)</f>
        <v>STACK</v>
      </c>
      <c r="Q138" s="106" t="str">
        <f>VLOOKUP(I138,SOURCE!B:M,5,0)</f>
        <v>"ST.Z"</v>
      </c>
    </row>
    <row r="139" spans="1:17">
      <c r="A139" s="104" t="str">
        <f>IF(ISNA(VLOOKUP(D139,D140:D$9999,1,0)),"",1)</f>
        <v/>
      </c>
      <c r="B139" s="104" t="str">
        <f>IF(ISNA(VLOOKUP(E139,E140:E$9999,1,0)),"",1)</f>
        <v/>
      </c>
      <c r="C139" s="3">
        <v>137</v>
      </c>
      <c r="D139" s="3" t="str">
        <f>VLOOKUP(C139,SOURCE!S142:Z10301,8,0)</f>
        <v>ITM_INDIRECTION</v>
      </c>
      <c r="E139" s="106" t="str">
        <f>CHAR(34)&amp;VLOOKUP(C139,SOURCE!S$6:Y$10165,6,0)&amp;CHAR(34)</f>
        <v>"IND&gt;"</v>
      </c>
      <c r="F139" s="101" t="str">
        <f t="shared" si="5"/>
        <v xml:space="preserve">                      if (strcompare(commandnumber,"IND&gt;" )) {sprintf(commandnumber,"%d", ITM_INDIRECTION);} else</v>
      </c>
      <c r="H139" t="b">
        <f>ISNA(VLOOKUP(J139,J140:J$500,1,0))</f>
        <v>1</v>
      </c>
      <c r="I139" s="107">
        <f>VLOOKUP(C139,SOURCE!S$6:Y$10165,7,0)</f>
        <v>525</v>
      </c>
      <c r="J139" s="108" t="str">
        <f>VLOOKUP(C139,SOURCE!S$6:Y$10165,6,0)</f>
        <v>IND&gt;</v>
      </c>
      <c r="K139" s="109" t="str">
        <f t="shared" si="4"/>
        <v>&gt;</v>
      </c>
      <c r="L139" s="129" t="str">
        <f>VLOOKUP(C139,SOURCE!S$6:Y$10165,2,0)</f>
        <v>STACK</v>
      </c>
      <c r="Q139" s="106" t="str">
        <f>VLOOKUP(I139,SOURCE!B:M,5,0)</f>
        <v>STD_RIGHT_ARROW</v>
      </c>
    </row>
    <row r="140" spans="1:17">
      <c r="A140" s="104" t="str">
        <f>IF(ISNA(VLOOKUP(D140,D141:D$9999,1,0)),"",1)</f>
        <v/>
      </c>
      <c r="B140" s="104" t="str">
        <f>IF(ISNA(VLOOKUP(E140,E141:E$9999,1,0)),"",1)</f>
        <v/>
      </c>
      <c r="C140" s="3">
        <v>138</v>
      </c>
      <c r="D140" s="3" t="str">
        <f>VLOOKUP(C140,SOURCE!S143:Z10302,8,0)</f>
        <v>ITM_REG_A</v>
      </c>
      <c r="E140" s="106" t="str">
        <f>CHAR(34)&amp;VLOOKUP(C140,SOURCE!S$6:Y$10165,6,0)&amp;CHAR(34)</f>
        <v>"REG_A"</v>
      </c>
      <c r="F140" s="101" t="str">
        <f t="shared" si="5"/>
        <v xml:space="preserve">                      if (strcompare(commandnumber,"REG_A" )) {sprintf(commandnumber,"%d", ITM_REG_A);} else</v>
      </c>
      <c r="H140" t="b">
        <f>ISNA(VLOOKUP(J140,J141:J$500,1,0))</f>
        <v>1</v>
      </c>
      <c r="I140" s="107">
        <f>VLOOKUP(C140,SOURCE!S$6:Y$10165,7,0)</f>
        <v>530</v>
      </c>
      <c r="J140" s="108" t="str">
        <f>VLOOKUP(C140,SOURCE!S$6:Y$10165,6,0)</f>
        <v>REG_A</v>
      </c>
      <c r="K140" s="109" t="str">
        <f t="shared" si="4"/>
        <v>A</v>
      </c>
      <c r="L140" s="129" t="str">
        <f>VLOOKUP(C140,SOURCE!S$6:Y$10165,2,0)</f>
        <v>STACK</v>
      </c>
      <c r="Q140" s="106" t="str">
        <f>VLOOKUP(I140,SOURCE!B:M,5,0)</f>
        <v>"A"</v>
      </c>
    </row>
    <row r="141" spans="1:17">
      <c r="A141" s="104" t="str">
        <f>IF(ISNA(VLOOKUP(D141,D142:D$9999,1,0)),"",1)</f>
        <v/>
      </c>
      <c r="B141" s="104" t="str">
        <f>IF(ISNA(VLOOKUP(E141,E142:E$9999,1,0)),"",1)</f>
        <v/>
      </c>
      <c r="C141" s="3">
        <v>139</v>
      </c>
      <c r="D141" s="3" t="str">
        <f>VLOOKUP(C141,SOURCE!S144:Z10303,8,0)</f>
        <v>ITM_REG_B</v>
      </c>
      <c r="E141" s="106" t="str">
        <f>CHAR(34)&amp;VLOOKUP(C141,SOURCE!S$6:Y$10165,6,0)&amp;CHAR(34)</f>
        <v>"REG_B"</v>
      </c>
      <c r="F141" s="101" t="str">
        <f t="shared" si="5"/>
        <v xml:space="preserve">                      if (strcompare(commandnumber,"REG_B" )) {sprintf(commandnumber,"%d", ITM_REG_B);} else</v>
      </c>
      <c r="H141" t="b">
        <f>ISNA(VLOOKUP(J141,J142:J$500,1,0))</f>
        <v>1</v>
      </c>
      <c r="I141" s="107">
        <f>VLOOKUP(C141,SOURCE!S$6:Y$10165,7,0)</f>
        <v>531</v>
      </c>
      <c r="J141" s="108" t="str">
        <f>VLOOKUP(C141,SOURCE!S$6:Y$10165,6,0)</f>
        <v>REG_B</v>
      </c>
      <c r="K141" s="109" t="str">
        <f t="shared" si="4"/>
        <v>B</v>
      </c>
      <c r="L141" s="129" t="str">
        <f>VLOOKUP(C141,SOURCE!S$6:Y$10165,2,0)</f>
        <v>STACK</v>
      </c>
      <c r="Q141" s="106" t="str">
        <f>VLOOKUP(I141,SOURCE!B:M,5,0)</f>
        <v>"B"</v>
      </c>
    </row>
    <row r="142" spans="1:17">
      <c r="A142" s="104" t="str">
        <f>IF(ISNA(VLOOKUP(D142,D143:D$9999,1,0)),"",1)</f>
        <v/>
      </c>
      <c r="B142" s="104" t="str">
        <f>IF(ISNA(VLOOKUP(E142,E143:E$9999,1,0)),"",1)</f>
        <v/>
      </c>
      <c r="C142" s="3">
        <v>140</v>
      </c>
      <c r="D142" s="3" t="str">
        <f>VLOOKUP(C142,SOURCE!S145:Z10304,8,0)</f>
        <v>ITM_REG_C</v>
      </c>
      <c r="E142" s="106" t="str">
        <f>CHAR(34)&amp;VLOOKUP(C142,SOURCE!S$6:Y$10165,6,0)&amp;CHAR(34)</f>
        <v>"REG_C"</v>
      </c>
      <c r="F142" s="101" t="str">
        <f t="shared" si="5"/>
        <v xml:space="preserve">                      if (strcompare(commandnumber,"REG_C" )) {sprintf(commandnumber,"%d", ITM_REG_C);} else</v>
      </c>
      <c r="H142" t="b">
        <f>ISNA(VLOOKUP(J142,J143:J$500,1,0))</f>
        <v>1</v>
      </c>
      <c r="I142" s="107">
        <f>VLOOKUP(C142,SOURCE!S$6:Y$10165,7,0)</f>
        <v>532</v>
      </c>
      <c r="J142" s="108" t="str">
        <f>VLOOKUP(C142,SOURCE!S$6:Y$10165,6,0)</f>
        <v>REG_C</v>
      </c>
      <c r="K142" s="109" t="str">
        <f t="shared" si="4"/>
        <v>C</v>
      </c>
      <c r="L142" s="129" t="str">
        <f>VLOOKUP(C142,SOURCE!S$6:Y$10165,2,0)</f>
        <v>STACK</v>
      </c>
      <c r="Q142" s="106" t="str">
        <f>VLOOKUP(I142,SOURCE!B:M,5,0)</f>
        <v>"C"</v>
      </c>
    </row>
    <row r="143" spans="1:17">
      <c r="A143" s="104" t="str">
        <f>IF(ISNA(VLOOKUP(D143,D144:D$9999,1,0)),"",1)</f>
        <v/>
      </c>
      <c r="B143" s="104" t="str">
        <f>IF(ISNA(VLOOKUP(E143,E144:E$9999,1,0)),"",1)</f>
        <v/>
      </c>
      <c r="C143" s="3">
        <v>141</v>
      </c>
      <c r="D143" s="3" t="str">
        <f>VLOOKUP(C143,SOURCE!S146:Z10305,8,0)</f>
        <v>ITM_REG_D</v>
      </c>
      <c r="E143" s="106" t="str">
        <f>CHAR(34)&amp;VLOOKUP(C143,SOURCE!S$6:Y$10165,6,0)&amp;CHAR(34)</f>
        <v>"REG_D"</v>
      </c>
      <c r="F143" s="101" t="str">
        <f t="shared" si="5"/>
        <v xml:space="preserve">                      if (strcompare(commandnumber,"REG_D" )) {sprintf(commandnumber,"%d", ITM_REG_D);} else</v>
      </c>
      <c r="H143" t="b">
        <f>ISNA(VLOOKUP(J143,J144:J$500,1,0))</f>
        <v>1</v>
      </c>
      <c r="I143" s="107">
        <f>VLOOKUP(C143,SOURCE!S$6:Y$10165,7,0)</f>
        <v>533</v>
      </c>
      <c r="J143" s="108" t="str">
        <f>VLOOKUP(C143,SOURCE!S$6:Y$10165,6,0)</f>
        <v>REG_D</v>
      </c>
      <c r="K143" s="109" t="str">
        <f t="shared" si="4"/>
        <v>D</v>
      </c>
      <c r="L143" s="129" t="str">
        <f>VLOOKUP(C143,SOURCE!S$6:Y$10165,2,0)</f>
        <v>STACK</v>
      </c>
      <c r="Q143" s="106" t="str">
        <f>VLOOKUP(I143,SOURCE!B:M,5,0)</f>
        <v>"D"</v>
      </c>
    </row>
    <row r="144" spans="1:17">
      <c r="A144" s="104" t="str">
        <f>IF(ISNA(VLOOKUP(D144,D145:D$9999,1,0)),"",1)</f>
        <v/>
      </c>
      <c r="B144" s="104" t="str">
        <f>IF(ISNA(VLOOKUP(E144,E145:E$9999,1,0)),"",1)</f>
        <v/>
      </c>
      <c r="C144" s="3">
        <v>142</v>
      </c>
      <c r="D144" s="3" t="str">
        <f>VLOOKUP(C144,SOURCE!S147:Z10306,8,0)</f>
        <v>ITM_REG_L</v>
      </c>
      <c r="E144" s="106" t="str">
        <f>CHAR(34)&amp;VLOOKUP(C144,SOURCE!S$6:Y$10165,6,0)&amp;CHAR(34)</f>
        <v>"REG_L"</v>
      </c>
      <c r="F144" s="101" t="str">
        <f t="shared" si="5"/>
        <v xml:space="preserve">                      if (strcompare(commandnumber,"REG_L" )) {sprintf(commandnumber,"%d", ITM_REG_L);} else</v>
      </c>
      <c r="H144" t="b">
        <f>ISNA(VLOOKUP(J144,J145:J$500,1,0))</f>
        <v>1</v>
      </c>
      <c r="I144" s="107">
        <f>VLOOKUP(C144,SOURCE!S$6:Y$10165,7,0)</f>
        <v>534</v>
      </c>
      <c r="J144" s="108" t="str">
        <f>VLOOKUP(C144,SOURCE!S$6:Y$10165,6,0)</f>
        <v>REG_L</v>
      </c>
      <c r="K144" s="109" t="str">
        <f t="shared" si="4"/>
        <v>L</v>
      </c>
      <c r="L144" s="129" t="str">
        <f>VLOOKUP(C144,SOURCE!S$6:Y$10165,2,0)</f>
        <v>STACK</v>
      </c>
      <c r="Q144" s="106" t="str">
        <f>VLOOKUP(I144,SOURCE!B:M,5,0)</f>
        <v>"L"</v>
      </c>
    </row>
    <row r="145" spans="1:17">
      <c r="A145" s="104" t="str">
        <f>IF(ISNA(VLOOKUP(D145,D146:D$9999,1,0)),"",1)</f>
        <v/>
      </c>
      <c r="B145" s="104" t="str">
        <f>IF(ISNA(VLOOKUP(E145,E146:E$9999,1,0)),"",1)</f>
        <v/>
      </c>
      <c r="C145" s="3">
        <v>143</v>
      </c>
      <c r="D145" s="3" t="str">
        <f>VLOOKUP(C145,SOURCE!S148:Z10307,8,0)</f>
        <v>ITM_REG_I</v>
      </c>
      <c r="E145" s="106" t="str">
        <f>CHAR(34)&amp;VLOOKUP(C145,SOURCE!S$6:Y$10165,6,0)&amp;CHAR(34)</f>
        <v>"REG_I"</v>
      </c>
      <c r="F145" s="101" t="str">
        <f t="shared" si="5"/>
        <v xml:space="preserve">                      if (strcompare(commandnumber,"REG_I" )) {sprintf(commandnumber,"%d", ITM_REG_I);} else</v>
      </c>
      <c r="H145" t="b">
        <f>ISNA(VLOOKUP(J145,J146:J$500,1,0))</f>
        <v>1</v>
      </c>
      <c r="I145" s="107">
        <f>VLOOKUP(C145,SOURCE!S$6:Y$10165,7,0)</f>
        <v>535</v>
      </c>
      <c r="J145" s="108" t="str">
        <f>VLOOKUP(C145,SOURCE!S$6:Y$10165,6,0)</f>
        <v>REG_I</v>
      </c>
      <c r="K145" s="109" t="str">
        <f t="shared" si="4"/>
        <v>I</v>
      </c>
      <c r="L145" s="129" t="str">
        <f>VLOOKUP(C145,SOURCE!S$6:Y$10165,2,0)</f>
        <v>STACK</v>
      </c>
      <c r="Q145" s="106" t="str">
        <f>VLOOKUP(I145,SOURCE!B:M,5,0)</f>
        <v>"I"</v>
      </c>
    </row>
    <row r="146" spans="1:17">
      <c r="A146" s="104" t="str">
        <f>IF(ISNA(VLOOKUP(D146,D147:D$9999,1,0)),"",1)</f>
        <v/>
      </c>
      <c r="B146" s="104" t="str">
        <f>IF(ISNA(VLOOKUP(E146,E147:E$9999,1,0)),"",1)</f>
        <v/>
      </c>
      <c r="C146" s="3">
        <v>144</v>
      </c>
      <c r="D146" s="3" t="str">
        <f>VLOOKUP(C146,SOURCE!S149:Z10308,8,0)</f>
        <v>ITM_REG_J</v>
      </c>
      <c r="E146" s="106" t="str">
        <f>CHAR(34)&amp;VLOOKUP(C146,SOURCE!S$6:Y$10165,6,0)&amp;CHAR(34)</f>
        <v>"REG_J"</v>
      </c>
      <c r="F146" s="101" t="str">
        <f t="shared" si="5"/>
        <v xml:space="preserve">                      if (strcompare(commandnumber,"REG_J" )) {sprintf(commandnumber,"%d", ITM_REG_J);} else</v>
      </c>
      <c r="H146" t="b">
        <f>ISNA(VLOOKUP(J146,J147:J$500,1,0))</f>
        <v>1</v>
      </c>
      <c r="I146" s="107">
        <f>VLOOKUP(C146,SOURCE!S$6:Y$10165,7,0)</f>
        <v>536</v>
      </c>
      <c r="J146" s="108" t="str">
        <f>VLOOKUP(C146,SOURCE!S$6:Y$10165,6,0)</f>
        <v>REG_J</v>
      </c>
      <c r="K146" s="109" t="str">
        <f t="shared" si="4"/>
        <v>J</v>
      </c>
      <c r="L146" s="129" t="str">
        <f>VLOOKUP(C146,SOURCE!S$6:Y$10165,2,0)</f>
        <v>STACK</v>
      </c>
      <c r="Q146" s="106" t="str">
        <f>VLOOKUP(I146,SOURCE!B:M,5,0)</f>
        <v>"J"</v>
      </c>
    </row>
    <row r="147" spans="1:17">
      <c r="A147" s="104" t="str">
        <f>IF(ISNA(VLOOKUP(D147,D148:D$9999,1,0)),"",1)</f>
        <v/>
      </c>
      <c r="B147" s="104" t="str">
        <f>IF(ISNA(VLOOKUP(E147,E148:E$9999,1,0)),"",1)</f>
        <v/>
      </c>
      <c r="C147" s="3">
        <v>145</v>
      </c>
      <c r="D147" s="3" t="str">
        <f>VLOOKUP(C147,SOURCE!S150:Z10309,8,0)</f>
        <v>ITM_REG_K</v>
      </c>
      <c r="E147" s="106" t="str">
        <f>CHAR(34)&amp;VLOOKUP(C147,SOURCE!S$6:Y$10165,6,0)&amp;CHAR(34)</f>
        <v>"REG_K"</v>
      </c>
      <c r="F147" s="101" t="str">
        <f t="shared" si="5"/>
        <v xml:space="preserve">                      if (strcompare(commandnumber,"REG_K" )) {sprintf(commandnumber,"%d", ITM_REG_K);} else</v>
      </c>
      <c r="H147" t="b">
        <f>ISNA(VLOOKUP(J147,J148:J$500,1,0))</f>
        <v>1</v>
      </c>
      <c r="I147" s="107">
        <f>VLOOKUP(C147,SOURCE!S$6:Y$10165,7,0)</f>
        <v>537</v>
      </c>
      <c r="J147" s="108" t="str">
        <f>VLOOKUP(C147,SOURCE!S$6:Y$10165,6,0)</f>
        <v>REG_K</v>
      </c>
      <c r="K147" s="109" t="str">
        <f t="shared" si="4"/>
        <v>K</v>
      </c>
      <c r="L147" s="129" t="str">
        <f>VLOOKUP(C147,SOURCE!S$6:Y$10165,2,0)</f>
        <v>STACK</v>
      </c>
      <c r="Q147" s="106" t="str">
        <f>VLOOKUP(I147,SOURCE!B:M,5,0)</f>
        <v>"K"</v>
      </c>
    </row>
    <row r="148" spans="1:17">
      <c r="A148" s="104" t="str">
        <f>IF(ISNA(VLOOKUP(D148,D149:D$9999,1,0)),"",1)</f>
        <v/>
      </c>
      <c r="B148" s="104" t="str">
        <f>IF(ISNA(VLOOKUP(E148,E149:E$9999,1,0)),"",1)</f>
        <v/>
      </c>
      <c r="C148" s="3">
        <v>146</v>
      </c>
      <c r="D148" s="3" t="str">
        <f>VLOOKUP(C148,SOURCE!S151:Z10310,8,0)</f>
        <v>ITM_EXPONENT</v>
      </c>
      <c r="E148" s="106" t="str">
        <f>CHAR(34)&amp;VLOOKUP(C148,SOURCE!S$6:Y$10165,6,0)&amp;CHAR(34)</f>
        <v>"E"</v>
      </c>
      <c r="F148" s="101" t="str">
        <f t="shared" si="5"/>
        <v xml:space="preserve">                      if (strcompare(commandnumber,"E" )) {sprintf(commandnumber,"%d", ITM_EXPONENT);} else</v>
      </c>
      <c r="H148" t="b">
        <f>ISNA(VLOOKUP(J148,J149:J$500,1,0))</f>
        <v>1</v>
      </c>
      <c r="I148" s="107">
        <f>VLOOKUP(C148,SOURCE!S$6:Y$10165,7,0)</f>
        <v>1135</v>
      </c>
      <c r="J148" s="108" t="str">
        <f>VLOOKUP(C148,SOURCE!S$6:Y$10165,6,0)</f>
        <v>E</v>
      </c>
      <c r="K148" s="109" t="str">
        <f t="shared" si="4"/>
        <v>EEX</v>
      </c>
      <c r="L148" s="129">
        <f>VLOOKUP(C148,SOURCE!S$6:Y$10165,2,0)</f>
        <v>0</v>
      </c>
      <c r="Q148" s="106" t="str">
        <f>VLOOKUP(I148,SOURCE!B:M,5,0)</f>
        <v>"EEX"</v>
      </c>
    </row>
    <row r="149" spans="1:17">
      <c r="A149" s="104" t="str">
        <f>IF(ISNA(VLOOKUP(D149,D150:D$9999,1,0)),"",1)</f>
        <v/>
      </c>
      <c r="B149" s="104" t="str">
        <f>IF(ISNA(VLOOKUP(E149,E150:E$9999,1,0)),"",1)</f>
        <v/>
      </c>
      <c r="C149" s="3">
        <v>147</v>
      </c>
      <c r="D149" s="3" t="str">
        <f>VLOOKUP(C149,SOURCE!S152:Z10311,8,0)</f>
        <v>ITM_1COMPL</v>
      </c>
      <c r="E149" s="106" t="str">
        <f>CHAR(34)&amp;VLOOKUP(C149,SOURCE!S$6:Y$10165,6,0)&amp;CHAR(34)</f>
        <v>"1COMPL"</v>
      </c>
      <c r="F149" s="101" t="str">
        <f t="shared" si="5"/>
        <v xml:space="preserve">                      if (strcompare(commandnumber,"1COMPL" )) {sprintf(commandnumber,"%d", ITM_1COMPL);} else</v>
      </c>
      <c r="H149" t="b">
        <f>ISNA(VLOOKUP(J149,J150:J$500,1,0))</f>
        <v>1</v>
      </c>
      <c r="I149" s="107">
        <f>VLOOKUP(C149,SOURCE!S$6:Y$10165,7,0)</f>
        <v>1394</v>
      </c>
      <c r="J149" s="108" t="str">
        <f>VLOOKUP(C149,SOURCE!S$6:Y$10165,6,0)</f>
        <v>1COMPL</v>
      </c>
      <c r="K149" s="109" t="str">
        <f t="shared" si="4"/>
        <v>1COMPL</v>
      </c>
      <c r="L149" s="129" t="str">
        <f>VLOOKUP(C149,SOURCE!S$6:Y$10165,2,0)</f>
        <v>INT</v>
      </c>
      <c r="Q149" s="106" t="str">
        <f>VLOOKUP(I149,SOURCE!B:M,5,0)</f>
        <v>"1COMPL"</v>
      </c>
    </row>
    <row r="150" spans="1:17">
      <c r="A150" s="104" t="str">
        <f>IF(ISNA(VLOOKUP(D150,D151:D$9999,1,0)),"",1)</f>
        <v/>
      </c>
      <c r="B150" s="104" t="str">
        <f>IF(ISNA(VLOOKUP(E150,E151:E$9999,1,0)),"",1)</f>
        <v/>
      </c>
      <c r="C150" s="3">
        <v>148</v>
      </c>
      <c r="D150" s="3" t="str">
        <f>VLOOKUP(C150,SOURCE!S153:Z10312,8,0)</f>
        <v>ITM_SCRDMP</v>
      </c>
      <c r="E150" s="106" t="str">
        <f>CHAR(34)&amp;VLOOKUP(C150,SOURCE!S$6:Y$10165,6,0)&amp;CHAR(34)</f>
        <v>"SNAP"</v>
      </c>
      <c r="F150" s="101" t="str">
        <f t="shared" si="5"/>
        <v xml:space="preserve">                      if (strcompare(commandnumber,"SNAP" )) {sprintf(commandnumber,"%d", ITM_SCRDMP);} else</v>
      </c>
      <c r="H150" t="b">
        <f>ISNA(VLOOKUP(J150,J151:J$500,1,0))</f>
        <v>1</v>
      </c>
      <c r="I150" s="107">
        <f>VLOOKUP(C150,SOURCE!S$6:Y$10165,7,0)</f>
        <v>1395</v>
      </c>
      <c r="J150" s="108" t="str">
        <f>VLOOKUP(C150,SOURCE!S$6:Y$10165,6,0)</f>
        <v>SNAP</v>
      </c>
      <c r="K150" s="109" t="str">
        <f t="shared" si="4"/>
        <v>SNAP</v>
      </c>
      <c r="L150" s="129" t="str">
        <f>VLOOKUP(C150,SOURCE!S$6:Y$10165,2,0)</f>
        <v>INFO</v>
      </c>
      <c r="Q150" s="106" t="str">
        <f>VLOOKUP(I150,SOURCE!B:M,5,0)</f>
        <v>"SNAP"</v>
      </c>
    </row>
    <row r="151" spans="1:17">
      <c r="A151" s="104" t="str">
        <f>IF(ISNA(VLOOKUP(D151,D152:D$9999,1,0)),"",1)</f>
        <v/>
      </c>
      <c r="B151" s="104" t="str">
        <f>IF(ISNA(VLOOKUP(E151,E152:E$9999,1,0)),"",1)</f>
        <v/>
      </c>
      <c r="C151" s="3">
        <v>149</v>
      </c>
      <c r="D151" s="3" t="str">
        <f>VLOOKUP(C151,SOURCE!S154:Z10313,8,0)</f>
        <v>ITM_2COMPL</v>
      </c>
      <c r="E151" s="106" t="str">
        <f>CHAR(34)&amp;VLOOKUP(C151,SOURCE!S$6:Y$10165,6,0)&amp;CHAR(34)</f>
        <v>"2COMPL"</v>
      </c>
      <c r="F151" s="101" t="str">
        <f t="shared" si="5"/>
        <v xml:space="preserve">                      if (strcompare(commandnumber,"2COMPL" )) {sprintf(commandnumber,"%d", ITM_2COMPL);} else</v>
      </c>
      <c r="H151" t="b">
        <f>ISNA(VLOOKUP(J151,J152:J$500,1,0))</f>
        <v>1</v>
      </c>
      <c r="I151" s="107">
        <f>VLOOKUP(C151,SOURCE!S$6:Y$10165,7,0)</f>
        <v>1396</v>
      </c>
      <c r="J151" s="108" t="str">
        <f>VLOOKUP(C151,SOURCE!S$6:Y$10165,6,0)</f>
        <v>2COMPL</v>
      </c>
      <c r="K151" s="109" t="str">
        <f t="shared" si="4"/>
        <v>2COMPL</v>
      </c>
      <c r="L151" s="129" t="str">
        <f>VLOOKUP(C151,SOURCE!S$6:Y$10165,2,0)</f>
        <v>INT</v>
      </c>
      <c r="Q151" s="106" t="str">
        <f>VLOOKUP(I151,SOURCE!B:M,5,0)</f>
        <v>"2COMPL"</v>
      </c>
    </row>
    <row r="152" spans="1:17">
      <c r="A152" s="104" t="str">
        <f>IF(ISNA(VLOOKUP(D152,D153:D$9999,1,0)),"",1)</f>
        <v/>
      </c>
      <c r="B152" s="104" t="str">
        <f>IF(ISNA(VLOOKUP(E152,E153:E$9999,1,0)),"",1)</f>
        <v/>
      </c>
      <c r="C152" s="3">
        <v>150</v>
      </c>
      <c r="D152" s="3" t="str">
        <f>VLOOKUP(C152,SOURCE!S155:Z10314,8,0)</f>
        <v>ITM_AGM</v>
      </c>
      <c r="E152" s="106" t="str">
        <f>CHAR(34)&amp;VLOOKUP(C152,SOURCE!S$6:Y$10165,6,0)&amp;CHAR(34)</f>
        <v>"AGM"</v>
      </c>
      <c r="F152" s="101" t="str">
        <f t="shared" si="5"/>
        <v xml:space="preserve">                      if (strcompare(commandnumber,"AGM" )) {sprintf(commandnumber,"%d", ITM_AGM);} else</v>
      </c>
      <c r="H152" t="b">
        <f>ISNA(VLOOKUP(J152,J153:J$500,1,0))</f>
        <v>1</v>
      </c>
      <c r="I152" s="107">
        <f>VLOOKUP(C152,SOURCE!S$6:Y$10165,7,0)</f>
        <v>1398</v>
      </c>
      <c r="J152" s="108" t="str">
        <f>VLOOKUP(C152,SOURCE!S$6:Y$10165,6,0)</f>
        <v>AGM</v>
      </c>
      <c r="K152" s="109" t="str">
        <f t="shared" si="4"/>
        <v>AGM</v>
      </c>
      <c r="L152" s="129">
        <f>VLOOKUP(C152,SOURCE!S$6:Y$10165,2,0)</f>
        <v>0</v>
      </c>
      <c r="Q152" s="106" t="str">
        <f>VLOOKUP(I152,SOURCE!B:M,5,0)</f>
        <v>"AGM"</v>
      </c>
    </row>
    <row r="153" spans="1:17">
      <c r="A153" s="104" t="str">
        <f>IF(ISNA(VLOOKUP(D153,D154:D$9999,1,0)),"",1)</f>
        <v/>
      </c>
      <c r="B153" s="104" t="str">
        <f>IF(ISNA(VLOOKUP(E153,E154:E$9999,1,0)),"",1)</f>
        <v/>
      </c>
      <c r="C153" s="3">
        <v>151</v>
      </c>
      <c r="D153" s="3" t="str">
        <f>VLOOKUP(C153,SOURCE!S156:Z10315,8,0)</f>
        <v>ITM_BATT</v>
      </c>
      <c r="E153" s="106" t="str">
        <f>CHAR(34)&amp;VLOOKUP(C153,SOURCE!S$6:Y$10165,6,0)&amp;CHAR(34)</f>
        <v>"BATT?"</v>
      </c>
      <c r="F153" s="101" t="str">
        <f t="shared" si="5"/>
        <v xml:space="preserve">                      if (strcompare(commandnumber,"BATT?" )) {sprintf(commandnumber,"%d", ITM_BATT);} else</v>
      </c>
      <c r="H153" t="b">
        <f>ISNA(VLOOKUP(J153,J154:J$500,1,0))</f>
        <v>1</v>
      </c>
      <c r="I153" s="107">
        <f>VLOOKUP(C153,SOURCE!S$6:Y$10165,7,0)</f>
        <v>1403</v>
      </c>
      <c r="J153" s="108" t="str">
        <f>VLOOKUP(C153,SOURCE!S$6:Y$10165,6,0)</f>
        <v>BATT?</v>
      </c>
      <c r="K153" s="109" t="str">
        <f t="shared" si="4"/>
        <v>BATT?</v>
      </c>
      <c r="L153" s="129" t="str">
        <f>VLOOKUP(C153,SOURCE!S$6:Y$10165,2,0)</f>
        <v>INFO</v>
      </c>
      <c r="Q153" s="106" t="str">
        <f>VLOOKUP(I153,SOURCE!B:M,5,0)</f>
        <v>"BATT?"</v>
      </c>
    </row>
    <row r="154" spans="1:17">
      <c r="A154" s="104" t="str">
        <f>IF(ISNA(VLOOKUP(D154,D155:D$9999,1,0)),"",1)</f>
        <v/>
      </c>
      <c r="B154" s="104" t="str">
        <f>IF(ISNA(VLOOKUP(E154,E155:E$9999,1,0)),"",1)</f>
        <v/>
      </c>
      <c r="C154" s="3">
        <v>152</v>
      </c>
      <c r="D154" s="3" t="str">
        <f>VLOOKUP(C154,SOURCE!S157:Z10316,8,0)</f>
        <v>ITM_CLFALL</v>
      </c>
      <c r="E154" s="106" t="str">
        <f>CHAR(34)&amp;VLOOKUP(C154,SOURCE!S$6:Y$10165,6,0)&amp;CHAR(34)</f>
        <v>"CLFALL"</v>
      </c>
      <c r="F154" s="101" t="str">
        <f t="shared" si="5"/>
        <v xml:space="preserve">                      if (strcompare(commandnumber,"CLFALL" )) {sprintf(commandnumber,"%d", ITM_CLFALL);} else</v>
      </c>
      <c r="H154" t="b">
        <f>ISNA(VLOOKUP(J154,J155:J$500,1,0))</f>
        <v>1</v>
      </c>
      <c r="I154" s="107">
        <f>VLOOKUP(C154,SOURCE!S$6:Y$10165,7,0)</f>
        <v>1411</v>
      </c>
      <c r="J154" s="108" t="str">
        <f>VLOOKUP(C154,SOURCE!S$6:Y$10165,6,0)</f>
        <v>CLFALL</v>
      </c>
      <c r="K154" s="109" t="str">
        <f t="shared" si="4"/>
        <v>CLFall</v>
      </c>
      <c r="L154" s="129" t="str">
        <f>VLOOKUP(C154,SOURCE!S$6:Y$10165,2,0)</f>
        <v>Clear</v>
      </c>
      <c r="Q154" s="106" t="str">
        <f>VLOOKUP(I154,SOURCE!B:M,5,0)</f>
        <v>"CLFall"</v>
      </c>
    </row>
    <row r="155" spans="1:17">
      <c r="A155" s="104" t="str">
        <f>IF(ISNA(VLOOKUP(D155,D156:D$9999,1,0)),"",1)</f>
        <v/>
      </c>
      <c r="B155" s="104" t="str">
        <f>IF(ISNA(VLOOKUP(E155,E156:E$9999,1,0)),"",1)</f>
        <v/>
      </c>
      <c r="C155" s="3">
        <v>153</v>
      </c>
      <c r="D155" s="3" t="str">
        <f>VLOOKUP(C155,SOURCE!S158:Z10317,8,0)</f>
        <v>ITM_CLLCD</v>
      </c>
      <c r="E155" s="106" t="str">
        <f>CHAR(34)&amp;VLOOKUP(C155,SOURCE!S$6:Y$10165,6,0)&amp;CHAR(34)</f>
        <v>"CLLCD"</v>
      </c>
      <c r="F155" s="101" t="str">
        <f t="shared" si="5"/>
        <v xml:space="preserve">                      if (strcompare(commandnumber,"CLLCD" )) {sprintf(commandnumber,"%d", ITM_CLLCD);} else</v>
      </c>
      <c r="H155" t="b">
        <f>ISNA(VLOOKUP(J155,J156:J$500,1,0))</f>
        <v>1</v>
      </c>
      <c r="I155" s="107">
        <f>VLOOKUP(C155,SOURCE!S$6:Y$10165,7,0)</f>
        <v>1413</v>
      </c>
      <c r="J155" s="108" t="str">
        <f>VLOOKUP(C155,SOURCE!S$6:Y$10165,6,0)</f>
        <v>CLLCD</v>
      </c>
      <c r="K155" s="109" t="str">
        <f t="shared" si="4"/>
        <v>CLLCD</v>
      </c>
      <c r="L155" s="129" t="str">
        <f>VLOOKUP(C155,SOURCE!S$6:Y$10165,2,0)</f>
        <v>Clear</v>
      </c>
      <c r="Q155" s="106" t="str">
        <f>VLOOKUP(I155,SOURCE!B:M,5,0)</f>
        <v>"CLLCD"</v>
      </c>
    </row>
    <row r="156" spans="1:17">
      <c r="A156" s="104" t="str">
        <f>IF(ISNA(VLOOKUP(D156,D157:D$9999,1,0)),"",1)</f>
        <v/>
      </c>
      <c r="B156" s="104" t="str">
        <f>IF(ISNA(VLOOKUP(E156,E157:E$9999,1,0)),"",1)</f>
        <v/>
      </c>
      <c r="C156" s="3">
        <v>154</v>
      </c>
      <c r="D156" s="3" t="str">
        <f>VLOOKUP(C156,SOURCE!S159:Z10318,8,0)</f>
        <v>ITM_CLREGS</v>
      </c>
      <c r="E156" s="106" t="str">
        <f>CHAR(34)&amp;VLOOKUP(C156,SOURCE!S$6:Y$10165,6,0)&amp;CHAR(34)</f>
        <v>"CLREGS"</v>
      </c>
      <c r="F156" s="101" t="str">
        <f t="shared" si="5"/>
        <v xml:space="preserve">                      if (strcompare(commandnumber,"CLREGS" )) {sprintf(commandnumber,"%d", ITM_CLREGS);} else</v>
      </c>
      <c r="H156" t="b">
        <f>ISNA(VLOOKUP(J156,J157:J$500,1,0))</f>
        <v>1</v>
      </c>
      <c r="I156" s="107">
        <f>VLOOKUP(C156,SOURCE!S$6:Y$10165,7,0)</f>
        <v>1417</v>
      </c>
      <c r="J156" s="108" t="str">
        <f>VLOOKUP(C156,SOURCE!S$6:Y$10165,6,0)</f>
        <v>CLREGS</v>
      </c>
      <c r="K156" s="109" t="str">
        <f t="shared" si="4"/>
        <v>CLREGS</v>
      </c>
      <c r="L156" s="129" t="str">
        <f>VLOOKUP(C156,SOURCE!S$6:Y$10165,2,0)</f>
        <v>Clear</v>
      </c>
      <c r="Q156" s="106" t="str">
        <f>VLOOKUP(I156,SOURCE!B:M,5,0)</f>
        <v>"CLREGS"</v>
      </c>
    </row>
    <row r="157" spans="1:17">
      <c r="A157" s="104" t="str">
        <f>IF(ISNA(VLOOKUP(D157,D158:D$9999,1,0)),"",1)</f>
        <v/>
      </c>
      <c r="B157" s="104" t="str">
        <f>IF(ISNA(VLOOKUP(E157,E158:E$9999,1,0)),"",1)</f>
        <v/>
      </c>
      <c r="C157" s="3">
        <v>155</v>
      </c>
      <c r="D157" s="3" t="str">
        <f>VLOOKUP(C157,SOURCE!S160:Z10319,8,0)</f>
        <v>ITM_CLSTK</v>
      </c>
      <c r="E157" s="106" t="str">
        <f>CHAR(34)&amp;VLOOKUP(C157,SOURCE!S$6:Y$10165,6,0)&amp;CHAR(34)</f>
        <v>"CLSTK"</v>
      </c>
      <c r="F157" s="101" t="str">
        <f t="shared" si="5"/>
        <v xml:space="preserve">                      if (strcompare(commandnumber,"CLSTK" )) {sprintf(commandnumber,"%d", ITM_CLSTK);} else</v>
      </c>
      <c r="H157" t="b">
        <f>ISNA(VLOOKUP(J157,J158:J$500,1,0))</f>
        <v>1</v>
      </c>
      <c r="I157" s="107">
        <f>VLOOKUP(C157,SOURCE!S$6:Y$10165,7,0)</f>
        <v>1418</v>
      </c>
      <c r="J157" s="108" t="str">
        <f>VLOOKUP(C157,SOURCE!S$6:Y$10165,6,0)</f>
        <v>CLSTK</v>
      </c>
      <c r="K157" s="109" t="str">
        <f t="shared" si="4"/>
        <v>CLSTK</v>
      </c>
      <c r="L157" s="129" t="str">
        <f>VLOOKUP(C157,SOURCE!S$6:Y$10165,2,0)</f>
        <v>Clear</v>
      </c>
      <c r="Q157" s="106" t="str">
        <f>VLOOKUP(I157,SOURCE!B:M,5,0)</f>
        <v>"CLSTK"</v>
      </c>
    </row>
    <row r="158" spans="1:17">
      <c r="A158" s="104" t="str">
        <f>IF(ISNA(VLOOKUP(D158,D159:D$9999,1,0)),"",1)</f>
        <v/>
      </c>
      <c r="B158" s="104" t="str">
        <f>IF(ISNA(VLOOKUP(E158,E159:E$9999,1,0)),"",1)</f>
        <v/>
      </c>
      <c r="C158" s="3">
        <v>156</v>
      </c>
      <c r="D158" s="3" t="str">
        <f>VLOOKUP(C158,SOURCE!S161:Z10320,8,0)</f>
        <v>ITM_CLSIGMA</v>
      </c>
      <c r="E158" s="106" t="str">
        <f>CHAR(34)&amp;VLOOKUP(C158,SOURCE!S$6:Y$10165,6,0)&amp;CHAR(34)</f>
        <v>"CLSUM"</v>
      </c>
      <c r="F158" s="101" t="str">
        <f t="shared" si="5"/>
        <v xml:space="preserve">                      if (strcompare(commandnumber,"CLSUM" )) {sprintf(commandnumber,"%d", ITM_CLSIGMA);} else</v>
      </c>
      <c r="H158" t="b">
        <f>ISNA(VLOOKUP(J158,J159:J$500,1,0))</f>
        <v>1</v>
      </c>
      <c r="I158" s="107">
        <f>VLOOKUP(C158,SOURCE!S$6:Y$10165,7,0)</f>
        <v>1419</v>
      </c>
      <c r="J158" s="108" t="str">
        <f>VLOOKUP(C158,SOURCE!S$6:Y$10165,6,0)</f>
        <v>CLSUM</v>
      </c>
      <c r="K158" s="109" t="str">
        <f t="shared" si="4"/>
        <v>CLSUM</v>
      </c>
      <c r="L158" s="129" t="str">
        <f>VLOOKUP(C158,SOURCE!S$6:Y$10165,2,0)</f>
        <v>Clear</v>
      </c>
      <c r="Q158" s="106" t="str">
        <f>VLOOKUP(I158,SOURCE!B:M,5,0)</f>
        <v>"CL" STD_SIGMA</v>
      </c>
    </row>
    <row r="159" spans="1:17">
      <c r="A159" s="104" t="str">
        <f>IF(ISNA(VLOOKUP(D159,D160:D$9999,1,0)),"",1)</f>
        <v/>
      </c>
      <c r="B159" s="104" t="str">
        <f>IF(ISNA(VLOOKUP(E159,E160:E$9999,1,0)),"",1)</f>
        <v/>
      </c>
      <c r="C159" s="3">
        <v>157</v>
      </c>
      <c r="D159" s="3" t="str">
        <f>VLOOKUP(C159,SOURCE!S162:Z10321,8,0)</f>
        <v>ITM_COMB</v>
      </c>
      <c r="E159" s="106" t="str">
        <f>CHAR(34)&amp;VLOOKUP(C159,SOURCE!S$6:Y$10165,6,0)&amp;CHAR(34)</f>
        <v>"COMB"</v>
      </c>
      <c r="F159" s="101" t="str">
        <f t="shared" si="5"/>
        <v xml:space="preserve">                      if (strcompare(commandnumber,"COMB" )) {sprintf(commandnumber,"%d", ITM_COMB);} else</v>
      </c>
      <c r="H159" t="b">
        <f>ISNA(VLOOKUP(J159,J160:J$500,1,0))</f>
        <v>1</v>
      </c>
      <c r="I159" s="107">
        <f>VLOOKUP(C159,SOURCE!S$6:Y$10165,7,0)</f>
        <v>1420</v>
      </c>
      <c r="J159" s="108" t="str">
        <f>VLOOKUP(C159,SOURCE!S$6:Y$10165,6,0)</f>
        <v>COMB</v>
      </c>
      <c r="K159" s="109" t="str">
        <f t="shared" si="4"/>
        <v>Cyx</v>
      </c>
      <c r="L159" s="129">
        <f>VLOOKUP(C159,SOURCE!S$6:Y$10165,2,0)</f>
        <v>0</v>
      </c>
      <c r="Q159" s="106" t="str">
        <f>VLOOKUP(I159,SOURCE!B:M,5,0)</f>
        <v>"C" STD_SUB_y STD_SUB_x</v>
      </c>
    </row>
    <row r="160" spans="1:17">
      <c r="A160" s="104" t="str">
        <f>IF(ISNA(VLOOKUP(D160,D161:D$9999,1,0)),"",1)</f>
        <v/>
      </c>
      <c r="B160" s="104" t="str">
        <f>IF(ISNA(VLOOKUP(E160,E161:E$9999,1,0)),"",1)</f>
        <v/>
      </c>
      <c r="C160" s="3">
        <v>158</v>
      </c>
      <c r="D160" s="3" t="str">
        <f>VLOOKUP(C160,SOURCE!S163:Z10322,8,0)</f>
        <v>ITM_CONJ</v>
      </c>
      <c r="E160" s="106" t="str">
        <f>CHAR(34)&amp;VLOOKUP(C160,SOURCE!S$6:Y$10165,6,0)&amp;CHAR(34)</f>
        <v>"CONJ"</v>
      </c>
      <c r="F160" s="101" t="str">
        <f t="shared" si="5"/>
        <v xml:space="preserve">                      if (strcompare(commandnumber,"CONJ" )) {sprintf(commandnumber,"%d", ITM_CONJ);} else</v>
      </c>
      <c r="H160" t="b">
        <f>ISNA(VLOOKUP(J160,J161:J$500,1,0))</f>
        <v>1</v>
      </c>
      <c r="I160" s="107">
        <f>VLOOKUP(C160,SOURCE!S$6:Y$10165,7,0)</f>
        <v>1421</v>
      </c>
      <c r="J160" s="108" t="str">
        <f>VLOOKUP(C160,SOURCE!S$6:Y$10165,6,0)</f>
        <v>CONJ</v>
      </c>
      <c r="K160" s="109" t="str">
        <f t="shared" si="4"/>
        <v>conj</v>
      </c>
      <c r="L160" s="129" t="str">
        <f>VLOOKUP(C160,SOURCE!S$6:Y$10165,2,0)</f>
        <v>Complex</v>
      </c>
      <c r="Q160" s="106" t="str">
        <f>VLOOKUP(I160,SOURCE!B:M,5,0)</f>
        <v>"conj"</v>
      </c>
    </row>
    <row r="161" spans="1:17">
      <c r="A161" s="104" t="str">
        <f>IF(ISNA(VLOOKUP(D161,D162:D$9999,1,0)),"",1)</f>
        <v/>
      </c>
      <c r="B161" s="104" t="str">
        <f>IF(ISNA(VLOOKUP(E161,E162:E$9999,1,0)),"",1)</f>
        <v/>
      </c>
      <c r="C161" s="3">
        <v>159</v>
      </c>
      <c r="D161" s="3" t="str">
        <f>VLOOKUP(C161,SOURCE!S164:Z10323,8,0)</f>
        <v>ITM_CROSS</v>
      </c>
      <c r="E161" s="106" t="str">
        <f>CHAR(34)&amp;VLOOKUP(C161,SOURCE!S$6:Y$10165,6,0)&amp;CHAR(34)</f>
        <v>"CROSS"</v>
      </c>
      <c r="F161" s="101" t="str">
        <f t="shared" si="5"/>
        <v xml:space="preserve">                      if (strcompare(commandnumber,"CROSS" )) {sprintf(commandnumber,"%d", ITM_CROSS);} else</v>
      </c>
      <c r="H161" t="b">
        <f>ISNA(VLOOKUP(J161,J162:J$500,1,0))</f>
        <v>1</v>
      </c>
      <c r="I161" s="107">
        <f>VLOOKUP(C161,SOURCE!S$6:Y$10165,7,0)</f>
        <v>1426</v>
      </c>
      <c r="J161" s="108" t="str">
        <f>VLOOKUP(C161,SOURCE!S$6:Y$10165,6,0)</f>
        <v>CROSS</v>
      </c>
      <c r="K161" s="109" t="str">
        <f t="shared" si="4"/>
        <v>cross</v>
      </c>
      <c r="L161" s="129">
        <f>VLOOKUP(C161,SOURCE!S$6:Y$10165,2,0)</f>
        <v>0</v>
      </c>
      <c r="Q161" s="106" t="str">
        <f>VLOOKUP(I161,SOURCE!B:M,5,0)</f>
        <v>"cross"</v>
      </c>
    </row>
    <row r="162" spans="1:17">
      <c r="A162" s="104" t="str">
        <f>IF(ISNA(VLOOKUP(D162,D163:D$9999,1,0)),"",1)</f>
        <v/>
      </c>
      <c r="B162" s="104" t="str">
        <f>IF(ISNA(VLOOKUP(E162,E163:E$9999,1,0)),"",1)</f>
        <v/>
      </c>
      <c r="C162" s="3">
        <v>160</v>
      </c>
      <c r="D162" s="3" t="str">
        <f>VLOOKUP(C162,SOURCE!S165:Z10324,8,0)</f>
        <v>ITM_CXtoRE</v>
      </c>
      <c r="E162" s="106" t="str">
        <f>CHAR(34)&amp;VLOOKUP(C162,SOURCE!S$6:Y$10165,6,0)&amp;CHAR(34)</f>
        <v>"CX&gt;RE"</v>
      </c>
      <c r="F162" s="101" t="str">
        <f t="shared" si="5"/>
        <v xml:space="preserve">                      if (strcompare(commandnumber,"CX&gt;RE" )) {sprintf(commandnumber,"%d", ITM_CXtoRE);} else</v>
      </c>
      <c r="H162" t="b">
        <f>ISNA(VLOOKUP(J162,J163:J$500,1,0))</f>
        <v>1</v>
      </c>
      <c r="I162" s="107">
        <f>VLOOKUP(C162,SOURCE!S$6:Y$10165,7,0)</f>
        <v>1427</v>
      </c>
      <c r="J162" s="108" t="str">
        <f>VLOOKUP(C162,SOURCE!S$6:Y$10165,6,0)</f>
        <v>CX&gt;RE</v>
      </c>
      <c r="K162" s="109" t="str">
        <f t="shared" si="4"/>
        <v>CX&gt;RE</v>
      </c>
      <c r="L162" s="129" t="str">
        <f>VLOOKUP(C162,SOURCE!S$6:Y$10165,2,0)</f>
        <v>Complex</v>
      </c>
      <c r="Q162" s="106" t="str">
        <f>VLOOKUP(I162,SOURCE!B:M,5,0)</f>
        <v>"CX" STD_RIGHT_ARROW "RE"</v>
      </c>
    </row>
    <row r="163" spans="1:17">
      <c r="A163" s="104" t="str">
        <f>IF(ISNA(VLOOKUP(D163,D164:D$9999,1,0)),"",1)</f>
        <v/>
      </c>
      <c r="B163" s="104" t="str">
        <f>IF(ISNA(VLOOKUP(E163,E164:E$9999,1,0)),"",1)</f>
        <v/>
      </c>
      <c r="C163" s="3">
        <v>161</v>
      </c>
      <c r="D163" s="3" t="str">
        <f>VLOOKUP(C163,SOURCE!S166:Z10325,8,0)</f>
        <v>ITM_DECOMP</v>
      </c>
      <c r="E163" s="106" t="str">
        <f>CHAR(34)&amp;VLOOKUP(C163,SOURCE!S$6:Y$10165,6,0)&amp;CHAR(34)</f>
        <v>"DECOMP"</v>
      </c>
      <c r="F163" s="101" t="str">
        <f t="shared" si="5"/>
        <v xml:space="preserve">                      if (strcompare(commandnumber,"DECOMP" )) {sprintf(commandnumber,"%d", ITM_DECOMP);} else</v>
      </c>
      <c r="H163" t="b">
        <f>ISNA(VLOOKUP(J163,J164:J$500,1,0))</f>
        <v>1</v>
      </c>
      <c r="I163" s="107">
        <f>VLOOKUP(C163,SOURCE!S$6:Y$10165,7,0)</f>
        <v>1434</v>
      </c>
      <c r="J163" s="108" t="str">
        <f>VLOOKUP(C163,SOURCE!S$6:Y$10165,6,0)</f>
        <v>DECOMP</v>
      </c>
      <c r="K163" s="109" t="str">
        <f t="shared" si="4"/>
        <v>DECOMP</v>
      </c>
      <c r="L163" s="129">
        <f>VLOOKUP(C163,SOURCE!S$6:Y$10165,2,0)</f>
        <v>0</v>
      </c>
      <c r="Q163" s="106" t="str">
        <f>VLOOKUP(I163,SOURCE!B:M,5,0)</f>
        <v>"DECOMP"</v>
      </c>
    </row>
    <row r="164" spans="1:17">
      <c r="A164" s="104" t="str">
        <f>IF(ISNA(VLOOKUP(D164,D165:D$9999,1,0)),"",1)</f>
        <v/>
      </c>
      <c r="B164" s="104" t="str">
        <f>IF(ISNA(VLOOKUP(E164,E165:E$9999,1,0)),"",1)</f>
        <v/>
      </c>
      <c r="C164" s="3">
        <v>162</v>
      </c>
      <c r="D164" s="3" t="str">
        <f>VLOOKUP(C164,SOURCE!S167:Z10326,8,0)</f>
        <v>ITM_DEG</v>
      </c>
      <c r="E164" s="106" t="str">
        <f>CHAR(34)&amp;VLOOKUP(C164,SOURCE!S$6:Y$10165,6,0)&amp;CHAR(34)</f>
        <v>"DEG"</v>
      </c>
      <c r="F164" s="101" t="str">
        <f t="shared" si="5"/>
        <v xml:space="preserve">                      if (strcompare(commandnumber,"DEG" )) {sprintf(commandnumber,"%d", ITM_DEG);} else</v>
      </c>
      <c r="H164" t="b">
        <f>ISNA(VLOOKUP(J164,J165:J$500,1,0))</f>
        <v>1</v>
      </c>
      <c r="I164" s="107">
        <f>VLOOKUP(C164,SOURCE!S$6:Y$10165,7,0)</f>
        <v>1435</v>
      </c>
      <c r="J164" s="108" t="str">
        <f>VLOOKUP(C164,SOURCE!S$6:Y$10165,6,0)</f>
        <v>DEG</v>
      </c>
      <c r="K164" s="109" t="str">
        <f t="shared" si="4"/>
        <v>DEG</v>
      </c>
      <c r="L164" s="129">
        <f>VLOOKUP(C164,SOURCE!S$6:Y$10165,2,0)</f>
        <v>0</v>
      </c>
      <c r="Q164" s="106" t="str">
        <f>VLOOKUP(I164,SOURCE!B:M,5,0)</f>
        <v>"DEG"</v>
      </c>
    </row>
    <row r="165" spans="1:17">
      <c r="A165" s="104" t="str">
        <f>IF(ISNA(VLOOKUP(D165,D166:D$9999,1,0)),"",1)</f>
        <v/>
      </c>
      <c r="B165" s="104" t="str">
        <f>IF(ISNA(VLOOKUP(E165,E166:E$9999,1,0)),"",1)</f>
        <v/>
      </c>
      <c r="C165" s="3">
        <v>163</v>
      </c>
      <c r="D165" s="3" t="str">
        <f>VLOOKUP(C165,SOURCE!S168:Z10327,8,0)</f>
        <v>ITM_DEGto</v>
      </c>
      <c r="E165" s="106" t="str">
        <f>CHAR(34)&amp;VLOOKUP(C165,SOURCE!S$6:Y$10165,6,0)&amp;CHAR(34)</f>
        <v>"DEG&gt;"</v>
      </c>
      <c r="F165" s="101" t="str">
        <f t="shared" si="5"/>
        <v xml:space="preserve">                      if (strcompare(commandnumber,"DEG&gt;" )) {sprintf(commandnumber,"%d", ITM_DEGto);} else</v>
      </c>
      <c r="H165" t="b">
        <f>ISNA(VLOOKUP(J165,J166:J$500,1,0))</f>
        <v>1</v>
      </c>
      <c r="I165" s="107">
        <f>VLOOKUP(C165,SOURCE!S$6:Y$10165,7,0)</f>
        <v>1436</v>
      </c>
      <c r="J165" s="108" t="str">
        <f>VLOOKUP(C165,SOURCE!S$6:Y$10165,6,0)</f>
        <v>DEG&gt;</v>
      </c>
      <c r="K165" s="109" t="str">
        <f t="shared" si="4"/>
        <v>DEG&gt;</v>
      </c>
      <c r="L165" s="129" t="str">
        <f>VLOOKUP(C165,SOURCE!S$6:Y$10165,2,0)</f>
        <v>Trig</v>
      </c>
      <c r="Q165" s="106" t="str">
        <f>VLOOKUP(I165,SOURCE!B:M,5,0)</f>
        <v>"DEG" STD_RIGHT_ARROW</v>
      </c>
    </row>
    <row r="166" spans="1:17">
      <c r="A166" s="104" t="str">
        <f>IF(ISNA(VLOOKUP(D166,D167:D$9999,1,0)),"",1)</f>
        <v/>
      </c>
      <c r="B166" s="104" t="str">
        <f>IF(ISNA(VLOOKUP(E166,E167:E$9999,1,0)),"",1)</f>
        <v/>
      </c>
      <c r="C166" s="3">
        <v>164</v>
      </c>
      <c r="D166" s="3" t="str">
        <f>VLOOKUP(C166,SOURCE!S169:Z10328,8,0)</f>
        <v>ITM_DENMAX</v>
      </c>
      <c r="E166" s="106" t="str">
        <f>CHAR(34)&amp;VLOOKUP(C166,SOURCE!S$6:Y$10165,6,0)&amp;CHAR(34)</f>
        <v>"DENMAX"</v>
      </c>
      <c r="F166" s="101" t="str">
        <f t="shared" si="5"/>
        <v xml:space="preserve">                      if (strcompare(commandnumber,"DENMAX" )) {sprintf(commandnumber,"%d", ITM_DENMAX);} else</v>
      </c>
      <c r="H166" t="b">
        <f>ISNA(VLOOKUP(J166,J167:J$500,1,0))</f>
        <v>1</v>
      </c>
      <c r="I166" s="107">
        <f>VLOOKUP(C166,SOURCE!S$6:Y$10165,7,0)</f>
        <v>1438</v>
      </c>
      <c r="J166" s="108" t="str">
        <f>VLOOKUP(C166,SOURCE!S$6:Y$10165,6,0)</f>
        <v>DENMAX</v>
      </c>
      <c r="K166" s="109" t="str">
        <f t="shared" si="4"/>
        <v>DENMAX</v>
      </c>
      <c r="L166" s="129" t="str">
        <f>VLOOKUP(C166,SOURCE!S$6:Y$10165,2,0)</f>
        <v>SYSFL</v>
      </c>
      <c r="Q166" s="106" t="str">
        <f>VLOOKUP(I166,SOURCE!B:M,5,0)</f>
        <v>"DENMAX"</v>
      </c>
    </row>
    <row r="167" spans="1:17">
      <c r="A167" s="104" t="str">
        <f>IF(ISNA(VLOOKUP(D167,D168:D$9999,1,0)),"",1)</f>
        <v/>
      </c>
      <c r="B167" s="104" t="str">
        <f>IF(ISNA(VLOOKUP(E167,E168:E$9999,1,0)),"",1)</f>
        <v/>
      </c>
      <c r="C167" s="3">
        <v>165</v>
      </c>
      <c r="D167" s="3" t="str">
        <f>VLOOKUP(C167,SOURCE!S170:Z10329,8,0)</f>
        <v>ITM_DOT</v>
      </c>
      <c r="E167" s="106" t="str">
        <f>CHAR(34)&amp;VLOOKUP(C167,SOURCE!S$6:Y$10165,6,0)&amp;CHAR(34)</f>
        <v>"DOT"</v>
      </c>
      <c r="F167" s="101" t="str">
        <f t="shared" si="5"/>
        <v xml:space="preserve">                      if (strcompare(commandnumber,"DOT" )) {sprintf(commandnumber,"%d", ITM_DOT);} else</v>
      </c>
      <c r="H167" t="b">
        <f>ISNA(VLOOKUP(J167,J168:J$500,1,0))</f>
        <v>1</v>
      </c>
      <c r="I167" s="107">
        <f>VLOOKUP(C167,SOURCE!S$6:Y$10165,7,0)</f>
        <v>1439</v>
      </c>
      <c r="J167" s="108" t="str">
        <f>VLOOKUP(C167,SOURCE!S$6:Y$10165,6,0)</f>
        <v>DOT</v>
      </c>
      <c r="K167" s="109" t="str">
        <f t="shared" si="4"/>
        <v>dot</v>
      </c>
      <c r="L167" s="129">
        <f>VLOOKUP(C167,SOURCE!S$6:Y$10165,2,0)</f>
        <v>0</v>
      </c>
      <c r="Q167" s="106" t="str">
        <f>VLOOKUP(I167,SOURCE!B:M,5,0)</f>
        <v>"dot"</v>
      </c>
    </row>
    <row r="168" spans="1:17">
      <c r="A168" s="104" t="str">
        <f>IF(ISNA(VLOOKUP(D168,D169:D$9999,1,0)),"",1)</f>
        <v/>
      </c>
      <c r="B168" s="104" t="str">
        <f>IF(ISNA(VLOOKUP(E168,E169:E$9999,1,0)),"",1)</f>
        <v/>
      </c>
      <c r="C168" s="3">
        <v>166</v>
      </c>
      <c r="D168" s="3" t="str">
        <f>VLOOKUP(C168,SOURCE!S171:Z10330,8,0)</f>
        <v>ITM_DMS</v>
      </c>
      <c r="E168" s="106" t="str">
        <f>CHAR(34)&amp;VLOOKUP(C168,SOURCE!S$6:Y$10165,6,0)&amp;CHAR(34)</f>
        <v>"D.MS"</v>
      </c>
      <c r="F168" s="101" t="str">
        <f t="shared" si="5"/>
        <v xml:space="preserve">                      if (strcompare(commandnumber,"D.MS" )) {sprintf(commandnumber,"%d", ITM_DMS);} else</v>
      </c>
      <c r="H168" t="b">
        <f>ISNA(VLOOKUP(J168,J169:J$500,1,0))</f>
        <v>1</v>
      </c>
      <c r="I168" s="107">
        <f>VLOOKUP(C168,SOURCE!S$6:Y$10165,7,0)</f>
        <v>1441</v>
      </c>
      <c r="J168" s="108" t="str">
        <f>VLOOKUP(C168,SOURCE!S$6:Y$10165,6,0)</f>
        <v>D.MS</v>
      </c>
      <c r="K168" s="109" t="str">
        <f t="shared" si="4"/>
        <v>d.ms</v>
      </c>
      <c r="L168" s="129">
        <f>VLOOKUP(C168,SOURCE!S$6:Y$10165,2,0)</f>
        <v>0</v>
      </c>
      <c r="Q168" s="106" t="str">
        <f>VLOOKUP(I168,SOURCE!B:M,5,0)</f>
        <v>"d.ms"</v>
      </c>
    </row>
    <row r="169" spans="1:17">
      <c r="A169" s="104" t="str">
        <f>IF(ISNA(VLOOKUP(D169,D170:D$9999,1,0)),"",1)</f>
        <v/>
      </c>
      <c r="B169" s="104" t="str">
        <f>IF(ISNA(VLOOKUP(E169,E170:E$9999,1,0)),"",1)</f>
        <v/>
      </c>
      <c r="C169" s="3">
        <v>167</v>
      </c>
      <c r="D169" s="3" t="str">
        <f>VLOOKUP(C169,SOURCE!S172:Z10331,8,0)</f>
        <v>ITM_DMSto</v>
      </c>
      <c r="E169" s="106" t="str">
        <f>CHAR(34)&amp;VLOOKUP(C169,SOURCE!S$6:Y$10165,6,0)&amp;CHAR(34)</f>
        <v>"D.MS&gt;"</v>
      </c>
      <c r="F169" s="101" t="str">
        <f t="shared" si="5"/>
        <v xml:space="preserve">                      if (strcompare(commandnumber,"D.MS&gt;" )) {sprintf(commandnumber,"%d", ITM_DMSto);} else</v>
      </c>
      <c r="H169" t="b">
        <f>ISNA(VLOOKUP(J169,J170:J$500,1,0))</f>
        <v>1</v>
      </c>
      <c r="I169" s="107">
        <f>VLOOKUP(C169,SOURCE!S$6:Y$10165,7,0)</f>
        <v>1442</v>
      </c>
      <c r="J169" s="108" t="str">
        <f>VLOOKUP(C169,SOURCE!S$6:Y$10165,6,0)</f>
        <v>D.MS&gt;</v>
      </c>
      <c r="K169" s="109" t="str">
        <f t="shared" si="4"/>
        <v>D.MS&gt;</v>
      </c>
      <c r="L169" s="129" t="str">
        <f>VLOOKUP(C169,SOURCE!S$6:Y$10165,2,0)</f>
        <v>Trig</v>
      </c>
      <c r="Q169" s="106" t="str">
        <f>VLOOKUP(I169,SOURCE!B:M,5,0)</f>
        <v>"D.MS" STD_RIGHT_ARROW</v>
      </c>
    </row>
    <row r="170" spans="1:17">
      <c r="A170" s="104" t="str">
        <f>IF(ISNA(VLOOKUP(D170,D171:D$9999,1,0)),"",1)</f>
        <v/>
      </c>
      <c r="B170" s="104" t="str">
        <f>IF(ISNA(VLOOKUP(E170,E171:E$9999,1,0)),"",1)</f>
        <v/>
      </c>
      <c r="C170" s="3">
        <v>168</v>
      </c>
      <c r="D170" s="3" t="str">
        <f>VLOOKUP(C170,SOURCE!S173:Z10332,8,0)</f>
        <v>ITM_DtoR</v>
      </c>
      <c r="E170" s="106" t="str">
        <f>CHAR(34)&amp;VLOOKUP(C170,SOURCE!S$6:Y$10165,6,0)&amp;CHAR(34)</f>
        <v>"D&gt;R"</v>
      </c>
      <c r="F170" s="101" t="str">
        <f t="shared" si="5"/>
        <v xml:space="preserve">                      if (strcompare(commandnumber,"D&gt;R" )) {sprintf(commandnumber,"%d", ITM_DtoR);} else</v>
      </c>
      <c r="H170" t="b">
        <f>ISNA(VLOOKUP(J170,J171:J$500,1,0))</f>
        <v>1</v>
      </c>
      <c r="I170" s="107">
        <f>VLOOKUP(C170,SOURCE!S$6:Y$10165,7,0)</f>
        <v>1445</v>
      </c>
      <c r="J170" s="108" t="str">
        <f>VLOOKUP(C170,SOURCE!S$6:Y$10165,6,0)</f>
        <v>D&gt;R</v>
      </c>
      <c r="K170" s="109" t="str">
        <f t="shared" si="4"/>
        <v>D&gt;R</v>
      </c>
      <c r="L170" s="129" t="str">
        <f>VLOOKUP(C170,SOURCE!S$6:Y$10165,2,0)</f>
        <v>Trig</v>
      </c>
      <c r="Q170" s="106" t="str">
        <f>VLOOKUP(I170,SOURCE!B:M,5,0)</f>
        <v>"D" STD_RIGHT_ARROW "R"</v>
      </c>
    </row>
    <row r="171" spans="1:17">
      <c r="A171" s="104" t="str">
        <f>IF(ISNA(VLOOKUP(D171,D172:D$9999,1,0)),"",1)</f>
        <v/>
      </c>
      <c r="B171" s="104" t="str">
        <f>IF(ISNA(VLOOKUP(E171,E172:E$9999,1,0)),"",1)</f>
        <v/>
      </c>
      <c r="C171" s="3">
        <v>169</v>
      </c>
      <c r="D171" s="3" t="str">
        <f>VLOOKUP(C171,SOURCE!S174:Z10333,8,0)</f>
        <v>ITM_ENG</v>
      </c>
      <c r="E171" s="106" t="str">
        <f>CHAR(34)&amp;VLOOKUP(C171,SOURCE!S$6:Y$10165,6,0)&amp;CHAR(34)</f>
        <v>"ENG"</v>
      </c>
      <c r="F171" s="101" t="str">
        <f t="shared" si="5"/>
        <v xml:space="preserve">                      if (strcompare(commandnumber,"ENG" )) {sprintf(commandnumber,"%d", ITM_ENG);} else</v>
      </c>
      <c r="H171" t="b">
        <f>ISNA(VLOOKUP(J171,J172:J$500,1,0))</f>
        <v>1</v>
      </c>
      <c r="I171" s="107">
        <f>VLOOKUP(C171,SOURCE!S$6:Y$10165,7,0)</f>
        <v>1450</v>
      </c>
      <c r="J171" s="108" t="str">
        <f>VLOOKUP(C171,SOURCE!S$6:Y$10165,6,0)</f>
        <v>ENG</v>
      </c>
      <c r="K171" s="109" t="str">
        <f t="shared" si="4"/>
        <v>ENG</v>
      </c>
      <c r="L171" s="129" t="str">
        <f>VLOOKUP(C171,SOURCE!S$6:Y$10165,2,0)</f>
        <v>DISP</v>
      </c>
      <c r="Q171" s="106" t="str">
        <f>VLOOKUP(I171,SOURCE!B:M,5,0)</f>
        <v>"ENG"</v>
      </c>
    </row>
    <row r="172" spans="1:17">
      <c r="A172" s="104" t="str">
        <f>IF(ISNA(VLOOKUP(D172,D173:D$9999,1,0)),"",1)</f>
        <v/>
      </c>
      <c r="B172" s="104" t="str">
        <f>IF(ISNA(VLOOKUP(E172,E173:E$9999,1,0)),"",1)</f>
        <v/>
      </c>
      <c r="C172" s="3">
        <v>170</v>
      </c>
      <c r="D172" s="3" t="str">
        <f>VLOOKUP(C172,SOURCE!S175:Z10334,8,0)</f>
        <v>ITM_ENTRY</v>
      </c>
      <c r="E172" s="106" t="str">
        <f>CHAR(34)&amp;VLOOKUP(C172,SOURCE!S$6:Y$10165,6,0)&amp;CHAR(34)</f>
        <v>"ENTRY?"</v>
      </c>
      <c r="F172" s="101" t="str">
        <f t="shared" si="5"/>
        <v xml:space="preserve">                      if (strcompare(commandnumber,"ENTRY?" )) {sprintf(commandnumber,"%d", ITM_ENTRY);} else</v>
      </c>
      <c r="H172" t="b">
        <f>ISNA(VLOOKUP(J172,J173:J$500,1,0))</f>
        <v>1</v>
      </c>
      <c r="I172" s="107">
        <f>VLOOKUP(C172,SOURCE!S$6:Y$10165,7,0)</f>
        <v>1452</v>
      </c>
      <c r="J172" s="108" t="str">
        <f>VLOOKUP(C172,SOURCE!S$6:Y$10165,6,0)</f>
        <v>ENTRY?</v>
      </c>
      <c r="K172" s="109" t="str">
        <f t="shared" si="4"/>
        <v>ENTRY?</v>
      </c>
      <c r="L172" s="129" t="str">
        <f>VLOOKUP(C172,SOURCE!S$6:Y$10165,2,0)</f>
        <v>INFO</v>
      </c>
      <c r="Q172" s="106" t="str">
        <f>VLOOKUP(I172,SOURCE!B:M,5,0)</f>
        <v>"ENTRY?"</v>
      </c>
    </row>
    <row r="173" spans="1:17">
      <c r="A173" s="104" t="str">
        <f>IF(ISNA(VLOOKUP(D173,D174:D$9999,1,0)),"",1)</f>
        <v/>
      </c>
      <c r="B173" s="104" t="str">
        <f>IF(ISNA(VLOOKUP(E173,E174:E$9999,1,0)),"",1)</f>
        <v/>
      </c>
      <c r="C173" s="3">
        <v>171</v>
      </c>
      <c r="D173" s="3" t="str">
        <f>VLOOKUP(C173,SOURCE!S176:Z10335,8,0)</f>
        <v>ITM_EXPT</v>
      </c>
      <c r="E173" s="106" t="str">
        <f>CHAR(34)&amp;VLOOKUP(C173,SOURCE!S$6:Y$10165,6,0)&amp;CHAR(34)</f>
        <v>"EXPT"</v>
      </c>
      <c r="F173" s="101" t="str">
        <f t="shared" si="5"/>
        <v xml:space="preserve">                      if (strcompare(commandnumber,"EXPT" )) {sprintf(commandnumber,"%d", ITM_EXPT);} else</v>
      </c>
      <c r="H173" t="b">
        <f>ISNA(VLOOKUP(J173,J174:J$500,1,0))</f>
        <v>1</v>
      </c>
      <c r="I173" s="107">
        <f>VLOOKUP(C173,SOURCE!S$6:Y$10165,7,0)</f>
        <v>1460</v>
      </c>
      <c r="J173" s="108" t="str">
        <f>VLOOKUP(C173,SOURCE!S$6:Y$10165,6,0)</f>
        <v>EXPT</v>
      </c>
      <c r="K173" s="109" t="str">
        <f t="shared" si="4"/>
        <v>EXPT</v>
      </c>
      <c r="L173" s="129">
        <f>VLOOKUP(C173,SOURCE!S$6:Y$10165,2,0)</f>
        <v>0</v>
      </c>
      <c r="Q173" s="106" t="str">
        <f>VLOOKUP(I173,SOURCE!B:M,5,0)</f>
        <v>"EXPT"</v>
      </c>
    </row>
    <row r="174" spans="1:17">
      <c r="A174" s="104" t="str">
        <f>IF(ISNA(VLOOKUP(D174,D175:D$9999,1,0)),"",1)</f>
        <v/>
      </c>
      <c r="B174" s="104" t="str">
        <f>IF(ISNA(VLOOKUP(E174,E175:E$9999,1,0)),"",1)</f>
        <v/>
      </c>
      <c r="C174" s="3">
        <v>172</v>
      </c>
      <c r="D174" s="3" t="str">
        <f>VLOOKUP(C174,SOURCE!S177:Z10336,8,0)</f>
        <v>ITM_FIB</v>
      </c>
      <c r="E174" s="106" t="str">
        <f>CHAR(34)&amp;VLOOKUP(C174,SOURCE!S$6:Y$10165,6,0)&amp;CHAR(34)</f>
        <v>"FIB"</v>
      </c>
      <c r="F174" s="101" t="str">
        <f t="shared" si="5"/>
        <v xml:space="preserve">                      if (strcompare(commandnumber,"FIB" )) {sprintf(commandnumber,"%d", ITM_FIB);} else</v>
      </c>
      <c r="H174" t="b">
        <f>ISNA(VLOOKUP(J174,J175:J$500,1,0))</f>
        <v>1</v>
      </c>
      <c r="I174" s="107">
        <f>VLOOKUP(C174,SOURCE!S$6:Y$10165,7,0)</f>
        <v>1462</v>
      </c>
      <c r="J174" s="108" t="str">
        <f>VLOOKUP(C174,SOURCE!S$6:Y$10165,6,0)</f>
        <v>FIB</v>
      </c>
      <c r="K174" s="109" t="str">
        <f t="shared" si="4"/>
        <v>FIB</v>
      </c>
      <c r="L174" s="129">
        <f>VLOOKUP(C174,SOURCE!S$6:Y$10165,2,0)</f>
        <v>0</v>
      </c>
      <c r="Q174" s="106" t="str">
        <f>VLOOKUP(I174,SOURCE!B:M,5,0)</f>
        <v>"FIB"</v>
      </c>
    </row>
    <row r="175" spans="1:17">
      <c r="A175" s="104" t="str">
        <f>IF(ISNA(VLOOKUP(D175,D176:D$9999,1,0)),"",1)</f>
        <v/>
      </c>
      <c r="B175" s="104" t="str">
        <f>IF(ISNA(VLOOKUP(E175,E176:E$9999,1,0)),"",1)</f>
        <v/>
      </c>
      <c r="C175" s="3">
        <v>173</v>
      </c>
      <c r="D175" s="3" t="str">
        <f>VLOOKUP(C175,SOURCE!S178:Z10337,8,0)</f>
        <v>ITM_FIX</v>
      </c>
      <c r="E175" s="106" t="str">
        <f>CHAR(34)&amp;VLOOKUP(C175,SOURCE!S$6:Y$10165,6,0)&amp;CHAR(34)</f>
        <v>"FIX"</v>
      </c>
      <c r="F175" s="101" t="str">
        <f t="shared" si="5"/>
        <v xml:space="preserve">                      if (strcompare(commandnumber,"FIX" )) {sprintf(commandnumber,"%d", ITM_FIX);} else</v>
      </c>
      <c r="H175" t="b">
        <f>ISNA(VLOOKUP(J175,J176:J$500,1,0))</f>
        <v>1</v>
      </c>
      <c r="I175" s="107">
        <f>VLOOKUP(C175,SOURCE!S$6:Y$10165,7,0)</f>
        <v>1463</v>
      </c>
      <c r="J175" s="108" t="str">
        <f>VLOOKUP(C175,SOURCE!S$6:Y$10165,6,0)</f>
        <v>FIX</v>
      </c>
      <c r="K175" s="109" t="str">
        <f t="shared" si="4"/>
        <v>FIX</v>
      </c>
      <c r="L175" s="129">
        <f>VLOOKUP(C175,SOURCE!S$6:Y$10165,2,0)</f>
        <v>0</v>
      </c>
      <c r="Q175" s="106" t="str">
        <f>VLOOKUP(I175,SOURCE!B:M,5,0)</f>
        <v>"FIX"</v>
      </c>
    </row>
    <row r="176" spans="1:17">
      <c r="A176" s="104" t="str">
        <f>IF(ISNA(VLOOKUP(D176,D177:D$9999,1,0)),"",1)</f>
        <v/>
      </c>
      <c r="B176" s="104" t="str">
        <f>IF(ISNA(VLOOKUP(E176,E177:E$9999,1,0)),"",1)</f>
        <v/>
      </c>
      <c r="C176" s="3">
        <v>174</v>
      </c>
      <c r="D176" s="3" t="str">
        <f>VLOOKUP(C176,SOURCE!S179:Z10338,8,0)</f>
        <v>ITM_FLASH</v>
      </c>
      <c r="E176" s="106" t="str">
        <f>CHAR(34)&amp;VLOOKUP(C176,SOURCE!S$6:Y$10165,6,0)&amp;CHAR(34)</f>
        <v>"FLASH?"</v>
      </c>
      <c r="F176" s="101" t="str">
        <f t="shared" si="5"/>
        <v xml:space="preserve">                      if (strcompare(commandnumber,"FLASH?" )) {sprintf(commandnumber,"%d", ITM_FLASH);} else</v>
      </c>
      <c r="H176" t="b">
        <f>ISNA(VLOOKUP(J176,J177:J$500,1,0))</f>
        <v>1</v>
      </c>
      <c r="I176" s="107">
        <f>VLOOKUP(C176,SOURCE!S$6:Y$10165,7,0)</f>
        <v>1464</v>
      </c>
      <c r="J176" s="108" t="str">
        <f>VLOOKUP(C176,SOURCE!S$6:Y$10165,6,0)</f>
        <v>FLASH?</v>
      </c>
      <c r="K176" s="109" t="str">
        <f t="shared" si="4"/>
        <v>FLASH?</v>
      </c>
      <c r="L176" s="129" t="str">
        <f>VLOOKUP(C176,SOURCE!S$6:Y$10165,2,0)</f>
        <v>INFO</v>
      </c>
      <c r="Q176" s="106" t="str">
        <f>VLOOKUP(I176,SOURCE!B:M,5,0)</f>
        <v>"FLASH?"</v>
      </c>
    </row>
    <row r="177" spans="1:17">
      <c r="A177" s="104" t="str">
        <f>IF(ISNA(VLOOKUP(D177,D178:D$9999,1,0)),"",1)</f>
        <v/>
      </c>
      <c r="B177" s="104" t="str">
        <f>IF(ISNA(VLOOKUP(E177,E178:E$9999,1,0)),"",1)</f>
        <v/>
      </c>
      <c r="C177" s="3">
        <v>175</v>
      </c>
      <c r="D177" s="3" t="str">
        <f>VLOOKUP(C177,SOURCE!S180:Z10339,8,0)</f>
        <v>ITM_GD</v>
      </c>
      <c r="E177" s="106" t="str">
        <f>CHAR(34)&amp;VLOOKUP(C177,SOURCE!S$6:Y$10165,6,0)&amp;CHAR(34)</f>
        <v>"GD"</v>
      </c>
      <c r="F177" s="101" t="str">
        <f t="shared" si="5"/>
        <v xml:space="preserve">                      if (strcompare(commandnumber,"GD" )) {sprintf(commandnumber,"%d", ITM_GD);} else</v>
      </c>
      <c r="H177" t="b">
        <f>ISNA(VLOOKUP(J177,J178:J$500,1,0))</f>
        <v>1</v>
      </c>
      <c r="I177" s="107">
        <f>VLOOKUP(C177,SOURCE!S$6:Y$10165,7,0)</f>
        <v>1468</v>
      </c>
      <c r="J177" s="108" t="str">
        <f>VLOOKUP(C177,SOURCE!S$6:Y$10165,6,0)</f>
        <v>GD</v>
      </c>
      <c r="K177" s="109" t="str">
        <f t="shared" si="4"/>
        <v>gd</v>
      </c>
      <c r="L177" s="129">
        <f>VLOOKUP(C177,SOURCE!S$6:Y$10165,2,0)</f>
        <v>0</v>
      </c>
      <c r="Q177" s="106" t="str">
        <f>VLOOKUP(I177,SOURCE!B:M,5,0)</f>
        <v>"g" STD_SUB_d</v>
      </c>
    </row>
    <row r="178" spans="1:17">
      <c r="A178" s="104" t="str">
        <f>IF(ISNA(VLOOKUP(D178,D179:D$9999,1,0)),"",1)</f>
        <v/>
      </c>
      <c r="B178" s="104" t="str">
        <f>IF(ISNA(VLOOKUP(E178,E179:E$9999,1,0)),"",1)</f>
        <v/>
      </c>
      <c r="C178" s="3">
        <v>176</v>
      </c>
      <c r="D178" s="3" t="str">
        <f>VLOOKUP(C178,SOURCE!S181:Z10340,8,0)</f>
        <v>ITM_GDM1</v>
      </c>
      <c r="E178" s="106" t="str">
        <f>CHAR(34)&amp;VLOOKUP(C178,SOURCE!S$6:Y$10165,6,0)&amp;CHAR(34)</f>
        <v>"GD^MINUS_1"</v>
      </c>
      <c r="F178" s="101" t="str">
        <f t="shared" si="5"/>
        <v xml:space="preserve">                      if (strcompare(commandnumber,"GD^MINUS_1" )) {sprintf(commandnumber,"%d", ITM_GDM1);} else</v>
      </c>
      <c r="H178" t="b">
        <f>ISNA(VLOOKUP(J178,J179:J$500,1,0))</f>
        <v>1</v>
      </c>
      <c r="I178" s="107">
        <f>VLOOKUP(C178,SOURCE!S$6:Y$10165,7,0)</f>
        <v>1469</v>
      </c>
      <c r="J178" s="108" t="str">
        <f>VLOOKUP(C178,SOURCE!S$6:Y$10165,6,0)</f>
        <v>GD^MINUS_1</v>
      </c>
      <c r="K178" s="109" t="str">
        <f t="shared" si="4"/>
        <v>gd^MINUS_1</v>
      </c>
      <c r="L178" s="129">
        <f>VLOOKUP(C178,SOURCE!S$6:Y$10165,2,0)</f>
        <v>0</v>
      </c>
      <c r="Q178" s="106" t="str">
        <f>VLOOKUP(I178,SOURCE!B:M,5,0)</f>
        <v>"g" STD_SUB_d STD_SUP_MINUS_1</v>
      </c>
    </row>
    <row r="179" spans="1:17">
      <c r="A179" s="104" t="str">
        <f>IF(ISNA(VLOOKUP(D179,D180:D$9999,1,0)),"",1)</f>
        <v/>
      </c>
      <c r="B179" s="104" t="str">
        <f>IF(ISNA(VLOOKUP(E179,E180:E$9999,1,0)),"",1)</f>
        <v/>
      </c>
      <c r="C179" s="3">
        <v>177</v>
      </c>
      <c r="D179" s="3" t="str">
        <f>VLOOKUP(C179,SOURCE!S182:Z10341,8,0)</f>
        <v>ITM_GRAD</v>
      </c>
      <c r="E179" s="106" t="str">
        <f>CHAR(34)&amp;VLOOKUP(C179,SOURCE!S$6:Y$10165,6,0)&amp;CHAR(34)</f>
        <v>"GRAD"</v>
      </c>
      <c r="F179" s="101" t="str">
        <f t="shared" si="5"/>
        <v xml:space="preserve">                      if (strcompare(commandnumber,"GRAD" )) {sprintf(commandnumber,"%d", ITM_GRAD);} else</v>
      </c>
      <c r="H179" t="b">
        <f>ISNA(VLOOKUP(J179,J180:J$500,1,0))</f>
        <v>1</v>
      </c>
      <c r="I179" s="107">
        <f>VLOOKUP(C179,SOURCE!S$6:Y$10165,7,0)</f>
        <v>1470</v>
      </c>
      <c r="J179" s="108" t="str">
        <f>VLOOKUP(C179,SOURCE!S$6:Y$10165,6,0)</f>
        <v>GRAD</v>
      </c>
      <c r="K179" s="109" t="str">
        <f t="shared" si="4"/>
        <v>GRAD</v>
      </c>
      <c r="L179" s="129">
        <f>VLOOKUP(C179,SOURCE!S$6:Y$10165,2,0)</f>
        <v>0</v>
      </c>
      <c r="Q179" s="106" t="str">
        <f>VLOOKUP(I179,SOURCE!B:M,5,0)</f>
        <v>"GRAD"</v>
      </c>
    </row>
    <row r="180" spans="1:17">
      <c r="A180" s="104" t="str">
        <f>IF(ISNA(VLOOKUP(D180,D181:D$9999,1,0)),"",1)</f>
        <v/>
      </c>
      <c r="B180" s="104" t="str">
        <f>IF(ISNA(VLOOKUP(E180,E181:E$9999,1,0)),"",1)</f>
        <v/>
      </c>
      <c r="C180" s="3">
        <v>178</v>
      </c>
      <c r="D180" s="3" t="str">
        <f>VLOOKUP(C180,SOURCE!S183:Z10342,8,0)</f>
        <v>ITM_GRADto</v>
      </c>
      <c r="E180" s="106" t="str">
        <f>CHAR(34)&amp;VLOOKUP(C180,SOURCE!S$6:Y$10165,6,0)&amp;CHAR(34)</f>
        <v>"GRAD&gt;"</v>
      </c>
      <c r="F180" s="101" t="str">
        <f t="shared" si="5"/>
        <v xml:space="preserve">                      if (strcompare(commandnumber,"GRAD&gt;" )) {sprintf(commandnumber,"%d", ITM_GRADto);} else</v>
      </c>
      <c r="H180" t="b">
        <f>ISNA(VLOOKUP(J180,J181:J$500,1,0))</f>
        <v>1</v>
      </c>
      <c r="I180" s="107">
        <f>VLOOKUP(C180,SOURCE!S$6:Y$10165,7,0)</f>
        <v>1471</v>
      </c>
      <c r="J180" s="108" t="str">
        <f>VLOOKUP(C180,SOURCE!S$6:Y$10165,6,0)</f>
        <v>GRAD&gt;</v>
      </c>
      <c r="K180" s="109" t="str">
        <f t="shared" si="4"/>
        <v>GRAD&gt;</v>
      </c>
      <c r="L180" s="129" t="str">
        <f>VLOOKUP(C180,SOURCE!S$6:Y$10165,2,0)</f>
        <v>Trig</v>
      </c>
      <c r="Q180" s="106" t="str">
        <f>VLOOKUP(I180,SOURCE!B:M,5,0)</f>
        <v>"GRAD" STD_RIGHT_ARROW</v>
      </c>
    </row>
    <row r="181" spans="1:17">
      <c r="A181" s="104" t="str">
        <f>IF(ISNA(VLOOKUP(D181,D182:D$9999,1,0)),"",1)</f>
        <v/>
      </c>
      <c r="B181" s="104" t="str">
        <f>IF(ISNA(VLOOKUP(E181,E182:E$9999,1,0)),"",1)</f>
        <v/>
      </c>
      <c r="C181" s="3">
        <v>179</v>
      </c>
      <c r="D181" s="3" t="str">
        <f>VLOOKUP(C181,SOURCE!S184:Z10343,8,0)</f>
        <v>ITM_IM</v>
      </c>
      <c r="E181" s="106" t="str">
        <f>CHAR(34)&amp;VLOOKUP(C181,SOURCE!S$6:Y$10165,6,0)&amp;CHAR(34)</f>
        <v>"IM"</v>
      </c>
      <c r="F181" s="101" t="str">
        <f t="shared" si="5"/>
        <v xml:space="preserve">                      if (strcompare(commandnumber,"IM" )) {sprintf(commandnumber,"%d", ITM_IM);} else</v>
      </c>
      <c r="H181" t="b">
        <f>ISNA(VLOOKUP(J181,J182:J$500,1,0))</f>
        <v>1</v>
      </c>
      <c r="I181" s="107">
        <f>VLOOKUP(C181,SOURCE!S$6:Y$10165,7,0)</f>
        <v>1475</v>
      </c>
      <c r="J181" s="108" t="str">
        <f>VLOOKUP(C181,SOURCE!S$6:Y$10165,6,0)</f>
        <v>IM</v>
      </c>
      <c r="K181" s="109" t="str">
        <f t="shared" si="4"/>
        <v>Im</v>
      </c>
      <c r="L181" s="129" t="str">
        <f>VLOOKUP(C181,SOURCE!S$6:Y$10165,2,0)</f>
        <v>Complex</v>
      </c>
      <c r="Q181" s="106" t="str">
        <f>VLOOKUP(I181,SOURCE!B:M,5,0)</f>
        <v>"Im"</v>
      </c>
    </row>
    <row r="182" spans="1:17">
      <c r="A182" s="104" t="str">
        <f>IF(ISNA(VLOOKUP(D182,D183:D$9999,1,0)),"",1)</f>
        <v/>
      </c>
      <c r="B182" s="104" t="str">
        <f>IF(ISNA(VLOOKUP(E182,E183:E$9999,1,0)),"",1)</f>
        <v/>
      </c>
      <c r="C182" s="3">
        <v>180</v>
      </c>
      <c r="D182" s="3" t="str">
        <f>VLOOKUP(C182,SOURCE!S185:Z10344,8,0)</f>
        <v>ITM_KEYQ</v>
      </c>
      <c r="E182" s="106" t="str">
        <f>CHAR(34)&amp;VLOOKUP(C182,SOURCE!S$6:Y$10165,6,0)&amp;CHAR(34)</f>
        <v>"KEY?"</v>
      </c>
      <c r="F182" s="101" t="str">
        <f t="shared" si="5"/>
        <v xml:space="preserve">                      if (strcompare(commandnumber,"KEY?" )) {sprintf(commandnumber,"%d", ITM_KEYQ);} else</v>
      </c>
      <c r="H182" t="b">
        <f>ISNA(VLOOKUP(J182,J183:J$500,1,0))</f>
        <v>1</v>
      </c>
      <c r="I182" s="107">
        <f>VLOOKUP(C182,SOURCE!S$6:Y$10165,7,0)</f>
        <v>1490</v>
      </c>
      <c r="J182" s="108" t="str">
        <f>VLOOKUP(C182,SOURCE!S$6:Y$10165,6,0)</f>
        <v>KEY?</v>
      </c>
      <c r="K182" s="109" t="str">
        <f t="shared" si="4"/>
        <v>KEY?</v>
      </c>
      <c r="L182" s="129" t="str">
        <f>VLOOKUP(C182,SOURCE!S$6:Y$10165,2,0)</f>
        <v>INFO</v>
      </c>
      <c r="Q182" s="106" t="str">
        <f>VLOOKUP(I182,SOURCE!B:M,5,0)</f>
        <v>"KEY?"</v>
      </c>
    </row>
    <row r="183" spans="1:17">
      <c r="A183" s="104" t="str">
        <f>IF(ISNA(VLOOKUP(D183,D184:D$9999,1,0)),"",1)</f>
        <v/>
      </c>
      <c r="B183" s="104" t="str">
        <f>IF(ISNA(VLOOKUP(E183,E184:E$9999,1,0)),"",1)</f>
        <v/>
      </c>
      <c r="C183" s="3">
        <v>181</v>
      </c>
      <c r="D183" s="3" t="str">
        <f>VLOOKUP(C183,SOURCE!S186:Z10345,8,0)</f>
        <v>ITM_LASTX</v>
      </c>
      <c r="E183" s="106" t="str">
        <f>CHAR(34)&amp;VLOOKUP(C183,SOURCE!S$6:Y$10165,6,0)&amp;CHAR(34)</f>
        <v>"LASTX"</v>
      </c>
      <c r="F183" s="101" t="str">
        <f t="shared" si="5"/>
        <v xml:space="preserve">                      if (strcompare(commandnumber,"LASTX" )) {sprintf(commandnumber,"%d", ITM_LASTX);} else</v>
      </c>
      <c r="H183" t="b">
        <f>ISNA(VLOOKUP(J183,J184:J$500,1,0))</f>
        <v>1</v>
      </c>
      <c r="I183" s="107">
        <f>VLOOKUP(C183,SOURCE!S$6:Y$10165,7,0)</f>
        <v>1492</v>
      </c>
      <c r="J183" s="108" t="str">
        <f>VLOOKUP(C183,SOURCE!S$6:Y$10165,6,0)</f>
        <v>LASTX</v>
      </c>
      <c r="K183" s="109" t="str">
        <f t="shared" si="4"/>
        <v>LSTx</v>
      </c>
      <c r="L183" s="129" t="str">
        <f>VLOOKUP(C183,SOURCE!S$6:Y$10165,2,0)</f>
        <v>STACK</v>
      </c>
      <c r="Q183" s="106" t="str">
        <f>VLOOKUP(I183,SOURCE!B:M,5,0)</f>
        <v>"LSTx"</v>
      </c>
    </row>
    <row r="184" spans="1:17">
      <c r="A184" s="104" t="str">
        <f>IF(ISNA(VLOOKUP(D184,D185:D$9999,1,0)),"",1)</f>
        <v/>
      </c>
      <c r="B184" s="104" t="str">
        <f>IF(ISNA(VLOOKUP(E184,E185:E$9999,1,0)),"",1)</f>
        <v/>
      </c>
      <c r="C184" s="3">
        <v>182</v>
      </c>
      <c r="D184" s="3" t="str">
        <f>VLOOKUP(C184,SOURCE!S187:Z10346,8,0)</f>
        <v>ITM_LNBETA</v>
      </c>
      <c r="E184" s="106" t="str">
        <f>CHAR(34)&amp;VLOOKUP(C184,SOURCE!S$6:Y$10165,6,0)&amp;CHAR(34)</f>
        <v>"LNBETA"</v>
      </c>
      <c r="F184" s="101" t="str">
        <f t="shared" si="5"/>
        <v xml:space="preserve">                      if (strcompare(commandnumber,"LNBETA" )) {sprintf(commandnumber,"%d", ITM_LNBETA);} else</v>
      </c>
      <c r="H184" t="b">
        <f>ISNA(VLOOKUP(J184,J185:J$500,1,0))</f>
        <v>1</v>
      </c>
      <c r="I184" s="107">
        <f>VLOOKUP(C184,SOURCE!S$6:Y$10165,7,0)</f>
        <v>1497</v>
      </c>
      <c r="J184" s="108" t="str">
        <f>VLOOKUP(C184,SOURCE!S$6:Y$10165,6,0)</f>
        <v>LNBETA</v>
      </c>
      <c r="K184" s="109" t="str">
        <f t="shared" si="4"/>
        <v>lnbeta</v>
      </c>
      <c r="L184" s="129" t="str">
        <f>VLOOKUP(C184,SOURCE!S$6:Y$10165,2,0)</f>
        <v>Math</v>
      </c>
      <c r="Q184" s="106" t="str">
        <f>VLOOKUP(I184,SOURCE!B:M,5,0)</f>
        <v>"ln" STD_beta</v>
      </c>
    </row>
    <row r="185" spans="1:17">
      <c r="A185" s="104" t="str">
        <f>IF(ISNA(VLOOKUP(D185,D186:D$9999,1,0)),"",1)</f>
        <v/>
      </c>
      <c r="B185" s="104" t="str">
        <f>IF(ISNA(VLOOKUP(E185,E186:E$9999,1,0)),"",1)</f>
        <v/>
      </c>
      <c r="C185" s="3">
        <v>183</v>
      </c>
      <c r="D185" s="3" t="str">
        <f>VLOOKUP(C185,SOURCE!S188:Z10347,8,0)</f>
        <v>ITM_LNGAMMA</v>
      </c>
      <c r="E185" s="106" t="str">
        <f>CHAR(34)&amp;VLOOKUP(C185,SOURCE!S$6:Y$10165,6,0)&amp;CHAR(34)</f>
        <v>"LNGAMMA"</v>
      </c>
      <c r="F185" s="101" t="str">
        <f t="shared" si="5"/>
        <v xml:space="preserve">                      if (strcompare(commandnumber,"LNGAMMA" )) {sprintf(commandnumber,"%d", ITM_LNGAMMA);} else</v>
      </c>
      <c r="H185" t="b">
        <f>ISNA(VLOOKUP(J185,J186:J$500,1,0))</f>
        <v>1</v>
      </c>
      <c r="I185" s="107">
        <f>VLOOKUP(C185,SOURCE!S$6:Y$10165,7,0)</f>
        <v>1498</v>
      </c>
      <c r="J185" s="108" t="str">
        <f>VLOOKUP(C185,SOURCE!S$6:Y$10165,6,0)</f>
        <v>LNGAMMA</v>
      </c>
      <c r="K185" s="109" t="str">
        <f t="shared" si="4"/>
        <v>lnGAMMA</v>
      </c>
      <c r="L185" s="129" t="str">
        <f>VLOOKUP(C185,SOURCE!S$6:Y$10165,2,0)</f>
        <v>Math</v>
      </c>
      <c r="Q185" s="106" t="str">
        <f>VLOOKUP(I185,SOURCE!B:M,5,0)</f>
        <v>"ln" STD_GAMMA</v>
      </c>
    </row>
    <row r="186" spans="1:17">
      <c r="A186" s="104" t="str">
        <f>IF(ISNA(VLOOKUP(D186,D187:D$9999,1,0)),"",1)</f>
        <v/>
      </c>
      <c r="B186" s="104" t="str">
        <f>IF(ISNA(VLOOKUP(E186,E187:E$9999,1,0)),"",1)</f>
        <v/>
      </c>
      <c r="C186" s="3">
        <v>184</v>
      </c>
      <c r="D186" s="3" t="str">
        <f>VLOOKUP(C186,SOURCE!S189:Z10348,8,0)</f>
        <v>ITM_LocRQ</v>
      </c>
      <c r="E186" s="106" t="str">
        <f>CHAR(34)&amp;VLOOKUP(C186,SOURCE!S$6:Y$10165,6,0)&amp;CHAR(34)</f>
        <v>"LOCR?"</v>
      </c>
      <c r="F186" s="101" t="str">
        <f t="shared" si="5"/>
        <v xml:space="preserve">                      if (strcompare(commandnumber,"LOCR?" )) {sprintf(commandnumber,"%d", ITM_LocRQ);} else</v>
      </c>
      <c r="H186" t="b">
        <f>ISNA(VLOOKUP(J186,J187:J$500,1,0))</f>
        <v>1</v>
      </c>
      <c r="I186" s="107">
        <f>VLOOKUP(C186,SOURCE!S$6:Y$10165,7,0)</f>
        <v>1505</v>
      </c>
      <c r="J186" s="108" t="str">
        <f>VLOOKUP(C186,SOURCE!S$6:Y$10165,6,0)</f>
        <v>LOCR?</v>
      </c>
      <c r="K186" s="109" t="str">
        <f t="shared" si="4"/>
        <v>LocR?</v>
      </c>
      <c r="L186" s="129">
        <f>VLOOKUP(C186,SOURCE!S$6:Y$10165,2,0)</f>
        <v>0</v>
      </c>
      <c r="Q186" s="106" t="str">
        <f>VLOOKUP(I186,SOURCE!B:M,5,0)</f>
        <v>"LocR?"</v>
      </c>
    </row>
    <row r="187" spans="1:17">
      <c r="A187" s="104" t="str">
        <f>IF(ISNA(VLOOKUP(D187,D188:D$9999,1,0)),"",1)</f>
        <v/>
      </c>
      <c r="B187" s="104" t="str">
        <f>IF(ISNA(VLOOKUP(E187,E188:E$9999,1,0)),"",1)</f>
        <v/>
      </c>
      <c r="C187" s="3">
        <v>185</v>
      </c>
      <c r="D187" s="3" t="str">
        <f>VLOOKUP(C187,SOURCE!S190:Z10349,8,0)</f>
        <v>ITM_MANT</v>
      </c>
      <c r="E187" s="106" t="str">
        <f>CHAR(34)&amp;VLOOKUP(C187,SOURCE!S$6:Y$10165,6,0)&amp;CHAR(34)</f>
        <v>"MANT"</v>
      </c>
      <c r="F187" s="101" t="str">
        <f t="shared" si="5"/>
        <v xml:space="preserve">                      if (strcompare(commandnumber,"MANT" )) {sprintf(commandnumber,"%d", ITM_MANT);} else</v>
      </c>
      <c r="H187" t="b">
        <f>ISNA(VLOOKUP(J187,J188:J$500,1,0))</f>
        <v>1</v>
      </c>
      <c r="I187" s="107">
        <f>VLOOKUP(C187,SOURCE!S$6:Y$10165,7,0)</f>
        <v>1507</v>
      </c>
      <c r="J187" s="108" t="str">
        <f>VLOOKUP(C187,SOURCE!S$6:Y$10165,6,0)</f>
        <v>MANT</v>
      </c>
      <c r="K187" s="109" t="str">
        <f t="shared" si="4"/>
        <v>MANT</v>
      </c>
      <c r="L187" s="129">
        <f>VLOOKUP(C187,SOURCE!S$6:Y$10165,2,0)</f>
        <v>0</v>
      </c>
      <c r="Q187" s="106" t="str">
        <f>VLOOKUP(I187,SOURCE!B:M,5,0)</f>
        <v>"MANT"</v>
      </c>
    </row>
    <row r="188" spans="1:17">
      <c r="A188" s="104" t="str">
        <f>IF(ISNA(VLOOKUP(D188,D189:D$9999,1,0)),"",1)</f>
        <v/>
      </c>
      <c r="B188" s="104" t="str">
        <f>IF(ISNA(VLOOKUP(E188,E189:E$9999,1,0)),"",1)</f>
        <v/>
      </c>
      <c r="C188" s="3">
        <v>186</v>
      </c>
      <c r="D188" s="3" t="str">
        <f>VLOOKUP(C188,SOURCE!S191:Z10350,8,0)</f>
        <v>ITM_MEM</v>
      </c>
      <c r="E188" s="106" t="str">
        <f>CHAR(34)&amp;VLOOKUP(C188,SOURCE!S$6:Y$10165,6,0)&amp;CHAR(34)</f>
        <v>"MEM?"</v>
      </c>
      <c r="F188" s="101" t="str">
        <f t="shared" si="5"/>
        <v xml:space="preserve">                      if (strcompare(commandnumber,"MEM?" )) {sprintf(commandnumber,"%d", ITM_MEM);} else</v>
      </c>
      <c r="H188" t="b">
        <f>ISNA(VLOOKUP(J188,J189:J$500,1,0))</f>
        <v>1</v>
      </c>
      <c r="I188" s="107">
        <f>VLOOKUP(C188,SOURCE!S$6:Y$10165,7,0)</f>
        <v>1509</v>
      </c>
      <c r="J188" s="108" t="str">
        <f>VLOOKUP(C188,SOURCE!S$6:Y$10165,6,0)</f>
        <v>MEM?</v>
      </c>
      <c r="K188" s="109" t="str">
        <f t="shared" si="4"/>
        <v>MEM?</v>
      </c>
      <c r="L188" s="129" t="str">
        <f>VLOOKUP(C188,SOURCE!S$6:Y$10165,2,0)</f>
        <v>INFO</v>
      </c>
      <c r="Q188" s="106" t="str">
        <f>VLOOKUP(I188,SOURCE!B:M,5,0)</f>
        <v>"MEM?"</v>
      </c>
    </row>
    <row r="189" spans="1:17">
      <c r="A189" s="104" t="str">
        <f>IF(ISNA(VLOOKUP(D189,D190:D$9999,1,0)),"",1)</f>
        <v/>
      </c>
      <c r="B189" s="104" t="str">
        <f>IF(ISNA(VLOOKUP(E189,E190:E$9999,1,0)),"",1)</f>
        <v/>
      </c>
      <c r="C189" s="3">
        <v>187</v>
      </c>
      <c r="D189" s="3" t="str">
        <f>VLOOKUP(C189,SOURCE!S192:Z10351,8,0)</f>
        <v>ITM_MULPI</v>
      </c>
      <c r="E189" s="106" t="str">
        <f>CHAR(34)&amp;VLOOKUP(C189,SOURCE!S$6:Y$10165,6,0)&amp;CHAR(34)</f>
        <v>"MULPI"</v>
      </c>
      <c r="F189" s="101" t="str">
        <f t="shared" si="5"/>
        <v xml:space="preserve">                      if (strcompare(commandnumber,"MULPI" )) {sprintf(commandnumber,"%d", ITM_MULPI);} else</v>
      </c>
      <c r="H189" t="b">
        <f>ISNA(VLOOKUP(J189,J190:J$500,1,0))</f>
        <v>1</v>
      </c>
      <c r="I189" s="107">
        <f>VLOOKUP(C189,SOURCE!S$6:Y$10165,7,0)</f>
        <v>1513</v>
      </c>
      <c r="J189" s="108" t="str">
        <f>VLOOKUP(C189,SOURCE!S$6:Y$10165,6,0)</f>
        <v>MULPI</v>
      </c>
      <c r="K189" s="109" t="str">
        <f t="shared" si="4"/>
        <v>MULpi</v>
      </c>
      <c r="L189" s="129">
        <f>VLOOKUP(C189,SOURCE!S$6:Y$10165,2,0)</f>
        <v>0</v>
      </c>
      <c r="Q189" s="106" t="str">
        <f>VLOOKUP(I189,SOURCE!B:M,5,0)</f>
        <v>"MUL" STD_pi</v>
      </c>
    </row>
    <row r="190" spans="1:17">
      <c r="A190" s="104" t="str">
        <f>IF(ISNA(VLOOKUP(D190,D191:D$9999,1,0)),"",1)</f>
        <v/>
      </c>
      <c r="B190" s="104" t="str">
        <f>IF(ISNA(VLOOKUP(E190,E191:E$9999,1,0)),"",1)</f>
        <v/>
      </c>
      <c r="C190" s="3">
        <v>188</v>
      </c>
      <c r="D190" s="3" t="str">
        <f>VLOOKUP(C190,SOURCE!S193:Z10352,8,0)</f>
        <v>ITM_PERM</v>
      </c>
      <c r="E190" s="106" t="str">
        <f>CHAR(34)&amp;VLOOKUP(C190,SOURCE!S$6:Y$10165,6,0)&amp;CHAR(34)</f>
        <v>"PERM"</v>
      </c>
      <c r="F190" s="101" t="str">
        <f t="shared" si="5"/>
        <v xml:space="preserve">                      if (strcompare(commandnumber,"PERM" )) {sprintf(commandnumber,"%d", ITM_PERM);} else</v>
      </c>
      <c r="H190" t="b">
        <f>ISNA(VLOOKUP(J190,J191:J$500,1,0))</f>
        <v>1</v>
      </c>
      <c r="I190" s="107">
        <f>VLOOKUP(C190,SOURCE!S$6:Y$10165,7,0)</f>
        <v>1535</v>
      </c>
      <c r="J190" s="108" t="str">
        <f>VLOOKUP(C190,SOURCE!S$6:Y$10165,6,0)</f>
        <v>PERM</v>
      </c>
      <c r="K190" s="109" t="str">
        <f t="shared" si="4"/>
        <v>Pyx</v>
      </c>
      <c r="L190" s="129" t="str">
        <f>VLOOKUP(C190,SOURCE!S$6:Y$10165,2,0)</f>
        <v>Math</v>
      </c>
      <c r="Q190" s="106" t="str">
        <f>VLOOKUP(I190,SOURCE!B:M,5,0)</f>
        <v>"P" STD_SUB_y STD_SUB_x</v>
      </c>
    </row>
    <row r="191" spans="1:17">
      <c r="A191" s="104" t="str">
        <f>IF(ISNA(VLOOKUP(D191,D192:D$9999,1,0)),"",1)</f>
        <v/>
      </c>
      <c r="B191" s="104" t="str">
        <f>IF(ISNA(VLOOKUP(E191,E192:E$9999,1,0)),"",1)</f>
        <v/>
      </c>
      <c r="C191" s="3">
        <v>189</v>
      </c>
      <c r="D191" s="3" t="str">
        <f>VLOOKUP(C191,SOURCE!S194:Z10353,8,0)</f>
        <v>ITM_PLOT</v>
      </c>
      <c r="E191" s="106" t="str">
        <f>CHAR(34)&amp;VLOOKUP(C191,SOURCE!S$6:Y$10165,6,0)&amp;CHAR(34)</f>
        <v>"PLOT"</v>
      </c>
      <c r="F191" s="101" t="str">
        <f t="shared" si="5"/>
        <v xml:space="preserve">                      if (strcompare(commandnumber,"PLOT" )) {sprintf(commandnumber,"%d", ITM_PLOT);} else</v>
      </c>
      <c r="H191" t="b">
        <f>ISNA(VLOOKUP(J191,J192:J$500,1,0))</f>
        <v>1</v>
      </c>
      <c r="I191" s="107">
        <f>VLOOKUP(C191,SOURCE!S$6:Y$10165,7,0)</f>
        <v>1539</v>
      </c>
      <c r="J191" s="108" t="str">
        <f>VLOOKUP(C191,SOURCE!S$6:Y$10165,6,0)</f>
        <v>PLOT</v>
      </c>
      <c r="K191" s="109" t="str">
        <f t="shared" si="4"/>
        <v>PLOT</v>
      </c>
      <c r="L191" s="129" t="str">
        <f>VLOOKUP(C191,SOURCE!S$6:Y$10165,2,0)</f>
        <v>STAT</v>
      </c>
      <c r="Q191" s="106" t="str">
        <f>VLOOKUP(I191,SOURCE!B:M,5,0)</f>
        <v>"PLOT"</v>
      </c>
    </row>
    <row r="192" spans="1:17">
      <c r="A192" s="104" t="str">
        <f>IF(ISNA(VLOOKUP(D192,D193:D$9999,1,0)),"",1)</f>
        <v/>
      </c>
      <c r="B192" s="104" t="str">
        <f>IF(ISNA(VLOOKUP(E192,E193:E$9999,1,0)),"",1)</f>
        <v/>
      </c>
      <c r="C192" s="3">
        <v>190</v>
      </c>
      <c r="D192" s="3" t="str">
        <f>VLOOKUP(C192,SOURCE!S195:Z10354,8,0)</f>
        <v>ITM_RAD</v>
      </c>
      <c r="E192" s="106" t="str">
        <f>CHAR(34)&amp;VLOOKUP(C192,SOURCE!S$6:Y$10165,6,0)&amp;CHAR(34)</f>
        <v>"RAD"</v>
      </c>
      <c r="F192" s="101" t="str">
        <f t="shared" si="5"/>
        <v xml:space="preserve">                      if (strcompare(commandnumber,"RAD" )) {sprintf(commandnumber,"%d", ITM_RAD);} else</v>
      </c>
      <c r="H192" t="b">
        <f>ISNA(VLOOKUP(J192,J193:J$500,1,0))</f>
        <v>1</v>
      </c>
      <c r="I192" s="107">
        <f>VLOOKUP(C192,SOURCE!S$6:Y$10165,7,0)</f>
        <v>1547</v>
      </c>
      <c r="J192" s="108" t="str">
        <f>VLOOKUP(C192,SOURCE!S$6:Y$10165,6,0)</f>
        <v>RAD</v>
      </c>
      <c r="K192" s="109" t="str">
        <f t="shared" si="4"/>
        <v>RAD</v>
      </c>
      <c r="L192" s="129">
        <f>VLOOKUP(C192,SOURCE!S$6:Y$10165,2,0)</f>
        <v>0</v>
      </c>
      <c r="Q192" s="106" t="str">
        <f>VLOOKUP(I192,SOURCE!B:M,5,0)</f>
        <v>"RAD"</v>
      </c>
    </row>
    <row r="193" spans="1:17">
      <c r="A193" s="104" t="str">
        <f>IF(ISNA(VLOOKUP(D193,D194:D$9999,1,0)),"",1)</f>
        <v/>
      </c>
      <c r="B193" s="104" t="str">
        <f>IF(ISNA(VLOOKUP(E193,E194:E$9999,1,0)),"",1)</f>
        <v/>
      </c>
      <c r="C193" s="3">
        <v>191</v>
      </c>
      <c r="D193" s="3" t="str">
        <f>VLOOKUP(C193,SOURCE!S196:Z10355,8,0)</f>
        <v>ITM_RADto</v>
      </c>
      <c r="E193" s="106" t="str">
        <f>CHAR(34)&amp;VLOOKUP(C193,SOURCE!S$6:Y$10165,6,0)&amp;CHAR(34)</f>
        <v>"RAD&gt;"</v>
      </c>
      <c r="F193" s="101" t="str">
        <f t="shared" si="5"/>
        <v xml:space="preserve">                      if (strcompare(commandnumber,"RAD&gt;" )) {sprintf(commandnumber,"%d", ITM_RADto);} else</v>
      </c>
      <c r="H193" t="b">
        <f>ISNA(VLOOKUP(J193,J194:J$500,1,0))</f>
        <v>1</v>
      </c>
      <c r="I193" s="107">
        <f>VLOOKUP(C193,SOURCE!S$6:Y$10165,7,0)</f>
        <v>1548</v>
      </c>
      <c r="J193" s="108" t="str">
        <f>VLOOKUP(C193,SOURCE!S$6:Y$10165,6,0)</f>
        <v>RAD&gt;</v>
      </c>
      <c r="K193" s="109" t="str">
        <f t="shared" si="4"/>
        <v>RAD&gt;</v>
      </c>
      <c r="L193" s="129" t="str">
        <f>VLOOKUP(C193,SOURCE!S$6:Y$10165,2,0)</f>
        <v>Trig</v>
      </c>
      <c r="Q193" s="106" t="str">
        <f>VLOOKUP(I193,SOURCE!B:M,5,0)</f>
        <v>"RAD" STD_RIGHT_ARROW</v>
      </c>
    </row>
    <row r="194" spans="1:17">
      <c r="A194" s="104" t="str">
        <f>IF(ISNA(VLOOKUP(D194,D195:D$9999,1,0)),"",1)</f>
        <v/>
      </c>
      <c r="B194" s="104" t="str">
        <f>IF(ISNA(VLOOKUP(E194,E195:E$9999,1,0)),"",1)</f>
        <v/>
      </c>
      <c r="C194" s="3">
        <v>192</v>
      </c>
      <c r="D194" s="3" t="str">
        <f>VLOOKUP(C194,SOURCE!S197:Z10356,8,0)</f>
        <v>ITM_RAN</v>
      </c>
      <c r="E194" s="106" t="str">
        <f>CHAR(34)&amp;VLOOKUP(C194,SOURCE!S$6:Y$10165,6,0)&amp;CHAR(34)</f>
        <v>"RAN#"</v>
      </c>
      <c r="F194" s="101" t="str">
        <f t="shared" si="5"/>
        <v xml:space="preserve">                      if (strcompare(commandnumber,"RAN#" )) {sprintf(commandnumber,"%d", ITM_RAN);} else</v>
      </c>
      <c r="H194" t="b">
        <f>ISNA(VLOOKUP(J194,J195:J$500,1,0))</f>
        <v>1</v>
      </c>
      <c r="I194" s="107">
        <f>VLOOKUP(C194,SOURCE!S$6:Y$10165,7,0)</f>
        <v>1549</v>
      </c>
      <c r="J194" s="108" t="str">
        <f>VLOOKUP(C194,SOURCE!S$6:Y$10165,6,0)</f>
        <v>RAN#</v>
      </c>
      <c r="K194" s="109" t="str">
        <f t="shared" si="4"/>
        <v>RAN#</v>
      </c>
      <c r="L194" s="129" t="str">
        <f>VLOOKUP(C194,SOURCE!S$6:Y$10165,2,0)</f>
        <v>Math</v>
      </c>
      <c r="Q194" s="106" t="str">
        <f>VLOOKUP(I194,SOURCE!B:M,5,0)</f>
        <v>"RAN#"</v>
      </c>
    </row>
    <row r="195" spans="1:17">
      <c r="A195" s="104" t="str">
        <f>IF(ISNA(VLOOKUP(D195,D196:D$9999,1,0)),"",1)</f>
        <v/>
      </c>
      <c r="B195" s="104" t="str">
        <f>IF(ISNA(VLOOKUP(E195,E196:E$9999,1,0)),"",1)</f>
        <v/>
      </c>
      <c r="C195" s="3">
        <v>193</v>
      </c>
      <c r="D195" s="3" t="str">
        <f>VLOOKUP(C195,SOURCE!S198:Z10357,8,0)</f>
        <v>ITM_RCLEL</v>
      </c>
      <c r="E195" s="106" t="str">
        <f>CHAR(34)&amp;VLOOKUP(C195,SOURCE!S$6:Y$10165,6,0)&amp;CHAR(34)</f>
        <v>"RCLEL"</v>
      </c>
      <c r="F195" s="101" t="str">
        <f t="shared" si="5"/>
        <v xml:space="preserve">                      if (strcompare(commandnumber,"RCLEL" )) {sprintf(commandnumber,"%d", ITM_RCLEL);} else</v>
      </c>
      <c r="H195" t="b">
        <f>ISNA(VLOOKUP(J195,J196:J$500,1,0))</f>
        <v>1</v>
      </c>
      <c r="I195" s="107">
        <f>VLOOKUP(C195,SOURCE!S$6:Y$10165,7,0)</f>
        <v>1552</v>
      </c>
      <c r="J195" s="108" t="str">
        <f>VLOOKUP(C195,SOURCE!S$6:Y$10165,6,0)</f>
        <v>RCLEL</v>
      </c>
      <c r="K195" s="109" t="str">
        <f t="shared" ref="K195:K258" si="6">SUBSTITUTE(SUBSTITUTE(SUBSTITUTE(SUBSTITUTE(SUBSTITUTE(SUBSTITUTE(SUBSTITUTE(SUBSTITUTE(SUBSTITUTE(SUBSTITUTE(SUBSTITUTE((SUBSTITUTE(SUBSTITUTE(SUBSTITUTE(SUBSTITUTE(Q195,"STD_SIGMA","SUM"),"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RCLEL</v>
      </c>
      <c r="L195" s="129" t="str">
        <f>VLOOKUP(C195,SOURCE!S$6:Y$10165,2,0)</f>
        <v>STACK</v>
      </c>
      <c r="Q195" s="106" t="str">
        <f>VLOOKUP(I195,SOURCE!B:M,5,0)</f>
        <v>"RCLEL"</v>
      </c>
    </row>
    <row r="196" spans="1:17">
      <c r="A196" s="104" t="str">
        <f>IF(ISNA(VLOOKUP(D196,D197:D$9999,1,0)),"",1)</f>
        <v/>
      </c>
      <c r="B196" s="104" t="str">
        <f>IF(ISNA(VLOOKUP(E196,E197:E$9999,1,0)),"",1)</f>
        <v/>
      </c>
      <c r="C196" s="3">
        <v>194</v>
      </c>
      <c r="D196" s="3" t="str">
        <f>VLOOKUP(C196,SOURCE!S199:Z10358,8,0)</f>
        <v>ITM_RCLIJ</v>
      </c>
      <c r="E196" s="106" t="str">
        <f>CHAR(34)&amp;VLOOKUP(C196,SOURCE!S$6:Y$10165,6,0)&amp;CHAR(34)</f>
        <v>"RCLIJ"</v>
      </c>
      <c r="F196" s="101" t="str">
        <f t="shared" ref="F196:F259" si="7">IF(MID(E196,2,4)="XEQM",
"                      if (strcompare(commandnumber,"&amp;E196&amp;" ) &amp;&amp; exec) {sprintf(commandnumber,"&amp;CHAR(34)&amp;CHAR(37)&amp;"d"&amp;CHAR(34)&amp;", "&amp;D196&amp;");} else",
SUBSTITUTE("                      if (strcompare(commandnumber,"&amp;E196&amp;" )) {sprintf(commandnumber,"&amp;CHAR(34)&amp;CHAR(37)&amp;"d"&amp;CHAR(34)&amp;", "&amp;D196&amp;");} else","MNU_","-MNU_")
)</f>
        <v xml:space="preserve">                      if (strcompare(commandnumber,"RCLIJ" )) {sprintf(commandnumber,"%d", ITM_RCLIJ);} else</v>
      </c>
      <c r="H196" t="b">
        <f>ISNA(VLOOKUP(J196,J197:J$500,1,0))</f>
        <v>1</v>
      </c>
      <c r="I196" s="107">
        <f>VLOOKUP(C196,SOURCE!S$6:Y$10165,7,0)</f>
        <v>1553</v>
      </c>
      <c r="J196" s="108" t="str">
        <f>VLOOKUP(C196,SOURCE!S$6:Y$10165,6,0)</f>
        <v>RCLIJ</v>
      </c>
      <c r="K196" s="109" t="str">
        <f t="shared" si="6"/>
        <v>RCLIJ</v>
      </c>
      <c r="L196" s="129" t="str">
        <f>VLOOKUP(C196,SOURCE!S$6:Y$10165,2,0)</f>
        <v>STACK</v>
      </c>
      <c r="Q196" s="106" t="str">
        <f>VLOOKUP(I196,SOURCE!B:M,5,0)</f>
        <v>"RCLIJ"</v>
      </c>
    </row>
    <row r="197" spans="1:17">
      <c r="A197" s="104" t="str">
        <f>IF(ISNA(VLOOKUP(D197,D198:D$9999,1,0)),"",1)</f>
        <v/>
      </c>
      <c r="B197" s="104" t="str">
        <f>IF(ISNA(VLOOKUP(E197,E198:E$9999,1,0)),"",1)</f>
        <v/>
      </c>
      <c r="C197" s="3">
        <v>195</v>
      </c>
      <c r="D197" s="3" t="str">
        <f>VLOOKUP(C197,SOURCE!S200:Z10359,8,0)</f>
        <v>ITM_RCLS</v>
      </c>
      <c r="E197" s="106" t="str">
        <f>CHAR(34)&amp;VLOOKUP(C197,SOURCE!S$6:Y$10165,6,0)&amp;CHAR(34)</f>
        <v>"RCLS"</v>
      </c>
      <c r="F197" s="101" t="str">
        <f t="shared" si="7"/>
        <v xml:space="preserve">                      if (strcompare(commandnumber,"RCLS" )) {sprintf(commandnumber,"%d", ITM_RCLS);} else</v>
      </c>
      <c r="H197" t="b">
        <f>ISNA(VLOOKUP(J197,J198:J$500,1,0))</f>
        <v>1</v>
      </c>
      <c r="I197" s="107">
        <f>VLOOKUP(C197,SOURCE!S$6:Y$10165,7,0)</f>
        <v>1554</v>
      </c>
      <c r="J197" s="108" t="str">
        <f>VLOOKUP(C197,SOURCE!S$6:Y$10165,6,0)</f>
        <v>RCLS</v>
      </c>
      <c r="K197" s="109" t="str">
        <f t="shared" si="6"/>
        <v>RCLS</v>
      </c>
      <c r="L197" s="129" t="str">
        <f>VLOOKUP(C197,SOURCE!S$6:Y$10165,2,0)</f>
        <v>STACK</v>
      </c>
      <c r="Q197" s="106" t="str">
        <f>VLOOKUP(I197,SOURCE!B:M,5,0)</f>
        <v>"RCLS"</v>
      </c>
    </row>
    <row r="198" spans="1:17">
      <c r="A198" s="104" t="str">
        <f>IF(ISNA(VLOOKUP(D198,D199:D$9999,1,0)),"",1)</f>
        <v/>
      </c>
      <c r="B198" s="104" t="str">
        <f>IF(ISNA(VLOOKUP(E198,E199:E$9999,1,0)),"",1)</f>
        <v/>
      </c>
      <c r="C198" s="3">
        <v>196</v>
      </c>
      <c r="D198" s="3" t="str">
        <f>VLOOKUP(C198,SOURCE!S201:Z10360,8,0)</f>
        <v>ITM_RE</v>
      </c>
      <c r="E198" s="106" t="str">
        <f>CHAR(34)&amp;VLOOKUP(C198,SOURCE!S$6:Y$10165,6,0)&amp;CHAR(34)</f>
        <v>"RE"</v>
      </c>
      <c r="F198" s="101" t="str">
        <f t="shared" si="7"/>
        <v xml:space="preserve">                      if (strcompare(commandnumber,"RE" )) {sprintf(commandnumber,"%d", ITM_RE);} else</v>
      </c>
      <c r="H198" t="b">
        <f>ISNA(VLOOKUP(J198,J199:J$500,1,0))</f>
        <v>1</v>
      </c>
      <c r="I198" s="107">
        <f>VLOOKUP(C198,SOURCE!S$6:Y$10165,7,0)</f>
        <v>1556</v>
      </c>
      <c r="J198" s="108" t="str">
        <f>VLOOKUP(C198,SOURCE!S$6:Y$10165,6,0)</f>
        <v>RE</v>
      </c>
      <c r="K198" s="109" t="str">
        <f t="shared" si="6"/>
        <v>Re</v>
      </c>
      <c r="L198" s="129" t="str">
        <f>VLOOKUP(C198,SOURCE!S$6:Y$10165,2,0)</f>
        <v>Complex</v>
      </c>
      <c r="Q198" s="106" t="str">
        <f>VLOOKUP(I198,SOURCE!B:M,5,0)</f>
        <v>"Re"</v>
      </c>
    </row>
    <row r="199" spans="1:17">
      <c r="A199" s="104" t="str">
        <f>IF(ISNA(VLOOKUP(D199,D200:D$9999,1,0)),"",1)</f>
        <v/>
      </c>
      <c r="B199" s="104" t="str">
        <f>IF(ISNA(VLOOKUP(E199,E200:E$9999,1,0)),"",1)</f>
        <v/>
      </c>
      <c r="C199" s="3">
        <v>197</v>
      </c>
      <c r="D199" s="3" t="str">
        <f>VLOOKUP(C199,SOURCE!S202:Z10361,8,0)</f>
        <v>ITM_REtoCX</v>
      </c>
      <c r="E199" s="106" t="str">
        <f>CHAR(34)&amp;VLOOKUP(C199,SOURCE!S$6:Y$10165,6,0)&amp;CHAR(34)</f>
        <v>"RE&gt;CX"</v>
      </c>
      <c r="F199" s="101" t="str">
        <f t="shared" si="7"/>
        <v xml:space="preserve">                      if (strcompare(commandnumber,"RE&gt;CX" )) {sprintf(commandnumber,"%d", ITM_REtoCX);} else</v>
      </c>
      <c r="H199" t="b">
        <f>ISNA(VLOOKUP(J199,J200:J$500,1,0))</f>
        <v>1</v>
      </c>
      <c r="I199" s="107">
        <f>VLOOKUP(C199,SOURCE!S$6:Y$10165,7,0)</f>
        <v>1559</v>
      </c>
      <c r="J199" s="108" t="str">
        <f>VLOOKUP(C199,SOURCE!S$6:Y$10165,6,0)</f>
        <v>RE&gt;CX</v>
      </c>
      <c r="K199" s="109" t="str">
        <f t="shared" si="6"/>
        <v>RE&gt;CX</v>
      </c>
      <c r="L199" s="129" t="str">
        <f>VLOOKUP(C199,SOURCE!S$6:Y$10165,2,0)</f>
        <v>Complex</v>
      </c>
      <c r="Q199" s="106" t="str">
        <f>VLOOKUP(I199,SOURCE!B:M,5,0)</f>
        <v>"RE" STD_RIGHT_ARROW "CX"</v>
      </c>
    </row>
    <row r="200" spans="1:17">
      <c r="A200" s="104" t="str">
        <f>IF(ISNA(VLOOKUP(D200,D201:D$9999,1,0)),"",1)</f>
        <v/>
      </c>
      <c r="B200" s="104" t="str">
        <f>IF(ISNA(VLOOKUP(E200,E201:E$9999,1,0)),"",1)</f>
        <v/>
      </c>
      <c r="C200" s="3">
        <v>198</v>
      </c>
      <c r="D200" s="3" t="str">
        <f>VLOOKUP(C200,SOURCE!S203:Z10362,8,0)</f>
        <v>ITM_REexIM</v>
      </c>
      <c r="E200" s="106" t="str">
        <f>CHAR(34)&amp;VLOOKUP(C200,SOURCE!S$6:Y$10165,6,0)&amp;CHAR(34)</f>
        <v>"RE&lt;&gt;IM"</v>
      </c>
      <c r="F200" s="101" t="str">
        <f t="shared" si="7"/>
        <v xml:space="preserve">                      if (strcompare(commandnumber,"RE&lt;&gt;IM" )) {sprintf(commandnumber,"%d", ITM_REexIM);} else</v>
      </c>
      <c r="H200" t="b">
        <f>ISNA(VLOOKUP(J200,J201:J$500,1,0))</f>
        <v>1</v>
      </c>
      <c r="I200" s="107">
        <f>VLOOKUP(C200,SOURCE!S$6:Y$10165,7,0)</f>
        <v>1560</v>
      </c>
      <c r="J200" s="108" t="str">
        <f>VLOOKUP(C200,SOURCE!S$6:Y$10165,6,0)</f>
        <v>RE&lt;&gt;IM</v>
      </c>
      <c r="K200" s="109" t="str">
        <f t="shared" si="6"/>
        <v>Re&lt;&gt;Im</v>
      </c>
      <c r="L200" s="129" t="str">
        <f>VLOOKUP(C200,SOURCE!S$6:Y$10165,2,0)</f>
        <v>Complex</v>
      </c>
      <c r="Q200" s="106" t="str">
        <f>VLOOKUP(I200,SOURCE!B:M,5,0)</f>
        <v>"Re" STD_LEFT_RIGHT_ARROWS "Im"</v>
      </c>
    </row>
    <row r="201" spans="1:17">
      <c r="A201" s="104" t="str">
        <f>IF(ISNA(VLOOKUP(D201,D202:D$9999,1,0)),"",1)</f>
        <v/>
      </c>
      <c r="B201" s="104" t="str">
        <f>IF(ISNA(VLOOKUP(E201,E202:E$9999,1,0)),"",1)</f>
        <v/>
      </c>
      <c r="C201" s="3">
        <v>199</v>
      </c>
      <c r="D201" s="3" t="str">
        <f>VLOOKUP(C201,SOURCE!S204:Z10363,8,0)</f>
        <v>ITM_RMQ</v>
      </c>
      <c r="E201" s="106" t="str">
        <f>CHAR(34)&amp;VLOOKUP(C201,SOURCE!S$6:Y$10165,6,0)&amp;CHAR(34)</f>
        <v>"RMODE?"</v>
      </c>
      <c r="F201" s="101" t="str">
        <f t="shared" si="7"/>
        <v xml:space="preserve">                      if (strcompare(commandnumber,"RMODE?" )) {sprintf(commandnumber,"%d", ITM_RMQ);} else</v>
      </c>
      <c r="H201" t="b">
        <f>ISNA(VLOOKUP(J201,J202:J$500,1,0))</f>
        <v>1</v>
      </c>
      <c r="I201" s="107">
        <f>VLOOKUP(C201,SOURCE!S$6:Y$10165,7,0)</f>
        <v>1562</v>
      </c>
      <c r="J201" s="108" t="str">
        <f>VLOOKUP(C201,SOURCE!S$6:Y$10165,6,0)</f>
        <v>RMODE?</v>
      </c>
      <c r="K201" s="109" t="str">
        <f t="shared" si="6"/>
        <v>RMODE?</v>
      </c>
      <c r="L201" s="129" t="str">
        <f>VLOOKUP(C201,SOURCE!S$6:Y$10165,2,0)</f>
        <v>CONF</v>
      </c>
      <c r="Q201" s="106" t="str">
        <f>VLOOKUP(I201,SOURCE!B:M,5,0)</f>
        <v>"RMODE?"</v>
      </c>
    </row>
    <row r="202" spans="1:17">
      <c r="A202" s="104" t="str">
        <f>IF(ISNA(VLOOKUP(D202,D203:D$9999,1,0)),"",1)</f>
        <v/>
      </c>
      <c r="B202" s="104" t="str">
        <f>IF(ISNA(VLOOKUP(E202,E203:E$9999,1,0)),"",1)</f>
        <v/>
      </c>
      <c r="C202" s="3">
        <v>200</v>
      </c>
      <c r="D202" s="3" t="str">
        <f>VLOOKUP(C202,SOURCE!S205:Z10364,8,0)</f>
        <v>ITM_RMD</v>
      </c>
      <c r="E202" s="106" t="str">
        <f>CHAR(34)&amp;VLOOKUP(C202,SOURCE!S$6:Y$10165,6,0)&amp;CHAR(34)</f>
        <v>"RMD"</v>
      </c>
      <c r="F202" s="101" t="str">
        <f t="shared" si="7"/>
        <v xml:space="preserve">                      if (strcompare(commandnumber,"RMD" )) {sprintf(commandnumber,"%d", ITM_RMD);} else</v>
      </c>
      <c r="H202" t="b">
        <f>ISNA(VLOOKUP(J202,J203:J$500,1,0))</f>
        <v>1</v>
      </c>
      <c r="I202" s="107">
        <f>VLOOKUP(C202,SOURCE!S$6:Y$10165,7,0)</f>
        <v>1563</v>
      </c>
      <c r="J202" s="108" t="str">
        <f>VLOOKUP(C202,SOURCE!S$6:Y$10165,6,0)</f>
        <v>RMD</v>
      </c>
      <c r="K202" s="109" t="str">
        <f t="shared" si="6"/>
        <v>RMD</v>
      </c>
      <c r="L202" s="129" t="str">
        <f>VLOOKUP(C202,SOURCE!S$6:Y$10165,2,0)</f>
        <v>Math</v>
      </c>
      <c r="Q202" s="106" t="str">
        <f>VLOOKUP(I202,SOURCE!B:M,5,0)</f>
        <v>"RMD"</v>
      </c>
    </row>
    <row r="203" spans="1:17">
      <c r="A203" s="104" t="str">
        <f>IF(ISNA(VLOOKUP(D203,D204:D$9999,1,0)),"",1)</f>
        <v/>
      </c>
      <c r="B203" s="104" t="str">
        <f>IF(ISNA(VLOOKUP(E203,E204:E$9999,1,0)),"",1)</f>
        <v/>
      </c>
      <c r="C203" s="3">
        <v>201</v>
      </c>
      <c r="D203" s="3" t="str">
        <f>VLOOKUP(C203,SOURCE!S206:Z10365,8,0)</f>
        <v>ITM_RtoD</v>
      </c>
      <c r="E203" s="106" t="str">
        <f>CHAR(34)&amp;VLOOKUP(C203,SOURCE!S$6:Y$10165,6,0)&amp;CHAR(34)</f>
        <v>"R&gt;D"</v>
      </c>
      <c r="F203" s="101" t="str">
        <f t="shared" si="7"/>
        <v xml:space="preserve">                      if (strcompare(commandnumber,"R&gt;D" )) {sprintf(commandnumber,"%d", ITM_RtoD);} else</v>
      </c>
      <c r="H203" t="b">
        <f>ISNA(VLOOKUP(J203,J204:J$500,1,0))</f>
        <v>1</v>
      </c>
      <c r="I203" s="107">
        <f>VLOOKUP(C203,SOURCE!S$6:Y$10165,7,0)</f>
        <v>1574</v>
      </c>
      <c r="J203" s="108" t="str">
        <f>VLOOKUP(C203,SOURCE!S$6:Y$10165,6,0)</f>
        <v>R&gt;D</v>
      </c>
      <c r="K203" s="109" t="str">
        <f t="shared" si="6"/>
        <v>R&gt;D</v>
      </c>
      <c r="L203" s="129" t="str">
        <f>VLOOKUP(C203,SOURCE!S$6:Y$10165,2,0)</f>
        <v>Trig</v>
      </c>
      <c r="Q203" s="106" t="str">
        <f>VLOOKUP(I203,SOURCE!B:M,5,0)</f>
        <v>"R" STD_RIGHT_ARROW "D"</v>
      </c>
    </row>
    <row r="204" spans="1:17">
      <c r="A204" s="104" t="str">
        <f>IF(ISNA(VLOOKUP(D204,D205:D$9999,1,0)),"",1)</f>
        <v/>
      </c>
      <c r="B204" s="104" t="str">
        <f>IF(ISNA(VLOOKUP(E204,E205:E$9999,1,0)),"",1)</f>
        <v/>
      </c>
      <c r="C204" s="3">
        <v>202</v>
      </c>
      <c r="D204" s="3" t="str">
        <f>VLOOKUP(C204,SOURCE!S207:Z10366,8,0)</f>
        <v>ITM_SCI</v>
      </c>
      <c r="E204" s="106" t="str">
        <f>CHAR(34)&amp;VLOOKUP(C204,SOURCE!S$6:Y$10165,6,0)&amp;CHAR(34)</f>
        <v>"SCI"</v>
      </c>
      <c r="F204" s="101" t="str">
        <f t="shared" si="7"/>
        <v xml:space="preserve">                      if (strcompare(commandnumber,"SCI" )) {sprintf(commandnumber,"%d", ITM_SCI);} else</v>
      </c>
      <c r="H204" t="b">
        <f>ISNA(VLOOKUP(J204,J205:J$500,1,0))</f>
        <v>1</v>
      </c>
      <c r="I204" s="107">
        <f>VLOOKUP(C204,SOURCE!S$6:Y$10165,7,0)</f>
        <v>1577</v>
      </c>
      <c r="J204" s="108" t="str">
        <f>VLOOKUP(C204,SOURCE!S$6:Y$10165,6,0)</f>
        <v>SCI</v>
      </c>
      <c r="K204" s="109" t="str">
        <f t="shared" si="6"/>
        <v>SCI</v>
      </c>
      <c r="L204" s="129" t="str">
        <f>VLOOKUP(C204,SOURCE!S$6:Y$10165,2,0)</f>
        <v>DISP</v>
      </c>
      <c r="Q204" s="106" t="str">
        <f>VLOOKUP(I204,SOURCE!B:M,5,0)</f>
        <v>"SCI"</v>
      </c>
    </row>
    <row r="205" spans="1:17">
      <c r="A205" s="104" t="str">
        <f>IF(ISNA(VLOOKUP(D205,D206:D$9999,1,0)),"",1)</f>
        <v/>
      </c>
      <c r="B205" s="104" t="str">
        <f>IF(ISNA(VLOOKUP(E205,E206:E$9999,1,0)),"",1)</f>
        <v/>
      </c>
      <c r="C205" s="3">
        <v>203</v>
      </c>
      <c r="D205" s="3" t="str">
        <f>VLOOKUP(C205,SOURCE!S208:Z10367,8,0)</f>
        <v>ITM_SDIGS</v>
      </c>
      <c r="E205" s="106" t="str">
        <f>CHAR(34)&amp;VLOOKUP(C205,SOURCE!S$6:Y$10165,6,0)&amp;CHAR(34)</f>
        <v>"SDIGS?"</v>
      </c>
      <c r="F205" s="101" t="str">
        <f t="shared" si="7"/>
        <v xml:space="preserve">                      if (strcompare(commandnumber,"SDIGS?" )) {sprintf(commandnumber,"%d", ITM_SDIGS);} else</v>
      </c>
      <c r="H205" t="b">
        <f>ISNA(VLOOKUP(J205,J206:J$500,1,0))</f>
        <v>1</v>
      </c>
      <c r="I205" s="107">
        <f>VLOOKUP(C205,SOURCE!S$6:Y$10165,7,0)</f>
        <v>1578</v>
      </c>
      <c r="J205" s="108" t="str">
        <f>VLOOKUP(C205,SOURCE!S$6:Y$10165,6,0)</f>
        <v>SDIGS?</v>
      </c>
      <c r="K205" s="109" t="str">
        <f t="shared" si="6"/>
        <v>SDIGS?</v>
      </c>
      <c r="L205" s="129" t="str">
        <f>VLOOKUP(C205,SOURCE!S$6:Y$10165,2,0)</f>
        <v>CONF</v>
      </c>
      <c r="Q205" s="106" t="str">
        <f>VLOOKUP(I205,SOURCE!B:M,5,0)</f>
        <v>"SDIGS?"</v>
      </c>
    </row>
    <row r="206" spans="1:17">
      <c r="A206" s="104" t="str">
        <f>IF(ISNA(VLOOKUP(D206,D207:D$9999,1,0)),"",1)</f>
        <v/>
      </c>
      <c r="B206" s="104" t="str">
        <f>IF(ISNA(VLOOKUP(E206,E207:E$9999,1,0)),"",1)</f>
        <v/>
      </c>
      <c r="C206" s="3">
        <v>204</v>
      </c>
      <c r="D206" s="3" t="str">
        <f>VLOOKUP(C206,SOURCE!S209:Z10368,8,0)</f>
        <v>ITM_SEED</v>
      </c>
      <c r="E206" s="106" t="str">
        <f>CHAR(34)&amp;VLOOKUP(C206,SOURCE!S$6:Y$10165,6,0)&amp;CHAR(34)</f>
        <v>"SEED"</v>
      </c>
      <c r="F206" s="101" t="str">
        <f t="shared" si="7"/>
        <v xml:space="preserve">                      if (strcompare(commandnumber,"SEED" )) {sprintf(commandnumber,"%d", ITM_SEED);} else</v>
      </c>
      <c r="H206" t="b">
        <f>ISNA(VLOOKUP(J206,J207:J$500,1,0))</f>
        <v>1</v>
      </c>
      <c r="I206" s="107">
        <f>VLOOKUP(C206,SOURCE!S$6:Y$10165,7,0)</f>
        <v>1579</v>
      </c>
      <c r="J206" s="108" t="str">
        <f>VLOOKUP(C206,SOURCE!S$6:Y$10165,6,0)</f>
        <v>SEED</v>
      </c>
      <c r="K206" s="109" t="str">
        <f t="shared" si="6"/>
        <v>SEED</v>
      </c>
      <c r="L206" s="129" t="str">
        <f>VLOOKUP(C206,SOURCE!S$6:Y$10165,2,0)</f>
        <v>Math</v>
      </c>
      <c r="Q206" s="106" t="str">
        <f>VLOOKUP(I206,SOURCE!B:M,5,0)</f>
        <v>"SEED"</v>
      </c>
    </row>
    <row r="207" spans="1:17">
      <c r="A207" s="104" t="str">
        <f>IF(ISNA(VLOOKUP(D207,D208:D$9999,1,0)),"",1)</f>
        <v/>
      </c>
      <c r="B207" s="104" t="str">
        <f>IF(ISNA(VLOOKUP(E207,E208:E$9999,1,0)),"",1)</f>
        <v/>
      </c>
      <c r="C207" s="3">
        <v>205</v>
      </c>
      <c r="D207" s="3" t="str">
        <f>VLOOKUP(C207,SOURCE!S210:Z10369,8,0)</f>
        <v>ITM_SIGN</v>
      </c>
      <c r="E207" s="106" t="str">
        <f>CHAR(34)&amp;VLOOKUP(C207,SOURCE!S$6:Y$10165,6,0)&amp;CHAR(34)</f>
        <v>"SIGN"</v>
      </c>
      <c r="F207" s="101" t="str">
        <f t="shared" si="7"/>
        <v xml:space="preserve">                      if (strcompare(commandnumber,"SIGN" )) {sprintf(commandnumber,"%d", ITM_SIGN);} else</v>
      </c>
      <c r="H207" t="b">
        <f>ISNA(VLOOKUP(J207,J208:J$500,1,0))</f>
        <v>1</v>
      </c>
      <c r="I207" s="107">
        <f>VLOOKUP(C207,SOURCE!S$6:Y$10165,7,0)</f>
        <v>1590</v>
      </c>
      <c r="J207" s="108" t="str">
        <f>VLOOKUP(C207,SOURCE!S$6:Y$10165,6,0)</f>
        <v>SIGN</v>
      </c>
      <c r="K207" s="109" t="str">
        <f t="shared" si="6"/>
        <v>sign</v>
      </c>
      <c r="L207" s="129" t="str">
        <f>VLOOKUP(C207,SOURCE!S$6:Y$10165,2,0)</f>
        <v>Math</v>
      </c>
      <c r="Q207" s="106" t="str">
        <f>VLOOKUP(I207,SOURCE!B:M,5,0)</f>
        <v>"sign"</v>
      </c>
    </row>
    <row r="208" spans="1:17">
      <c r="A208" s="104" t="str">
        <f>IF(ISNA(VLOOKUP(D208,D209:D$9999,1,0)),"",1)</f>
        <v/>
      </c>
      <c r="B208" s="104" t="str">
        <f>IF(ISNA(VLOOKUP(E208,E209:E$9999,1,0)),"",1)</f>
        <v/>
      </c>
      <c r="C208" s="3">
        <v>206</v>
      </c>
      <c r="D208" s="3" t="str">
        <f>VLOOKUP(C208,SOURCE!S211:Z10370,8,0)</f>
        <v>ITM_SIGNMT</v>
      </c>
      <c r="E208" s="106" t="str">
        <f>CHAR(34)&amp;VLOOKUP(C208,SOURCE!S$6:Y$10165,6,0)&amp;CHAR(34)</f>
        <v>"SIGNMT"</v>
      </c>
      <c r="F208" s="101" t="str">
        <f t="shared" si="7"/>
        <v xml:space="preserve">                      if (strcompare(commandnumber,"SIGNMT" )) {sprintf(commandnumber,"%d", ITM_SIGNMT);} else</v>
      </c>
      <c r="H208" t="b">
        <f>ISNA(VLOOKUP(J208,J209:J$500,1,0))</f>
        <v>1</v>
      </c>
      <c r="I208" s="107">
        <f>VLOOKUP(C208,SOURCE!S$6:Y$10165,7,0)</f>
        <v>1591</v>
      </c>
      <c r="J208" s="108" t="str">
        <f>VLOOKUP(C208,SOURCE!S$6:Y$10165,6,0)</f>
        <v>SIGNMT</v>
      </c>
      <c r="K208" s="109" t="str">
        <f t="shared" si="6"/>
        <v>SIGNMT</v>
      </c>
      <c r="L208" s="129" t="str">
        <f>VLOOKUP(C208,SOURCE!S$6:Y$10165,2,0)</f>
        <v>INT</v>
      </c>
      <c r="Q208" s="106" t="str">
        <f>VLOOKUP(I208,SOURCE!B:M,5,0)</f>
        <v>"SIGNMT"</v>
      </c>
    </row>
    <row r="209" spans="1:17">
      <c r="A209" s="104" t="str">
        <f>IF(ISNA(VLOOKUP(D209,D210:D$9999,1,0)),"",1)</f>
        <v/>
      </c>
      <c r="B209" s="104" t="str">
        <f>IF(ISNA(VLOOKUP(E209,E210:E$9999,1,0)),"",1)</f>
        <v/>
      </c>
      <c r="C209" s="3">
        <v>207</v>
      </c>
      <c r="D209" s="3" t="str">
        <f>VLOOKUP(C209,SOURCE!S212:Z10371,8,0)</f>
        <v>ITM_SLVQ</v>
      </c>
      <c r="E209" s="106" t="str">
        <f>CHAR(34)&amp;VLOOKUP(C209,SOURCE!S$6:Y$10165,6,0)&amp;CHAR(34)</f>
        <v>"SLVQ"</v>
      </c>
      <c r="F209" s="101" t="str">
        <f t="shared" si="7"/>
        <v xml:space="preserve">                      if (strcompare(commandnumber,"SLVQ" )) {sprintf(commandnumber,"%d", ITM_SLVQ);} else</v>
      </c>
      <c r="H209" t="b">
        <f>ISNA(VLOOKUP(J209,J210:J$500,1,0))</f>
        <v>1</v>
      </c>
      <c r="I209" s="107">
        <f>VLOOKUP(C209,SOURCE!S$6:Y$10165,7,0)</f>
        <v>1594</v>
      </c>
      <c r="J209" s="108" t="str">
        <f>VLOOKUP(C209,SOURCE!S$6:Y$10165,6,0)</f>
        <v>SLVQ</v>
      </c>
      <c r="K209" s="109" t="str">
        <f t="shared" si="6"/>
        <v>SLVQ</v>
      </c>
      <c r="L209" s="129">
        <f>VLOOKUP(C209,SOURCE!S$6:Y$10165,2,0)</f>
        <v>0</v>
      </c>
      <c r="Q209" s="106" t="str">
        <f>VLOOKUP(I209,SOURCE!B:M,5,0)</f>
        <v>"SLVQ"</v>
      </c>
    </row>
    <row r="210" spans="1:17">
      <c r="A210" s="104" t="str">
        <f>IF(ISNA(VLOOKUP(D210,D211:D$9999,1,0)),"",1)</f>
        <v/>
      </c>
      <c r="B210" s="104" t="str">
        <f>IF(ISNA(VLOOKUP(E210,E211:E$9999,1,0)),"",1)</f>
        <v/>
      </c>
      <c r="C210" s="3">
        <v>208</v>
      </c>
      <c r="D210" s="3" t="str">
        <f>VLOOKUP(C210,SOURCE!S213:Z10372,8,0)</f>
        <v>ITM_ISM</v>
      </c>
      <c r="E210" s="106" t="str">
        <f>CHAR(34)&amp;VLOOKUP(C210,SOURCE!S$6:Y$10165,6,0)&amp;CHAR(34)</f>
        <v>"ISM?"</v>
      </c>
      <c r="F210" s="101" t="str">
        <f t="shared" si="7"/>
        <v xml:space="preserve">                      if (strcompare(commandnumber,"ISM?" )) {sprintf(commandnumber,"%d", ITM_ISM);} else</v>
      </c>
      <c r="H210" t="b">
        <f>ISNA(VLOOKUP(J210,J211:J$500,1,0))</f>
        <v>1</v>
      </c>
      <c r="I210" s="107">
        <f>VLOOKUP(C210,SOURCE!S$6:Y$10165,7,0)</f>
        <v>1596</v>
      </c>
      <c r="J210" s="108" t="str">
        <f>VLOOKUP(C210,SOURCE!S$6:Y$10165,6,0)</f>
        <v>ISM?</v>
      </c>
      <c r="K210" s="109" t="str">
        <f t="shared" si="6"/>
        <v>ISM?</v>
      </c>
      <c r="L210" s="129" t="str">
        <f>VLOOKUP(C210,SOURCE!S$6:Y$10165,2,0)</f>
        <v>CONF</v>
      </c>
      <c r="Q210" s="106" t="str">
        <f>VLOOKUP(I210,SOURCE!B:M,5,0)</f>
        <v>"ISM?"</v>
      </c>
    </row>
    <row r="211" spans="1:17">
      <c r="A211" s="104" t="str">
        <f>IF(ISNA(VLOOKUP(D211,D212:D$9999,1,0)),"",1)</f>
        <v/>
      </c>
      <c r="B211" s="104">
        <f>IF(ISNA(VLOOKUP(E211,E212:E$9999,1,0)),"",1)</f>
        <v>1</v>
      </c>
      <c r="C211" s="3">
        <v>209</v>
      </c>
      <c r="D211" s="3" t="str">
        <f>VLOOKUP(C211,SOURCE!S214:Z10373,8,0)</f>
        <v>ITM_SSIZE</v>
      </c>
      <c r="E211" s="106" t="str">
        <f>CHAR(34)&amp;VLOOKUP(C211,SOURCE!S$6:Y$10165,6,0)&amp;CHAR(34)</f>
        <v>"SSIZE?"</v>
      </c>
      <c r="F211" s="101" t="str">
        <f t="shared" si="7"/>
        <v xml:space="preserve">                      if (strcompare(commandnumber,"SSIZE?" )) {sprintf(commandnumber,"%d", ITM_SSIZE);} else</v>
      </c>
      <c r="H211" t="b">
        <f>ISNA(VLOOKUP(J211,J212:J$500,1,0))</f>
        <v>0</v>
      </c>
      <c r="I211" s="107">
        <f>VLOOKUP(C211,SOURCE!S$6:Y$10165,7,0)</f>
        <v>1599</v>
      </c>
      <c r="J211" s="108" t="str">
        <f>VLOOKUP(C211,SOURCE!S$6:Y$10165,6,0)</f>
        <v>SSIZE?</v>
      </c>
      <c r="K211" s="109" t="str">
        <f t="shared" si="6"/>
        <v>SSIZE?</v>
      </c>
      <c r="L211" s="129" t="str">
        <f>VLOOKUP(C211,SOURCE!S$6:Y$10165,2,0)</f>
        <v>CONF</v>
      </c>
      <c r="Q211" s="106" t="str">
        <f>VLOOKUP(I211,SOURCE!B:M,5,0)</f>
        <v>"SSIZE?"</v>
      </c>
    </row>
    <row r="212" spans="1:17">
      <c r="A212" s="104" t="str">
        <f>IF(ISNA(VLOOKUP(D212,D213:D$9999,1,0)),"",1)</f>
        <v/>
      </c>
      <c r="B212" s="104" t="str">
        <f>IF(ISNA(VLOOKUP(E212,E213:E$9999,1,0)),"",1)</f>
        <v/>
      </c>
      <c r="C212" s="3">
        <v>210</v>
      </c>
      <c r="D212" s="3" t="str">
        <f>VLOOKUP(C212,SOURCE!S215:Z10374,8,0)</f>
        <v>ITM_STOEL</v>
      </c>
      <c r="E212" s="106" t="str">
        <f>CHAR(34)&amp;VLOOKUP(C212,SOURCE!S$6:Y$10165,6,0)&amp;CHAR(34)</f>
        <v>"STOEL"</v>
      </c>
      <c r="F212" s="101" t="str">
        <f t="shared" si="7"/>
        <v xml:space="preserve">                      if (strcompare(commandnumber,"STOEL" )) {sprintf(commandnumber,"%d", ITM_STOEL);} else</v>
      </c>
      <c r="H212" t="b">
        <f>ISNA(VLOOKUP(J212,J213:J$500,1,0))</f>
        <v>1</v>
      </c>
      <c r="I212" s="107">
        <f>VLOOKUP(C212,SOURCE!S$6:Y$10165,7,0)</f>
        <v>1602</v>
      </c>
      <c r="J212" s="108" t="str">
        <f>VLOOKUP(C212,SOURCE!S$6:Y$10165,6,0)</f>
        <v>STOEL</v>
      </c>
      <c r="K212" s="109" t="str">
        <f t="shared" si="6"/>
        <v>STOEL</v>
      </c>
      <c r="L212" s="129" t="str">
        <f>VLOOKUP(C212,SOURCE!S$6:Y$10165,2,0)</f>
        <v>STACK</v>
      </c>
      <c r="Q212" s="106" t="str">
        <f>VLOOKUP(I212,SOURCE!B:M,5,0)</f>
        <v>"STOEL"</v>
      </c>
    </row>
    <row r="213" spans="1:17">
      <c r="A213" s="104" t="str">
        <f>IF(ISNA(VLOOKUP(D213,D214:D$9999,1,0)),"",1)</f>
        <v/>
      </c>
      <c r="B213" s="104" t="str">
        <f>IF(ISNA(VLOOKUP(E213,E214:E$9999,1,0)),"",1)</f>
        <v/>
      </c>
      <c r="C213" s="3">
        <v>211</v>
      </c>
      <c r="D213" s="3" t="str">
        <f>VLOOKUP(C213,SOURCE!S216:Z10375,8,0)</f>
        <v>ITM_STOIJ</v>
      </c>
      <c r="E213" s="106" t="str">
        <f>CHAR(34)&amp;VLOOKUP(C213,SOURCE!S$6:Y$10165,6,0)&amp;CHAR(34)</f>
        <v>"STOIJ"</v>
      </c>
      <c r="F213" s="101" t="str">
        <f t="shared" si="7"/>
        <v xml:space="preserve">                      if (strcompare(commandnumber,"STOIJ" )) {sprintf(commandnumber,"%d", ITM_STOIJ);} else</v>
      </c>
      <c r="H213" t="b">
        <f>ISNA(VLOOKUP(J213,J214:J$500,1,0))</f>
        <v>1</v>
      </c>
      <c r="I213" s="107">
        <f>VLOOKUP(C213,SOURCE!S$6:Y$10165,7,0)</f>
        <v>1603</v>
      </c>
      <c r="J213" s="108" t="str">
        <f>VLOOKUP(C213,SOURCE!S$6:Y$10165,6,0)</f>
        <v>STOIJ</v>
      </c>
      <c r="K213" s="109" t="str">
        <f t="shared" si="6"/>
        <v>STOIJ</v>
      </c>
      <c r="L213" s="129" t="str">
        <f>VLOOKUP(C213,SOURCE!S$6:Y$10165,2,0)</f>
        <v>STACK</v>
      </c>
      <c r="Q213" s="106" t="str">
        <f>VLOOKUP(I213,SOURCE!B:M,5,0)</f>
        <v>"STOIJ"</v>
      </c>
    </row>
    <row r="214" spans="1:17">
      <c r="A214" s="104" t="str">
        <f>IF(ISNA(VLOOKUP(D214,D215:D$9999,1,0)),"",1)</f>
        <v/>
      </c>
      <c r="B214" s="104" t="str">
        <f>IF(ISNA(VLOOKUP(E214,E215:E$9999,1,0)),"",1)</f>
        <v/>
      </c>
      <c r="C214" s="3">
        <v>212</v>
      </c>
      <c r="D214" s="3" t="str">
        <f>VLOOKUP(C214,SOURCE!S217:Z10376,8,0)</f>
        <v>ITM_STOS</v>
      </c>
      <c r="E214" s="106" t="str">
        <f>CHAR(34)&amp;VLOOKUP(C214,SOURCE!S$6:Y$10165,6,0)&amp;CHAR(34)</f>
        <v>"STOS"</v>
      </c>
      <c r="F214" s="101" t="str">
        <f t="shared" si="7"/>
        <v xml:space="preserve">                      if (strcompare(commandnumber,"STOS" )) {sprintf(commandnumber,"%d", ITM_STOS);} else</v>
      </c>
      <c r="H214" t="b">
        <f>ISNA(VLOOKUP(J214,J215:J$500,1,0))</f>
        <v>1</v>
      </c>
      <c r="I214" s="107">
        <f>VLOOKUP(C214,SOURCE!S$6:Y$10165,7,0)</f>
        <v>1605</v>
      </c>
      <c r="J214" s="108" t="str">
        <f>VLOOKUP(C214,SOURCE!S$6:Y$10165,6,0)</f>
        <v>STOS</v>
      </c>
      <c r="K214" s="109" t="str">
        <f t="shared" si="6"/>
        <v>STOS</v>
      </c>
      <c r="L214" s="129" t="str">
        <f>VLOOKUP(C214,SOURCE!S$6:Y$10165,2,0)</f>
        <v>STACK</v>
      </c>
      <c r="Q214" s="106" t="str">
        <f>VLOOKUP(I214,SOURCE!B:M,5,0)</f>
        <v>"STOS"</v>
      </c>
    </row>
    <row r="215" spans="1:17">
      <c r="A215" s="104" t="str">
        <f>IF(ISNA(VLOOKUP(D215,D216:D$9999,1,0)),"",1)</f>
        <v/>
      </c>
      <c r="B215" s="104" t="str">
        <f>IF(ISNA(VLOOKUP(E215,E216:E$9999,1,0)),"",1)</f>
        <v/>
      </c>
      <c r="C215" s="3">
        <v>213</v>
      </c>
      <c r="D215" s="3" t="str">
        <f>VLOOKUP(C215,SOURCE!S218:Z10377,8,0)</f>
        <v>ITM_SUM</v>
      </c>
      <c r="E215" s="106" t="str">
        <f>CHAR(34)&amp;VLOOKUP(C215,SOURCE!S$6:Y$10165,6,0)&amp;CHAR(34)</f>
        <v>"SUM"</v>
      </c>
      <c r="F215" s="101" t="str">
        <f t="shared" si="7"/>
        <v xml:space="preserve">                      if (strcompare(commandnumber,"SUM" )) {sprintf(commandnumber,"%d", ITM_SUM);} else</v>
      </c>
      <c r="H215" t="b">
        <f>ISNA(VLOOKUP(J215,J216:J$500,1,0))</f>
        <v>1</v>
      </c>
      <c r="I215" s="107">
        <f>VLOOKUP(C215,SOURCE!S$6:Y$10165,7,0)</f>
        <v>1606</v>
      </c>
      <c r="J215" s="108" t="str">
        <f>VLOOKUP(C215,SOURCE!S$6:Y$10165,6,0)</f>
        <v>SUM</v>
      </c>
      <c r="K215" s="109" t="str">
        <f t="shared" si="6"/>
        <v>SUM</v>
      </c>
      <c r="L215" s="129" t="str">
        <f>VLOOKUP(C215,SOURCE!S$6:Y$10165,2,0)</f>
        <v>Stat</v>
      </c>
      <c r="Q215" s="106" t="str">
        <f>VLOOKUP(I215,SOURCE!B:M,5,0)</f>
        <v>"SUM"</v>
      </c>
    </row>
    <row r="216" spans="1:17">
      <c r="A216" s="104" t="str">
        <f>IF(ISNA(VLOOKUP(D216,D217:D$9999,1,0)),"",1)</f>
        <v/>
      </c>
      <c r="B216" s="104" t="str">
        <f>IF(ISNA(VLOOKUP(E216,E217:E$9999,1,0)),"",1)</f>
        <v/>
      </c>
      <c r="C216" s="3">
        <v>214</v>
      </c>
      <c r="D216" s="3" t="str">
        <f>VLOOKUP(C216,SOURCE!S219:Z10378,8,0)</f>
        <v>ITM_TICKS</v>
      </c>
      <c r="E216" s="106" t="str">
        <f>CHAR(34)&amp;VLOOKUP(C216,SOURCE!S$6:Y$10165,6,0)&amp;CHAR(34)</f>
        <v>"TICKS"</v>
      </c>
      <c r="F216" s="101" t="str">
        <f t="shared" si="7"/>
        <v xml:space="preserve">                      if (strcompare(commandnumber,"TICKS" )) {sprintf(commandnumber,"%d", ITM_TICKS);} else</v>
      </c>
      <c r="H216" t="b">
        <f>ISNA(VLOOKUP(J216,J217:J$500,1,0))</f>
        <v>1</v>
      </c>
      <c r="I216" s="107">
        <f>VLOOKUP(C216,SOURCE!S$6:Y$10165,7,0)</f>
        <v>1610</v>
      </c>
      <c r="J216" s="108" t="str">
        <f>VLOOKUP(C216,SOURCE!S$6:Y$10165,6,0)</f>
        <v>TICKS</v>
      </c>
      <c r="K216" s="109" t="str">
        <f t="shared" si="6"/>
        <v>TICKS</v>
      </c>
      <c r="L216" s="129" t="str">
        <f>VLOOKUP(C216,SOURCE!S$6:Y$10165,2,0)</f>
        <v>INFO</v>
      </c>
      <c r="Q216" s="106" t="str">
        <f>VLOOKUP(I216,SOURCE!B:M,5,0)</f>
        <v>"TICKS"</v>
      </c>
    </row>
    <row r="217" spans="1:17">
      <c r="A217" s="104" t="str">
        <f>IF(ISNA(VLOOKUP(D217,D218:D$9999,1,0)),"",1)</f>
        <v/>
      </c>
      <c r="B217" s="104" t="str">
        <f>IF(ISNA(VLOOKUP(E217,E218:E$9999,1,0)),"",1)</f>
        <v/>
      </c>
      <c r="C217" s="3">
        <v>215</v>
      </c>
      <c r="D217" s="3" t="str">
        <f>VLOOKUP(C217,SOURCE!S220:Z10379,8,0)</f>
        <v>ITM_Tex</v>
      </c>
      <c r="E217" s="106" t="str">
        <f>CHAR(34)&amp;VLOOKUP(C217,SOURCE!S$6:Y$10165,6,0)&amp;CHAR(34)</f>
        <v>"T&lt;&gt;"</v>
      </c>
      <c r="F217" s="101" t="str">
        <f t="shared" si="7"/>
        <v xml:space="preserve">                      if (strcompare(commandnumber,"T&lt;&gt;" )) {sprintf(commandnumber,"%d", ITM_Tex);} else</v>
      </c>
      <c r="H217" t="b">
        <f>ISNA(VLOOKUP(J217,J218:J$500,1,0))</f>
        <v>1</v>
      </c>
      <c r="I217" s="107">
        <f>VLOOKUP(C217,SOURCE!S$6:Y$10165,7,0)</f>
        <v>1615</v>
      </c>
      <c r="J217" s="108" t="str">
        <f>VLOOKUP(C217,SOURCE!S$6:Y$10165,6,0)</f>
        <v>T&lt;&gt;</v>
      </c>
      <c r="K217" s="109" t="str">
        <f t="shared" si="6"/>
        <v>t&lt;&gt;</v>
      </c>
      <c r="L217" s="129" t="str">
        <f>VLOOKUP(C217,SOURCE!S$6:Y$10165,2,0)</f>
        <v>STACK</v>
      </c>
      <c r="Q217" s="106" t="str">
        <f>VLOOKUP(I217,SOURCE!B:M,5,0)</f>
        <v>"t" STD_LEFT_RIGHT_ARROWS</v>
      </c>
    </row>
    <row r="218" spans="1:17">
      <c r="A218" s="104" t="str">
        <f>IF(ISNA(VLOOKUP(D218,D219:D$9999,1,0)),"",1)</f>
        <v/>
      </c>
      <c r="B218" s="104" t="str">
        <f>IF(ISNA(VLOOKUP(E218,E219:E$9999,1,0)),"",1)</f>
        <v/>
      </c>
      <c r="C218" s="3">
        <v>216</v>
      </c>
      <c r="D218" s="3" t="str">
        <f>VLOOKUP(C218,SOURCE!S221:Z10380,8,0)</f>
        <v>ITM_ULP</v>
      </c>
      <c r="E218" s="106" t="str">
        <f>CHAR(34)&amp;VLOOKUP(C218,SOURCE!S$6:Y$10165,6,0)&amp;CHAR(34)</f>
        <v>"ULP?"</v>
      </c>
      <c r="F218" s="101" t="str">
        <f t="shared" si="7"/>
        <v xml:space="preserve">                      if (strcompare(commandnumber,"ULP?" )) {sprintf(commandnumber,"%d", ITM_ULP);} else</v>
      </c>
      <c r="H218" t="b">
        <f>ISNA(VLOOKUP(J218,J219:J$500,1,0))</f>
        <v>1</v>
      </c>
      <c r="I218" s="107">
        <f>VLOOKUP(C218,SOURCE!S$6:Y$10165,7,0)</f>
        <v>1616</v>
      </c>
      <c r="J218" s="108" t="str">
        <f>VLOOKUP(C218,SOURCE!S$6:Y$10165,6,0)</f>
        <v>ULP?</v>
      </c>
      <c r="K218" s="109" t="str">
        <f t="shared" si="6"/>
        <v>ULP?</v>
      </c>
      <c r="L218" s="129" t="str">
        <f>VLOOKUP(C218,SOURCE!S$6:Y$10165,2,0)</f>
        <v>CONF</v>
      </c>
      <c r="Q218" s="106" t="str">
        <f>VLOOKUP(I218,SOURCE!B:M,5,0)</f>
        <v>"ULP?"</v>
      </c>
    </row>
    <row r="219" spans="1:17">
      <c r="A219" s="104" t="str">
        <f>IF(ISNA(VLOOKUP(D219,D220:D$9999,1,0)),"",1)</f>
        <v/>
      </c>
      <c r="B219" s="104" t="str">
        <f>IF(ISNA(VLOOKUP(E219,E220:E$9999,1,0)),"",1)</f>
        <v/>
      </c>
      <c r="C219" s="3">
        <v>217</v>
      </c>
      <c r="D219" s="3" t="str">
        <f>VLOOKUP(C219,SOURCE!S222:Z10381,8,0)</f>
        <v>ITM_UNITV</v>
      </c>
      <c r="E219" s="106" t="str">
        <f>CHAR(34)&amp;VLOOKUP(C219,SOURCE!S$6:Y$10165,6,0)&amp;CHAR(34)</f>
        <v>"UNITV"</v>
      </c>
      <c r="F219" s="101" t="str">
        <f t="shared" si="7"/>
        <v xml:space="preserve">                      if (strcompare(commandnumber,"UNITV" )) {sprintf(commandnumber,"%d", ITM_UNITV);} else</v>
      </c>
      <c r="H219" t="b">
        <f>ISNA(VLOOKUP(J219,J220:J$500,1,0))</f>
        <v>1</v>
      </c>
      <c r="I219" s="107">
        <f>VLOOKUP(C219,SOURCE!S$6:Y$10165,7,0)</f>
        <v>1618</v>
      </c>
      <c r="J219" s="108" t="str">
        <f>VLOOKUP(C219,SOURCE!S$6:Y$10165,6,0)</f>
        <v>UNITV</v>
      </c>
      <c r="K219" s="109" t="str">
        <f t="shared" si="6"/>
        <v>UNITV</v>
      </c>
      <c r="L219" s="129" t="str">
        <f>VLOOKUP(C219,SOURCE!S$6:Y$10165,2,0)</f>
        <v>Complex</v>
      </c>
      <c r="Q219" s="106" t="str">
        <f>VLOOKUP(I219,SOURCE!B:M,5,0)</f>
        <v>"UNITV"</v>
      </c>
    </row>
    <row r="220" spans="1:17">
      <c r="A220" s="104" t="str">
        <f>IF(ISNA(VLOOKUP(D220,D221:D$9999,1,0)),"",1)</f>
        <v/>
      </c>
      <c r="B220" s="104" t="str">
        <f>IF(ISNA(VLOOKUP(E220,E221:E$9999,1,0)),"",1)</f>
        <v/>
      </c>
      <c r="C220" s="3">
        <v>218</v>
      </c>
      <c r="D220" s="3" t="str">
        <f>VLOOKUP(C220,SOURCE!S223:Z10382,8,0)</f>
        <v>ITM_UNSIGN</v>
      </c>
      <c r="E220" s="106" t="str">
        <f>CHAR(34)&amp;VLOOKUP(C220,SOURCE!S$6:Y$10165,6,0)&amp;CHAR(34)</f>
        <v>"UNSIGN"</v>
      </c>
      <c r="F220" s="101" t="str">
        <f t="shared" si="7"/>
        <v xml:space="preserve">                      if (strcompare(commandnumber,"UNSIGN" )) {sprintf(commandnumber,"%d", ITM_UNSIGN);} else</v>
      </c>
      <c r="H220" t="b">
        <f>ISNA(VLOOKUP(J220,J221:J$500,1,0))</f>
        <v>1</v>
      </c>
      <c r="I220" s="107">
        <f>VLOOKUP(C220,SOURCE!S$6:Y$10165,7,0)</f>
        <v>1619</v>
      </c>
      <c r="J220" s="108" t="str">
        <f>VLOOKUP(C220,SOURCE!S$6:Y$10165,6,0)</f>
        <v>UNSIGN</v>
      </c>
      <c r="K220" s="109" t="str">
        <f t="shared" si="6"/>
        <v>UNSIGN</v>
      </c>
      <c r="L220" s="129">
        <f>VLOOKUP(C220,SOURCE!S$6:Y$10165,2,0)</f>
        <v>0</v>
      </c>
      <c r="Q220" s="106" t="str">
        <f>VLOOKUP(I220,SOURCE!B:M,5,0)</f>
        <v>"UNSIGN"</v>
      </c>
    </row>
    <row r="221" spans="1:17">
      <c r="A221" s="104" t="str">
        <f>IF(ISNA(VLOOKUP(D221,D222:D$9999,1,0)),"",1)</f>
        <v/>
      </c>
      <c r="B221" s="104" t="str">
        <f>IF(ISNA(VLOOKUP(E221,E222:E$9999,1,0)),"",1)</f>
        <v/>
      </c>
      <c r="C221" s="3">
        <v>219</v>
      </c>
      <c r="D221" s="3" t="str">
        <f>VLOOKUP(C221,SOURCE!S224:Z10383,8,0)</f>
        <v>ITM_WSIZE</v>
      </c>
      <c r="E221" s="106" t="str">
        <f>CHAR(34)&amp;VLOOKUP(C221,SOURCE!S$6:Y$10165,6,0)&amp;CHAR(34)</f>
        <v>"WSIZE"</v>
      </c>
      <c r="F221" s="101" t="str">
        <f t="shared" si="7"/>
        <v xml:space="preserve">                      if (strcompare(commandnumber,"WSIZE" )) {sprintf(commandnumber,"%d", ITM_WSIZE);} else</v>
      </c>
      <c r="H221" t="b">
        <f>ISNA(VLOOKUP(J221,J222:J$500,1,0))</f>
        <v>1</v>
      </c>
      <c r="I221" s="107">
        <f>VLOOKUP(C221,SOURCE!S$6:Y$10165,7,0)</f>
        <v>1628</v>
      </c>
      <c r="J221" s="108" t="str">
        <f>VLOOKUP(C221,SOURCE!S$6:Y$10165,6,0)</f>
        <v>WSIZE</v>
      </c>
      <c r="K221" s="109" t="str">
        <f t="shared" si="6"/>
        <v>WSIZE</v>
      </c>
      <c r="L221" s="129" t="str">
        <f>VLOOKUP(C221,SOURCE!S$6:Y$10165,2,0)</f>
        <v>CONF</v>
      </c>
      <c r="Q221" s="106" t="str">
        <f>VLOOKUP(I221,SOURCE!B:M,5,0)</f>
        <v>"WSIZE"</v>
      </c>
    </row>
    <row r="222" spans="1:17">
      <c r="A222" s="104" t="str">
        <f>IF(ISNA(VLOOKUP(D222,D223:D$9999,1,0)),"",1)</f>
        <v/>
      </c>
      <c r="B222" s="104" t="str">
        <f>IF(ISNA(VLOOKUP(E222,E223:E$9999,1,0)),"",1)</f>
        <v/>
      </c>
      <c r="C222" s="3">
        <v>220</v>
      </c>
      <c r="D222" s="3" t="str">
        <f>VLOOKUP(C222,SOURCE!S225:Z10384,8,0)</f>
        <v>ITM_WSIZEQ</v>
      </c>
      <c r="E222" s="106" t="str">
        <f>CHAR(34)&amp;VLOOKUP(C222,SOURCE!S$6:Y$10165,6,0)&amp;CHAR(34)</f>
        <v>"WSIZE?"</v>
      </c>
      <c r="F222" s="101" t="str">
        <f t="shared" si="7"/>
        <v xml:space="preserve">                      if (strcompare(commandnumber,"WSIZE?" )) {sprintf(commandnumber,"%d", ITM_WSIZEQ);} else</v>
      </c>
      <c r="H222" t="b">
        <f>ISNA(VLOOKUP(J222,J223:J$500,1,0))</f>
        <v>1</v>
      </c>
      <c r="I222" s="107">
        <f>VLOOKUP(C222,SOURCE!S$6:Y$10165,7,0)</f>
        <v>1629</v>
      </c>
      <c r="J222" s="108" t="str">
        <f>VLOOKUP(C222,SOURCE!S$6:Y$10165,6,0)</f>
        <v>WSIZE?</v>
      </c>
      <c r="K222" s="109" t="str">
        <f t="shared" si="6"/>
        <v>WSIZE?</v>
      </c>
      <c r="L222" s="129" t="str">
        <f>VLOOKUP(C222,SOURCE!S$6:Y$10165,2,0)</f>
        <v>CONF</v>
      </c>
      <c r="Q222" s="106" t="str">
        <f>VLOOKUP(I222,SOURCE!B:M,5,0)</f>
        <v>"WSIZE?"</v>
      </c>
    </row>
    <row r="223" spans="1:17">
      <c r="A223" s="104" t="str">
        <f>IF(ISNA(VLOOKUP(D223,D224:D$9999,1,0)),"",1)</f>
        <v/>
      </c>
      <c r="B223" s="104" t="str">
        <f>IF(ISNA(VLOOKUP(E223,E224:E$9999,1,0)),"",1)</f>
        <v/>
      </c>
      <c r="C223" s="3">
        <v>221</v>
      </c>
      <c r="D223" s="3" t="str">
        <f>VLOOKUP(C223,SOURCE!S226:Z10385,8,0)</f>
        <v>ITM_XBAR</v>
      </c>
      <c r="E223" s="106" t="str">
        <f>CHAR(34)&amp;VLOOKUP(C223,SOURCE!S$6:Y$10165,6,0)&amp;CHAR(34)</f>
        <v>"X_MEAN"</v>
      </c>
      <c r="F223" s="101" t="str">
        <f t="shared" si="7"/>
        <v xml:space="preserve">                      if (strcompare(commandnumber,"X_MEAN" )) {sprintf(commandnumber,"%d", ITM_XBAR);} else</v>
      </c>
      <c r="H223" t="b">
        <f>ISNA(VLOOKUP(J223,J224:J$500,1,0))</f>
        <v>1</v>
      </c>
      <c r="I223" s="107">
        <f>VLOOKUP(C223,SOURCE!S$6:Y$10165,7,0)</f>
        <v>1630</v>
      </c>
      <c r="J223" s="108" t="str">
        <f>VLOOKUP(C223,SOURCE!S$6:Y$10165,6,0)</f>
        <v>X_MEAN</v>
      </c>
      <c r="K223" s="109" t="str">
        <f t="shared" si="6"/>
        <v>x_BAR</v>
      </c>
      <c r="L223" s="129" t="str">
        <f>VLOOKUP(C223,SOURCE!S$6:Y$10165,2,0)</f>
        <v>Stat</v>
      </c>
      <c r="Q223" s="106" t="str">
        <f>VLOOKUP(I223,SOURCE!B:M,5,0)</f>
        <v>STD_x_BAR</v>
      </c>
    </row>
    <row r="224" spans="1:17">
      <c r="A224" s="104" t="str">
        <f>IF(ISNA(VLOOKUP(D224,D225:D$9999,1,0)),"",1)</f>
        <v/>
      </c>
      <c r="B224" s="104" t="str">
        <f>IF(ISNA(VLOOKUP(E224,E225:E$9999,1,0)),"",1)</f>
        <v/>
      </c>
      <c r="C224" s="3">
        <v>222</v>
      </c>
      <c r="D224" s="3" t="str">
        <f>VLOOKUP(C224,SOURCE!S227:Z10386,8,0)</f>
        <v>ITM_XG</v>
      </c>
      <c r="E224" s="106" t="str">
        <f>CHAR(34)&amp;VLOOKUP(C224,SOURCE!S$6:Y$10165,6,0)&amp;CHAR(34)</f>
        <v>"X_GEO"</v>
      </c>
      <c r="F224" s="101" t="str">
        <f t="shared" si="7"/>
        <v xml:space="preserve">                      if (strcompare(commandnumber,"X_GEO" )) {sprintf(commandnumber,"%d", ITM_XG);} else</v>
      </c>
      <c r="H224" t="b">
        <f>ISNA(VLOOKUP(J224,J225:J$500,1,0))</f>
        <v>1</v>
      </c>
      <c r="I224" s="107">
        <f>VLOOKUP(C224,SOURCE!S$6:Y$10165,7,0)</f>
        <v>1631</v>
      </c>
      <c r="J224" s="108" t="str">
        <f>VLOOKUP(C224,SOURCE!S$6:Y$10165,6,0)</f>
        <v>X_GEO</v>
      </c>
      <c r="K224" s="109" t="str">
        <f t="shared" si="6"/>
        <v>x_BARG</v>
      </c>
      <c r="L224" s="129" t="str">
        <f>VLOOKUP(C224,SOURCE!S$6:Y$10165,2,0)</f>
        <v>Stat</v>
      </c>
      <c r="Q224" s="106" t="str">
        <f>VLOOKUP(I224,SOURCE!B:M,5,0)</f>
        <v>STD_x_BAR STD_SUB_G</v>
      </c>
    </row>
    <row r="225" spans="1:17">
      <c r="A225" s="104" t="str">
        <f>IF(ISNA(VLOOKUP(D225,D226:D$9999,1,0)),"",1)</f>
        <v/>
      </c>
      <c r="B225" s="104" t="str">
        <f>IF(ISNA(VLOOKUP(E225,E226:E$9999,1,0)),"",1)</f>
        <v/>
      </c>
      <c r="C225" s="3">
        <v>223</v>
      </c>
      <c r="D225" s="3" t="str">
        <f>VLOOKUP(C225,SOURCE!S228:Z10387,8,0)</f>
        <v>ITM_XW</v>
      </c>
      <c r="E225" s="106" t="str">
        <f>CHAR(34)&amp;VLOOKUP(C225,SOURCE!S$6:Y$10165,6,0)&amp;CHAR(34)</f>
        <v>"X_WEIGHTD"</v>
      </c>
      <c r="F225" s="101" t="str">
        <f t="shared" si="7"/>
        <v xml:space="preserve">                      if (strcompare(commandnumber,"X_WEIGHTD" )) {sprintf(commandnumber,"%d", ITM_XW);} else</v>
      </c>
      <c r="H225" t="b">
        <f>ISNA(VLOOKUP(J225,J226:J$500,1,0))</f>
        <v>1</v>
      </c>
      <c r="I225" s="107">
        <f>VLOOKUP(C225,SOURCE!S$6:Y$10165,7,0)</f>
        <v>1632</v>
      </c>
      <c r="J225" s="108" t="str">
        <f>VLOOKUP(C225,SOURCE!S$6:Y$10165,6,0)</f>
        <v>X_WEIGHTD</v>
      </c>
      <c r="K225" s="109" t="str">
        <f t="shared" si="6"/>
        <v>x_BARw</v>
      </c>
      <c r="L225" s="129" t="str">
        <f>VLOOKUP(C225,SOURCE!S$6:Y$10165,2,0)</f>
        <v>Stat</v>
      </c>
      <c r="Q225" s="106" t="str">
        <f>VLOOKUP(I225,SOURCE!B:M,5,0)</f>
        <v>STD_x_BAR STD_SUB_w</v>
      </c>
    </row>
    <row r="226" spans="1:17">
      <c r="A226" s="104" t="str">
        <f>IF(ISNA(VLOOKUP(D226,D227:D$9999,1,0)),"",1)</f>
        <v/>
      </c>
      <c r="B226" s="104" t="str">
        <f>IF(ISNA(VLOOKUP(E226,E227:E$9999,1,0)),"",1)</f>
        <v/>
      </c>
      <c r="C226" s="3">
        <v>224</v>
      </c>
      <c r="D226" s="3" t="str">
        <f>VLOOKUP(C226,SOURCE!S229:Z10388,8,0)</f>
        <v>ITM_XtoALPHA</v>
      </c>
      <c r="E226" s="106" t="str">
        <f>CHAR(34)&amp;VLOOKUP(C226,SOURCE!S$6:Y$10165,6,0)&amp;CHAR(34)</f>
        <v>"X&gt;ALPHA"</v>
      </c>
      <c r="F226" s="101" t="str">
        <f t="shared" si="7"/>
        <v xml:space="preserve">                      if (strcompare(commandnumber,"X&gt;ALPHA" )) {sprintf(commandnumber,"%d", ITM_XtoALPHA);} else</v>
      </c>
      <c r="H226" t="b">
        <f>ISNA(VLOOKUP(J226,J227:J$500,1,0))</f>
        <v>1</v>
      </c>
      <c r="I226" s="107">
        <f>VLOOKUP(C226,SOURCE!S$6:Y$10165,7,0)</f>
        <v>1635</v>
      </c>
      <c r="J226" s="108" t="str">
        <f>VLOOKUP(C226,SOURCE!S$6:Y$10165,6,0)</f>
        <v>X&gt;ALPHA</v>
      </c>
      <c r="K226" s="109" t="str">
        <f t="shared" si="6"/>
        <v>x&gt;alpha</v>
      </c>
      <c r="L226" s="129" t="str">
        <f>VLOOKUP(C226,SOURCE!S$6:Y$10165,2,0)</f>
        <v>STACK</v>
      </c>
      <c r="Q226" s="106" t="str">
        <f>VLOOKUP(I226,SOURCE!B:M,5,0)</f>
        <v>"x" STD_RIGHT_ARROW STD_alpha</v>
      </c>
    </row>
    <row r="227" spans="1:17">
      <c r="A227" s="104" t="str">
        <f>IF(ISNA(VLOOKUP(D227,D228:D$9999,1,0)),"",1)</f>
        <v/>
      </c>
      <c r="B227" s="104" t="str">
        <f>IF(ISNA(VLOOKUP(E227,E228:E$9999,1,0)),"",1)</f>
        <v/>
      </c>
      <c r="C227" s="3">
        <v>225</v>
      </c>
      <c r="D227" s="3" t="str">
        <f>VLOOKUP(C227,SOURCE!S230:Z10389,8,0)</f>
        <v>ITM_Xex</v>
      </c>
      <c r="E227" s="106" t="str">
        <f>CHAR(34)&amp;VLOOKUP(C227,SOURCE!S$6:Y$10165,6,0)&amp;CHAR(34)</f>
        <v>"X&lt;&gt;"</v>
      </c>
      <c r="F227" s="101" t="str">
        <f t="shared" si="7"/>
        <v xml:space="preserve">                      if (strcompare(commandnumber,"X&lt;&gt;" )) {sprintf(commandnumber,"%d", ITM_Xex);} else</v>
      </c>
      <c r="H227" t="b">
        <f>ISNA(VLOOKUP(J227,J228:J$500,1,0))</f>
        <v>1</v>
      </c>
      <c r="I227" s="107">
        <f>VLOOKUP(C227,SOURCE!S$6:Y$10165,7,0)</f>
        <v>1636</v>
      </c>
      <c r="J227" s="108" t="str">
        <f>VLOOKUP(C227,SOURCE!S$6:Y$10165,6,0)</f>
        <v>X&lt;&gt;</v>
      </c>
      <c r="K227" s="109" t="str">
        <f t="shared" si="6"/>
        <v>x&lt;&gt;</v>
      </c>
      <c r="L227" s="129" t="str">
        <f>VLOOKUP(C227,SOURCE!S$6:Y$10165,2,0)</f>
        <v>STACK</v>
      </c>
      <c r="Q227" s="106" t="str">
        <f>VLOOKUP(I227,SOURCE!B:M,5,0)</f>
        <v>"x" STD_LEFT_RIGHT_ARROWS</v>
      </c>
    </row>
    <row r="228" spans="1:17">
      <c r="A228" s="104" t="str">
        <f>IF(ISNA(VLOOKUP(D228,D229:D$9999,1,0)),"",1)</f>
        <v/>
      </c>
      <c r="B228" s="104" t="str">
        <f>IF(ISNA(VLOOKUP(E228,E229:E$9999,1,0)),"",1)</f>
        <v/>
      </c>
      <c r="C228" s="3">
        <v>226</v>
      </c>
      <c r="D228" s="3" t="str">
        <f>VLOOKUP(C228,SOURCE!S231:Z10390,8,0)</f>
        <v>ITM_Yex</v>
      </c>
      <c r="E228" s="106" t="str">
        <f>CHAR(34)&amp;VLOOKUP(C228,SOURCE!S$6:Y$10165,6,0)&amp;CHAR(34)</f>
        <v>"Y&lt;&gt;"</v>
      </c>
      <c r="F228" s="101" t="str">
        <f t="shared" si="7"/>
        <v xml:space="preserve">                      if (strcompare(commandnumber,"Y&lt;&gt;" )) {sprintf(commandnumber,"%d", ITM_Yex);} else</v>
      </c>
      <c r="H228" t="b">
        <f>ISNA(VLOOKUP(J228,J229:J$500,1,0))</f>
        <v>1</v>
      </c>
      <c r="I228" s="107">
        <f>VLOOKUP(C228,SOURCE!S$6:Y$10165,7,0)</f>
        <v>1640</v>
      </c>
      <c r="J228" s="108" t="str">
        <f>VLOOKUP(C228,SOURCE!S$6:Y$10165,6,0)</f>
        <v>Y&lt;&gt;</v>
      </c>
      <c r="K228" s="109" t="str">
        <f t="shared" si="6"/>
        <v>y&lt;&gt;</v>
      </c>
      <c r="L228" s="129" t="str">
        <f>VLOOKUP(C228,SOURCE!S$6:Y$10165,2,0)</f>
        <v>STACK</v>
      </c>
      <c r="Q228" s="106" t="str">
        <f>VLOOKUP(I228,SOURCE!B:M,5,0)</f>
        <v>"y" STD_LEFT_RIGHT_ARROWS</v>
      </c>
    </row>
    <row r="229" spans="1:17">
      <c r="A229" s="104" t="str">
        <f>IF(ISNA(VLOOKUP(D229,D230:D$9999,1,0)),"",1)</f>
        <v/>
      </c>
      <c r="B229" s="104" t="str">
        <f>IF(ISNA(VLOOKUP(E229,E230:E$9999,1,0)),"",1)</f>
        <v/>
      </c>
      <c r="C229" s="3">
        <v>227</v>
      </c>
      <c r="D229" s="3" t="str">
        <f>VLOOKUP(C229,SOURCE!S232:Z10391,8,0)</f>
        <v>ITM_Zex</v>
      </c>
      <c r="E229" s="106" t="str">
        <f>CHAR(34)&amp;VLOOKUP(C229,SOURCE!S$6:Y$10165,6,0)&amp;CHAR(34)</f>
        <v>"Z&lt;&gt;"</v>
      </c>
      <c r="F229" s="101" t="str">
        <f t="shared" si="7"/>
        <v xml:space="preserve">                      if (strcompare(commandnumber,"Z&lt;&gt;" )) {sprintf(commandnumber,"%d", ITM_Zex);} else</v>
      </c>
      <c r="H229" t="b">
        <f>ISNA(VLOOKUP(J229,J230:J$500,1,0))</f>
        <v>1</v>
      </c>
      <c r="I229" s="107">
        <f>VLOOKUP(C229,SOURCE!S$6:Y$10165,7,0)</f>
        <v>1641</v>
      </c>
      <c r="J229" s="108" t="str">
        <f>VLOOKUP(C229,SOURCE!S$6:Y$10165,6,0)</f>
        <v>Z&lt;&gt;</v>
      </c>
      <c r="K229" s="109" t="str">
        <f t="shared" si="6"/>
        <v>z&lt;&gt;</v>
      </c>
      <c r="L229" s="129" t="str">
        <f>VLOOKUP(C229,SOURCE!S$6:Y$10165,2,0)</f>
        <v>STACK</v>
      </c>
      <c r="Q229" s="106" t="str">
        <f>VLOOKUP(I229,SOURCE!B:M,5,0)</f>
        <v>"z" STD_LEFT_RIGHT_ARROWS</v>
      </c>
    </row>
    <row r="230" spans="1:17">
      <c r="A230" s="104" t="str">
        <f>IF(ISNA(VLOOKUP(D230,D231:D$9999,1,0)),"",1)</f>
        <v/>
      </c>
      <c r="B230" s="104" t="str">
        <f>IF(ISNA(VLOOKUP(E230,E231:E$9999,1,0)),"",1)</f>
        <v/>
      </c>
      <c r="C230" s="3">
        <v>228</v>
      </c>
      <c r="D230" s="3" t="str">
        <f>VLOOKUP(C230,SOURCE!S233:Z10392,8,0)</f>
        <v>ITM_XMAX</v>
      </c>
      <c r="E230" s="106" t="str">
        <f>CHAR(34)&amp;VLOOKUP(C230,SOURCE!S$6:Y$10165,6,0)&amp;CHAR(34)</f>
        <v>"XMAX"</v>
      </c>
      <c r="F230" s="101" t="str">
        <f t="shared" si="7"/>
        <v xml:space="preserve">                      if (strcompare(commandnumber,"XMAX" )) {sprintf(commandnumber,"%d", ITM_XMAX);} else</v>
      </c>
      <c r="H230" t="b">
        <f>ISNA(VLOOKUP(J230,J231:J$500,1,0))</f>
        <v>1</v>
      </c>
      <c r="I230" s="107">
        <f>VLOOKUP(C230,SOURCE!S$6:Y$10165,7,0)</f>
        <v>1643</v>
      </c>
      <c r="J230" s="108" t="str">
        <f>VLOOKUP(C230,SOURCE!S$6:Y$10165,6,0)</f>
        <v>XMAX</v>
      </c>
      <c r="K230" s="109" t="str">
        <f t="shared" si="6"/>
        <v>xmax</v>
      </c>
      <c r="L230" s="129" t="str">
        <f>VLOOKUP(C230,SOURCE!S$6:Y$10165,2,0)</f>
        <v>Stat</v>
      </c>
      <c r="Q230" s="106" t="str">
        <f>VLOOKUP(I230,SOURCE!B:M,5,0)</f>
        <v>"x" STD_SUB_m STD_SUB_a STD_SUB_x</v>
      </c>
    </row>
    <row r="231" spans="1:17">
      <c r="A231" s="104" t="str">
        <f>IF(ISNA(VLOOKUP(D231,D232:D$9999,1,0)),"",1)</f>
        <v/>
      </c>
      <c r="B231" s="104" t="str">
        <f>IF(ISNA(VLOOKUP(E231,E232:E$9999,1,0)),"",1)</f>
        <v/>
      </c>
      <c r="C231" s="3">
        <v>229</v>
      </c>
      <c r="D231" s="3" t="str">
        <f>VLOOKUP(C231,SOURCE!S234:Z10393,8,0)</f>
        <v>ITM_XMIN</v>
      </c>
      <c r="E231" s="106" t="str">
        <f>CHAR(34)&amp;VLOOKUP(C231,SOURCE!S$6:Y$10165,6,0)&amp;CHAR(34)</f>
        <v>"XMIN"</v>
      </c>
      <c r="F231" s="101" t="str">
        <f t="shared" si="7"/>
        <v xml:space="preserve">                      if (strcompare(commandnumber,"XMIN" )) {sprintf(commandnumber,"%d", ITM_XMIN);} else</v>
      </c>
      <c r="H231" t="b">
        <f>ISNA(VLOOKUP(J231,J232:J$500,1,0))</f>
        <v>1</v>
      </c>
      <c r="I231" s="107">
        <f>VLOOKUP(C231,SOURCE!S$6:Y$10165,7,0)</f>
        <v>1644</v>
      </c>
      <c r="J231" s="108" t="str">
        <f>VLOOKUP(C231,SOURCE!S$6:Y$10165,6,0)</f>
        <v>XMIN</v>
      </c>
      <c r="K231" s="109" t="str">
        <f t="shared" si="6"/>
        <v>xmin</v>
      </c>
      <c r="L231" s="129" t="str">
        <f>VLOOKUP(C231,SOURCE!S$6:Y$10165,2,0)</f>
        <v>Stat</v>
      </c>
      <c r="Q231" s="106" t="str">
        <f>VLOOKUP(I231,SOURCE!B:M,5,0)</f>
        <v>"x" STD_SUB_m STD_SUB_i STD_SUB_n</v>
      </c>
    </row>
    <row r="232" spans="1:17">
      <c r="A232" s="104" t="str">
        <f>IF(ISNA(VLOOKUP(D232,D233:D$9999,1,0)),"",1)</f>
        <v/>
      </c>
      <c r="B232" s="104" t="str">
        <f>IF(ISNA(VLOOKUP(E232,E233:E$9999,1,0)),"",1)</f>
        <v/>
      </c>
      <c r="C232" s="3">
        <v>230</v>
      </c>
      <c r="D232" s="3" t="str">
        <f>VLOOKUP(C232,SOURCE!S235:Z10394,8,0)</f>
        <v>ITM_BETAXY</v>
      </c>
      <c r="E232" s="106" t="str">
        <f>CHAR(34)&amp;VLOOKUP(C232,SOURCE!S$6:Y$10165,6,0)&amp;CHAR(34)</f>
        <v>"BETA(X,Y)"</v>
      </c>
      <c r="F232" s="101" t="str">
        <f t="shared" si="7"/>
        <v xml:space="preserve">                      if (strcompare(commandnumber,"BETA(X,Y)" )) {sprintf(commandnumber,"%d", ITM_BETAXY);} else</v>
      </c>
      <c r="H232" t="b">
        <f>ISNA(VLOOKUP(J232,J233:J$500,1,0))</f>
        <v>1</v>
      </c>
      <c r="I232" s="107">
        <f>VLOOKUP(C232,SOURCE!S$6:Y$10165,7,0)</f>
        <v>1651</v>
      </c>
      <c r="J232" s="108" t="str">
        <f>VLOOKUP(C232,SOURCE!S$6:Y$10165,6,0)</f>
        <v>BETA(X,Y)</v>
      </c>
      <c r="K232" s="109" t="str">
        <f t="shared" si="6"/>
        <v>beta(x,y)</v>
      </c>
      <c r="L232" s="129">
        <f>VLOOKUP(C232,SOURCE!S$6:Y$10165,2,0)</f>
        <v>0</v>
      </c>
      <c r="Q232" s="106" t="str">
        <f>VLOOKUP(I232,SOURCE!B:M,5,0)</f>
        <v>STD_beta "(x,y)"</v>
      </c>
    </row>
    <row r="233" spans="1:17">
      <c r="A233" s="104" t="str">
        <f>IF(ISNA(VLOOKUP(D233,D234:D$9999,1,0)),"",1)</f>
        <v/>
      </c>
      <c r="B233" s="104" t="str">
        <f>IF(ISNA(VLOOKUP(E233,E234:E$9999,1,0)),"",1)</f>
        <v/>
      </c>
      <c r="C233" s="3">
        <v>231</v>
      </c>
      <c r="D233" s="3" t="str">
        <f>VLOOKUP(C233,SOURCE!S236:Z10395,8,0)</f>
        <v>ITM_GAMMAX</v>
      </c>
      <c r="E233" s="106" t="str">
        <f>CHAR(34)&amp;VLOOKUP(C233,SOURCE!S$6:Y$10165,6,0)&amp;CHAR(34)</f>
        <v>"GAMMA(X)"</v>
      </c>
      <c r="F233" s="101" t="str">
        <f t="shared" si="7"/>
        <v xml:space="preserve">                      if (strcompare(commandnumber,"GAMMA(X)" )) {sprintf(commandnumber,"%d", ITM_GAMMAX);} else</v>
      </c>
      <c r="H233" t="b">
        <f>ISNA(VLOOKUP(J233,J234:J$500,1,0))</f>
        <v>1</v>
      </c>
      <c r="I233" s="107">
        <f>VLOOKUP(C233,SOURCE!S$6:Y$10165,7,0)</f>
        <v>1654</v>
      </c>
      <c r="J233" s="108" t="str">
        <f>VLOOKUP(C233,SOURCE!S$6:Y$10165,6,0)</f>
        <v>GAMMA(X)</v>
      </c>
      <c r="K233" s="109" t="str">
        <f t="shared" si="6"/>
        <v>GAMMA(x)</v>
      </c>
      <c r="L233" s="129" t="str">
        <f>VLOOKUP(C233,SOURCE!S$6:Y$10165,2,0)</f>
        <v>Math</v>
      </c>
      <c r="Q233" s="106" t="str">
        <f>VLOOKUP(I233,SOURCE!B:M,5,0)</f>
        <v>STD_GAMMA "(x)"</v>
      </c>
    </row>
    <row r="234" spans="1:17">
      <c r="A234" s="104" t="str">
        <f>IF(ISNA(VLOOKUP(D234,D235:D$9999,1,0)),"",1)</f>
        <v/>
      </c>
      <c r="B234" s="104" t="str">
        <f>IF(ISNA(VLOOKUP(E234,E235:E$9999,1,0)),"",1)</f>
        <v/>
      </c>
      <c r="C234" s="3">
        <v>232</v>
      </c>
      <c r="D234" s="3" t="str">
        <f>VLOOKUP(C234,SOURCE!S237:Z10396,8,0)</f>
        <v>ITM_DELTAPC</v>
      </c>
      <c r="E234" s="106" t="str">
        <f>CHAR(34)&amp;VLOOKUP(C234,SOURCE!S$6:Y$10165,6,0)&amp;CHAR(34)</f>
        <v>"DELTA%"</v>
      </c>
      <c r="F234" s="101" t="str">
        <f t="shared" si="7"/>
        <v xml:space="preserve">                      if (strcompare(commandnumber,"DELTA%" )) {sprintf(commandnumber,"%d", ITM_DELTAPC);} else</v>
      </c>
      <c r="H234" t="b">
        <f>ISNA(VLOOKUP(J234,J235:J$500,1,0))</f>
        <v>1</v>
      </c>
      <c r="I234" s="107">
        <f>VLOOKUP(C234,SOURCE!S$6:Y$10165,7,0)</f>
        <v>1656</v>
      </c>
      <c r="J234" s="108" t="str">
        <f>VLOOKUP(C234,SOURCE!S$6:Y$10165,6,0)</f>
        <v>DELTA%</v>
      </c>
      <c r="K234" s="109" t="str">
        <f t="shared" si="6"/>
        <v>DELTA%</v>
      </c>
      <c r="L234" s="129" t="str">
        <f>VLOOKUP(C234,SOURCE!S$6:Y$10165,2,0)</f>
        <v>Math</v>
      </c>
      <c r="Q234" s="106" t="str">
        <f>VLOOKUP(I234,SOURCE!B:M,5,0)</f>
        <v>STD_DELTA "%"</v>
      </c>
    </row>
    <row r="235" spans="1:17">
      <c r="A235" s="104" t="str">
        <f>IF(ISNA(VLOOKUP(D235,D236:D$9999,1,0)),"",1)</f>
        <v/>
      </c>
      <c r="B235" s="104" t="str">
        <f>IF(ISNA(VLOOKUP(E235,E236:E$9999,1,0)),"",1)</f>
        <v/>
      </c>
      <c r="C235" s="3">
        <v>233</v>
      </c>
      <c r="D235" s="3" t="str">
        <f>VLOOKUP(C235,SOURCE!S238:Z10397,8,0)</f>
        <v>ITM_RANI</v>
      </c>
      <c r="E235" s="106" t="str">
        <f>CHAR(34)&amp;VLOOKUP(C235,SOURCE!S$6:Y$10165,6,0)&amp;CHAR(34)</f>
        <v>"RANI#"</v>
      </c>
      <c r="F235" s="101" t="str">
        <f t="shared" si="7"/>
        <v xml:space="preserve">                      if (strcompare(commandnumber,"RANI#" )) {sprintf(commandnumber,"%d", ITM_RANI);} else</v>
      </c>
      <c r="H235" t="b">
        <f>ISNA(VLOOKUP(J235,J236:J$500,1,0))</f>
        <v>1</v>
      </c>
      <c r="I235" s="107">
        <f>VLOOKUP(C235,SOURCE!S$6:Y$10165,7,0)</f>
        <v>1665</v>
      </c>
      <c r="J235" s="108" t="str">
        <f>VLOOKUP(C235,SOURCE!S$6:Y$10165,6,0)</f>
        <v>RANI#</v>
      </c>
      <c r="K235" s="109" t="str">
        <f t="shared" si="6"/>
        <v>RANI#</v>
      </c>
      <c r="L235" s="129" t="str">
        <f>VLOOKUP(C235,SOURCE!S$6:Y$10165,2,0)</f>
        <v>Math</v>
      </c>
      <c r="Q235" s="106" t="str">
        <f>VLOOKUP(I235,SOURCE!B:M,5,0)</f>
        <v>"RANI#"</v>
      </c>
    </row>
    <row r="236" spans="1:17">
      <c r="A236" s="104" t="str">
        <f>IF(ISNA(VLOOKUP(D236,D237:D$9999,1,0)),"",1)</f>
        <v/>
      </c>
      <c r="B236" s="104" t="str">
        <f>IF(ISNA(VLOOKUP(E236,E237:E$9999,1,0)),"",1)</f>
        <v/>
      </c>
      <c r="C236" s="3">
        <v>234</v>
      </c>
      <c r="D236" s="3" t="str">
        <f>VLOOKUP(C236,SOURCE!S239:Z10398,8,0)</f>
        <v>ITM_RANGE</v>
      </c>
      <c r="E236" s="106" t="str">
        <f>CHAR(34)&amp;VLOOKUP(C236,SOURCE!S$6:Y$10165,6,0)&amp;CHAR(34)</f>
        <v>"RANGE"</v>
      </c>
      <c r="F236" s="101" t="str">
        <f t="shared" si="7"/>
        <v xml:space="preserve">                      if (strcompare(commandnumber,"RANGE" )) {sprintf(commandnumber,"%d", ITM_RANGE);} else</v>
      </c>
      <c r="H236" t="b">
        <f>ISNA(VLOOKUP(J236,J237:J$500,1,0))</f>
        <v>1</v>
      </c>
      <c r="I236" s="107">
        <f>VLOOKUP(C236,SOURCE!S$6:Y$10165,7,0)</f>
        <v>1667</v>
      </c>
      <c r="J236" s="108" t="str">
        <f>VLOOKUP(C236,SOURCE!S$6:Y$10165,6,0)</f>
        <v>RANGE</v>
      </c>
      <c r="K236" s="109" t="str">
        <f t="shared" si="6"/>
        <v>RANGE</v>
      </c>
      <c r="L236" s="129" t="str">
        <f>VLOOKUP(C236,SOURCE!S$6:Y$10165,2,0)</f>
        <v>CONF</v>
      </c>
      <c r="Q236" s="106" t="str">
        <f>VLOOKUP(I236,SOURCE!B:M,5,0)</f>
        <v>"RANGE"</v>
      </c>
    </row>
    <row r="237" spans="1:17">
      <c r="A237" s="104" t="str">
        <f>IF(ISNA(VLOOKUP(D237,D238:D$9999,1,0)),"",1)</f>
        <v/>
      </c>
      <c r="B237" s="104" t="str">
        <f>IF(ISNA(VLOOKUP(E237,E238:E$9999,1,0)),"",1)</f>
        <v/>
      </c>
      <c r="C237" s="3">
        <v>235</v>
      </c>
      <c r="D237" s="3" t="str">
        <f>VLOOKUP(C237,SOURCE!S240:Z10399,8,0)</f>
        <v>ITM_GETRANGE</v>
      </c>
      <c r="E237" s="106" t="str">
        <f>CHAR(34)&amp;VLOOKUP(C237,SOURCE!S$6:Y$10165,6,0)&amp;CHAR(34)</f>
        <v>"RANGE?"</v>
      </c>
      <c r="F237" s="101" t="str">
        <f t="shared" si="7"/>
        <v xml:space="preserve">                      if (strcompare(commandnumber,"RANGE?" )) {sprintf(commandnumber,"%d", ITM_GETRANGE);} else</v>
      </c>
      <c r="H237" t="b">
        <f>ISNA(VLOOKUP(J237,J238:J$500,1,0))</f>
        <v>1</v>
      </c>
      <c r="I237" s="107">
        <f>VLOOKUP(C237,SOURCE!S$6:Y$10165,7,0)</f>
        <v>1668</v>
      </c>
      <c r="J237" s="108" t="str">
        <f>VLOOKUP(C237,SOURCE!S$6:Y$10165,6,0)</f>
        <v>RANGE?</v>
      </c>
      <c r="K237" s="109" t="str">
        <f t="shared" si="6"/>
        <v>RANGE?</v>
      </c>
      <c r="L237" s="129" t="str">
        <f>VLOOKUP(C237,SOURCE!S$6:Y$10165,2,0)</f>
        <v>CONF</v>
      </c>
      <c r="Q237" s="106" t="str">
        <f>VLOOKUP(I237,SOURCE!B:M,5,0)</f>
        <v>"RANGE?"</v>
      </c>
    </row>
    <row r="238" spans="1:17">
      <c r="A238" s="104" t="str">
        <f>IF(ISNA(VLOOKUP(D238,D239:D$9999,1,0)),"",1)</f>
        <v/>
      </c>
      <c r="B238" s="104" t="str">
        <f>IF(ISNA(VLOOKUP(E238,E239:E$9999,1,0)),"",1)</f>
        <v/>
      </c>
      <c r="C238" s="3">
        <v>236</v>
      </c>
      <c r="D238" s="3" t="str">
        <f>VLOOKUP(C238,SOURCE!S241:Z10400,8,0)</f>
        <v>ITM_M1X</v>
      </c>
      <c r="E238" s="106" t="str">
        <f>CHAR(34)&amp;VLOOKUP(C238,SOURCE!S$6:Y$10165,6,0)&amp;CHAR(34)</f>
        <v>"(-1)^X"</v>
      </c>
      <c r="F238" s="101" t="str">
        <f t="shared" si="7"/>
        <v xml:space="preserve">                      if (strcompare(commandnumber,"(-1)^X" )) {sprintf(commandnumber,"%d", ITM_M1X);} else</v>
      </c>
      <c r="H238" t="b">
        <f>ISNA(VLOOKUP(J238,J239:J$500,1,0))</f>
        <v>1</v>
      </c>
      <c r="I238" s="107">
        <f>VLOOKUP(C238,SOURCE!S$6:Y$10165,7,0)</f>
        <v>1669</v>
      </c>
      <c r="J238" s="108" t="str">
        <f>VLOOKUP(C238,SOURCE!S$6:Y$10165,6,0)</f>
        <v>(-1)^X</v>
      </c>
      <c r="K238" s="109" t="str">
        <f t="shared" si="6"/>
        <v>(-1)^x</v>
      </c>
      <c r="L238" s="129" t="str">
        <f>VLOOKUP(C238,SOURCE!S$6:Y$10165,2,0)</f>
        <v>Math</v>
      </c>
      <c r="Q238" s="106" t="str">
        <f>VLOOKUP(I238,SOURCE!B:M,5,0)</f>
        <v>"(-1)" STD_SUP_x</v>
      </c>
    </row>
    <row r="239" spans="1:17">
      <c r="A239" s="104" t="str">
        <f>IF(ISNA(VLOOKUP(D239,D240:D$9999,1,0)),"",1)</f>
        <v/>
      </c>
      <c r="B239" s="104" t="str">
        <f>IF(ISNA(VLOOKUP(E239,E240:E$9999,1,0)),"",1)</f>
        <v/>
      </c>
      <c r="C239" s="3">
        <v>237</v>
      </c>
      <c r="D239" s="3" t="str">
        <f>VLOOKUP(C239,SOURCE!S242:Z10401,8,0)</f>
        <v>ITM_toDEG</v>
      </c>
      <c r="E239" s="106" t="str">
        <f>CHAR(34)&amp;VLOOKUP(C239,SOURCE!S$6:Y$10165,6,0)&amp;CHAR(34)</f>
        <v>"&gt;DEG"</v>
      </c>
      <c r="F239" s="101" t="str">
        <f t="shared" si="7"/>
        <v xml:space="preserve">                      if (strcompare(commandnumber,"&gt;DEG" )) {sprintf(commandnumber,"%d", ITM_toDEG);} else</v>
      </c>
      <c r="H239" t="b">
        <f>ISNA(VLOOKUP(J239,J240:J$500,1,0))</f>
        <v>1</v>
      </c>
      <c r="I239" s="107">
        <f>VLOOKUP(C239,SOURCE!S$6:Y$10165,7,0)</f>
        <v>1672</v>
      </c>
      <c r="J239" s="108" t="str">
        <f>VLOOKUP(C239,SOURCE!S$6:Y$10165,6,0)</f>
        <v>&gt;DEG</v>
      </c>
      <c r="K239" s="109" t="str">
        <f t="shared" si="6"/>
        <v>&gt;DEG</v>
      </c>
      <c r="L239" s="129" t="str">
        <f>VLOOKUP(C239,SOURCE!S$6:Y$10165,2,0)</f>
        <v>Trig</v>
      </c>
      <c r="Q239" s="106" t="str">
        <f>VLOOKUP(I239,SOURCE!B:M,5,0)</f>
        <v>STD_RIGHT_ARROW "DEG"</v>
      </c>
    </row>
    <row r="240" spans="1:17">
      <c r="A240" s="104" t="str">
        <f>IF(ISNA(VLOOKUP(D240,D241:D$9999,1,0)),"",1)</f>
        <v/>
      </c>
      <c r="B240" s="104" t="str">
        <f>IF(ISNA(VLOOKUP(E240,E241:E$9999,1,0)),"",1)</f>
        <v/>
      </c>
      <c r="C240" s="3">
        <v>238</v>
      </c>
      <c r="D240" s="3" t="str">
        <f>VLOOKUP(C240,SOURCE!S243:Z10402,8,0)</f>
        <v>ITM_toDMS</v>
      </c>
      <c r="E240" s="106" t="str">
        <f>CHAR(34)&amp;VLOOKUP(C240,SOURCE!S$6:Y$10165,6,0)&amp;CHAR(34)</f>
        <v>"&gt;D.MS"</v>
      </c>
      <c r="F240" s="101" t="str">
        <f t="shared" si="7"/>
        <v xml:space="preserve">                      if (strcompare(commandnumber,"&gt;D.MS" )) {sprintf(commandnumber,"%d", ITM_toDMS);} else</v>
      </c>
      <c r="H240" t="b">
        <f>ISNA(VLOOKUP(J240,J241:J$500,1,0))</f>
        <v>1</v>
      </c>
      <c r="I240" s="107">
        <f>VLOOKUP(C240,SOURCE!S$6:Y$10165,7,0)</f>
        <v>1673</v>
      </c>
      <c r="J240" s="108" t="str">
        <f>VLOOKUP(C240,SOURCE!S$6:Y$10165,6,0)</f>
        <v>&gt;D.MS</v>
      </c>
      <c r="K240" s="109" t="str">
        <f t="shared" si="6"/>
        <v>&gt;D.MS</v>
      </c>
      <c r="L240" s="129" t="str">
        <f>VLOOKUP(C240,SOURCE!S$6:Y$10165,2,0)</f>
        <v>Trig</v>
      </c>
      <c r="Q240" s="106" t="str">
        <f>VLOOKUP(I240,SOURCE!B:M,5,0)</f>
        <v>STD_RIGHT_ARROW "D.MS"</v>
      </c>
    </row>
    <row r="241" spans="1:17">
      <c r="A241" s="104" t="str">
        <f>IF(ISNA(VLOOKUP(D241,D242:D$9999,1,0)),"",1)</f>
        <v/>
      </c>
      <c r="B241" s="104" t="str">
        <f>IF(ISNA(VLOOKUP(E241,E242:E$9999,1,0)),"",1)</f>
        <v/>
      </c>
      <c r="C241" s="3">
        <v>239</v>
      </c>
      <c r="D241" s="3" t="str">
        <f>VLOOKUP(C241,SOURCE!S244:Z10403,8,0)</f>
        <v>ITM_toGRAD</v>
      </c>
      <c r="E241" s="106" t="str">
        <f>CHAR(34)&amp;VLOOKUP(C241,SOURCE!S$6:Y$10165,6,0)&amp;CHAR(34)</f>
        <v>"&gt;GRAD"</v>
      </c>
      <c r="F241" s="101" t="str">
        <f t="shared" si="7"/>
        <v xml:space="preserve">                      if (strcompare(commandnumber,"&gt;GRAD" )) {sprintf(commandnumber,"%d", ITM_toGRAD);} else</v>
      </c>
      <c r="H241" t="b">
        <f>ISNA(VLOOKUP(J241,J242:J$500,1,0))</f>
        <v>1</v>
      </c>
      <c r="I241" s="107">
        <f>VLOOKUP(C241,SOURCE!S$6:Y$10165,7,0)</f>
        <v>1674</v>
      </c>
      <c r="J241" s="108" t="str">
        <f>VLOOKUP(C241,SOURCE!S$6:Y$10165,6,0)</f>
        <v>&gt;GRAD</v>
      </c>
      <c r="K241" s="109" t="str">
        <f t="shared" si="6"/>
        <v>&gt;GRAD</v>
      </c>
      <c r="L241" s="129" t="str">
        <f>VLOOKUP(C241,SOURCE!S$6:Y$10165,2,0)</f>
        <v>Trig</v>
      </c>
      <c r="Q241" s="106" t="str">
        <f>VLOOKUP(I241,SOURCE!B:M,5,0)</f>
        <v>STD_RIGHT_ARROW "GRAD"</v>
      </c>
    </row>
    <row r="242" spans="1:17">
      <c r="A242" s="104" t="str">
        <f>IF(ISNA(VLOOKUP(D242,D243:D$9999,1,0)),"",1)</f>
        <v/>
      </c>
      <c r="B242" s="104" t="str">
        <f>IF(ISNA(VLOOKUP(E242,E243:E$9999,1,0)),"",1)</f>
        <v/>
      </c>
      <c r="C242" s="3">
        <v>240</v>
      </c>
      <c r="D242" s="3" t="str">
        <f>VLOOKUP(C242,SOURCE!S245:Z10404,8,0)</f>
        <v>ITM_toHR</v>
      </c>
      <c r="E242" s="106" t="str">
        <f>CHAR(34)&amp;VLOOKUP(C242,SOURCE!S$6:Y$10165,6,0)&amp;CHAR(34)</f>
        <v>"&gt;HR"</v>
      </c>
      <c r="F242" s="101" t="str">
        <f t="shared" si="7"/>
        <v xml:space="preserve">                      if (strcompare(commandnumber,"&gt;HR" )) {sprintf(commandnumber,"%d", ITM_toHR);} else</v>
      </c>
      <c r="H242" t="b">
        <f>ISNA(VLOOKUP(J242,J243:J$500,1,0))</f>
        <v>1</v>
      </c>
      <c r="I242" s="107">
        <f>VLOOKUP(C242,SOURCE!S$6:Y$10165,7,0)</f>
        <v>1675</v>
      </c>
      <c r="J242" s="108" t="str">
        <f>VLOOKUP(C242,SOURCE!S$6:Y$10165,6,0)</f>
        <v>&gt;HR</v>
      </c>
      <c r="K242" s="109" t="str">
        <f t="shared" si="6"/>
        <v>.d</v>
      </c>
      <c r="L242" s="129" t="str">
        <f>VLOOKUP(C242,SOURCE!S$6:Y$10165,2,0)</f>
        <v>Trig</v>
      </c>
      <c r="Q242" s="106" t="str">
        <f>VLOOKUP(I242,SOURCE!B:M,5,0)</f>
        <v>".d"</v>
      </c>
    </row>
    <row r="243" spans="1:17">
      <c r="A243" s="104" t="str">
        <f>IF(ISNA(VLOOKUP(D243,D244:D$9999,1,0)),"",1)</f>
        <v/>
      </c>
      <c r="B243" s="104" t="str">
        <f>IF(ISNA(VLOOKUP(E243,E244:E$9999,1,0)),"",1)</f>
        <v/>
      </c>
      <c r="C243" s="3">
        <v>241</v>
      </c>
      <c r="D243" s="3" t="str">
        <f>VLOOKUP(C243,SOURCE!S246:Z10405,8,0)</f>
        <v>ITM_toHMS</v>
      </c>
      <c r="E243" s="106" t="str">
        <f>CHAR(34)&amp;VLOOKUP(C243,SOURCE!S$6:Y$10165,6,0)&amp;CHAR(34)</f>
        <v>"&gt;H.MS"</v>
      </c>
      <c r="F243" s="101" t="str">
        <f t="shared" si="7"/>
        <v xml:space="preserve">                      if (strcompare(commandnumber,"&gt;H.MS" )) {sprintf(commandnumber,"%d", ITM_toHMS);} else</v>
      </c>
      <c r="H243" t="b">
        <f>ISNA(VLOOKUP(J243,J244:J$500,1,0))</f>
        <v>1</v>
      </c>
      <c r="I243" s="107">
        <f>VLOOKUP(C243,SOURCE!S$6:Y$10165,7,0)</f>
        <v>1676</v>
      </c>
      <c r="J243" s="108" t="str">
        <f>VLOOKUP(C243,SOURCE!S$6:Y$10165,6,0)</f>
        <v>&gt;H.MS</v>
      </c>
      <c r="K243" s="109" t="str">
        <f t="shared" si="6"/>
        <v>&gt;h.ms</v>
      </c>
      <c r="L243" s="129" t="str">
        <f>VLOOKUP(C243,SOURCE!S$6:Y$10165,2,0)</f>
        <v>Trig</v>
      </c>
      <c r="Q243" s="106" t="str">
        <f>VLOOKUP(I243,SOURCE!B:M,5,0)</f>
        <v>STD_RIGHT_ARROW "h.ms"</v>
      </c>
    </row>
    <row r="244" spans="1:17">
      <c r="A244" s="104" t="str">
        <f>IF(ISNA(VLOOKUP(D244,D245:D$9999,1,0)),"",1)</f>
        <v/>
      </c>
      <c r="B244" s="104" t="str">
        <f>IF(ISNA(VLOOKUP(E244,E245:E$9999,1,0)),"",1)</f>
        <v/>
      </c>
      <c r="C244" s="3">
        <v>242</v>
      </c>
      <c r="D244" s="3" t="str">
        <f>VLOOKUP(C244,SOURCE!S247:Z10406,8,0)</f>
        <v>ITM_toINT</v>
      </c>
      <c r="E244" s="106" t="str">
        <f>CHAR(34)&amp;VLOOKUP(C244,SOURCE!S$6:Y$10165,6,0)&amp;CHAR(34)</f>
        <v>"&gt;INT"</v>
      </c>
      <c r="F244" s="101" t="str">
        <f t="shared" si="7"/>
        <v xml:space="preserve">                      if (strcompare(commandnumber,"&gt;INT" )) {sprintf(commandnumber,"%d", ITM_toINT);} else</v>
      </c>
      <c r="H244" t="b">
        <f>ISNA(VLOOKUP(J244,J245:J$500,1,0))</f>
        <v>1</v>
      </c>
      <c r="I244" s="107">
        <f>VLOOKUP(C244,SOURCE!S$6:Y$10165,7,0)</f>
        <v>1677</v>
      </c>
      <c r="J244" s="108" t="str">
        <f>VLOOKUP(C244,SOURCE!S$6:Y$10165,6,0)</f>
        <v>&gt;INT</v>
      </c>
      <c r="K244" s="109" t="str">
        <f t="shared" si="6"/>
        <v>#</v>
      </c>
      <c r="L244" s="129" t="str">
        <f>VLOOKUP(C244,SOURCE!S$6:Y$10165,2,0)</f>
        <v>Trig</v>
      </c>
      <c r="Q244" s="106" t="str">
        <f>VLOOKUP(I244,SOURCE!B:M,5,0)</f>
        <v>"#"</v>
      </c>
    </row>
    <row r="245" spans="1:17">
      <c r="A245" s="104" t="str">
        <f>IF(ISNA(VLOOKUP(D245,D246:D$9999,1,0)),"",1)</f>
        <v/>
      </c>
      <c r="B245" s="104" t="str">
        <f>IF(ISNA(VLOOKUP(E245,E246:E$9999,1,0)),"",1)</f>
        <v/>
      </c>
      <c r="C245" s="3">
        <v>243</v>
      </c>
      <c r="D245" s="3" t="str">
        <f>VLOOKUP(C245,SOURCE!S248:Z10407,8,0)</f>
        <v>ITM_toMULpi</v>
      </c>
      <c r="E245" s="106" t="str">
        <f>CHAR(34)&amp;VLOOKUP(C245,SOURCE!S$6:Y$10165,6,0)&amp;CHAR(34)</f>
        <v>"&gt;MULPI"</v>
      </c>
      <c r="F245" s="101" t="str">
        <f t="shared" si="7"/>
        <v xml:space="preserve">                      if (strcompare(commandnumber,"&gt;MULPI" )) {sprintf(commandnumber,"%d", ITM_toMULpi);} else</v>
      </c>
      <c r="H245" t="b">
        <f>ISNA(VLOOKUP(J245,J246:J$500,1,0))</f>
        <v>1</v>
      </c>
      <c r="I245" s="107">
        <f>VLOOKUP(C245,SOURCE!S$6:Y$10165,7,0)</f>
        <v>1678</v>
      </c>
      <c r="J245" s="108" t="str">
        <f>VLOOKUP(C245,SOURCE!S$6:Y$10165,6,0)</f>
        <v>&gt;MULPI</v>
      </c>
      <c r="K245" s="109" t="str">
        <f t="shared" si="6"/>
        <v>&gt;MULpi</v>
      </c>
      <c r="L245" s="129" t="str">
        <f>VLOOKUP(C245,SOURCE!S$6:Y$10165,2,0)</f>
        <v>Trig</v>
      </c>
      <c r="Q245" s="106" t="str">
        <f>VLOOKUP(I245,SOURCE!B:M,5,0)</f>
        <v>STD_RIGHT_ARROW "MUL" STD_pi</v>
      </c>
    </row>
    <row r="246" spans="1:17">
      <c r="A246" s="104" t="str">
        <f>IF(ISNA(VLOOKUP(D246,D247:D$9999,1,0)),"",1)</f>
        <v/>
      </c>
      <c r="B246" s="104" t="str">
        <f>IF(ISNA(VLOOKUP(E246,E247:E$9999,1,0)),"",1)</f>
        <v/>
      </c>
      <c r="C246" s="3">
        <v>244</v>
      </c>
      <c r="D246" s="3" t="str">
        <f>VLOOKUP(C246,SOURCE!S249:Z10408,8,0)</f>
        <v>ITM_toRAD</v>
      </c>
      <c r="E246" s="106" t="str">
        <f>CHAR(34)&amp;VLOOKUP(C246,SOURCE!S$6:Y$10165,6,0)&amp;CHAR(34)</f>
        <v>"&gt;RAD"</v>
      </c>
      <c r="F246" s="101" t="str">
        <f t="shared" si="7"/>
        <v xml:space="preserve">                      if (strcompare(commandnumber,"&gt;RAD" )) {sprintf(commandnumber,"%d", ITM_toRAD);} else</v>
      </c>
      <c r="H246" t="b">
        <f>ISNA(VLOOKUP(J246,J247:J$500,1,0))</f>
        <v>1</v>
      </c>
      <c r="I246" s="107">
        <f>VLOOKUP(C246,SOURCE!S$6:Y$10165,7,0)</f>
        <v>1680</v>
      </c>
      <c r="J246" s="108" t="str">
        <f>VLOOKUP(C246,SOURCE!S$6:Y$10165,6,0)</f>
        <v>&gt;RAD</v>
      </c>
      <c r="K246" s="109" t="str">
        <f t="shared" si="6"/>
        <v>&gt;RAD</v>
      </c>
      <c r="L246" s="129" t="str">
        <f>VLOOKUP(C246,SOURCE!S$6:Y$10165,2,0)</f>
        <v>Trig</v>
      </c>
      <c r="Q246" s="106" t="str">
        <f>VLOOKUP(I246,SOURCE!B:M,5,0)</f>
        <v>STD_RIGHT_ARROW "RAD"</v>
      </c>
    </row>
    <row r="247" spans="1:17">
      <c r="A247" s="104" t="str">
        <f>IF(ISNA(VLOOKUP(D247,D248:D$9999,1,0)),"",1)</f>
        <v/>
      </c>
      <c r="B247" s="104" t="str">
        <f>IF(ISNA(VLOOKUP(E247,E248:E$9999,1,0)),"",1)</f>
        <v/>
      </c>
      <c r="C247" s="3">
        <v>245</v>
      </c>
      <c r="D247" s="3" t="str">
        <f>VLOOKUP(C247,SOURCE!S250:Z10409,8,0)</f>
        <v>ITM_toREAL</v>
      </c>
      <c r="E247" s="106" t="str">
        <f>CHAR(34)&amp;VLOOKUP(C247,SOURCE!S$6:Y$10165,6,0)&amp;CHAR(34)</f>
        <v>"&gt;REAL"</v>
      </c>
      <c r="F247" s="101" t="str">
        <f t="shared" si="7"/>
        <v xml:space="preserve">                      if (strcompare(commandnumber,"&gt;REAL" )) {sprintf(commandnumber,"%d", ITM_toREAL);} else</v>
      </c>
      <c r="H247" t="b">
        <f>ISNA(VLOOKUP(J247,J248:J$500,1,0))</f>
        <v>1</v>
      </c>
      <c r="I247" s="107">
        <f>VLOOKUP(C247,SOURCE!S$6:Y$10165,7,0)</f>
        <v>1681</v>
      </c>
      <c r="J247" s="108" t="str">
        <f>VLOOKUP(C247,SOURCE!S$6:Y$10165,6,0)</f>
        <v>&gt;REAL</v>
      </c>
      <c r="K247" s="109" t="str">
        <f t="shared" si="6"/>
        <v>.d</v>
      </c>
      <c r="L247" s="129" t="str">
        <f>VLOOKUP(C247,SOURCE!S$6:Y$10165,2,0)</f>
        <v>STACK</v>
      </c>
      <c r="Q247" s="106" t="str">
        <f>VLOOKUP(I247,SOURCE!B:M,5,0)</f>
        <v>".d"</v>
      </c>
    </row>
    <row r="248" spans="1:17">
      <c r="A248" s="104" t="str">
        <f>IF(ISNA(VLOOKUP(D248,D249:D$9999,1,0)),"",1)</f>
        <v/>
      </c>
      <c r="B248" s="104" t="str">
        <f>IF(ISNA(VLOOKUP(E248,E249:E$9999,1,0)),"",1)</f>
        <v/>
      </c>
      <c r="C248" s="3">
        <v>246</v>
      </c>
      <c r="D248" s="3" t="str">
        <f>VLOOKUP(C248,SOURCE!S251:Z10410,8,0)</f>
        <v>ITM_DtoDMS</v>
      </c>
      <c r="E248" s="106" t="str">
        <f>CHAR(34)&amp;VLOOKUP(C248,SOURCE!S$6:Y$10165,6,0)&amp;CHAR(34)</f>
        <v>"D&gt;D.MS"</v>
      </c>
      <c r="F248" s="101" t="str">
        <f t="shared" si="7"/>
        <v xml:space="preserve">                      if (strcompare(commandnumber,"D&gt;D.MS" )) {sprintf(commandnumber,"%d", ITM_DtoDMS);} else</v>
      </c>
      <c r="H248" t="b">
        <f>ISNA(VLOOKUP(J248,J249:J$500,1,0))</f>
        <v>1</v>
      </c>
      <c r="I248" s="107">
        <f>VLOOKUP(C248,SOURCE!S$6:Y$10165,7,0)</f>
        <v>1683</v>
      </c>
      <c r="J248" s="108" t="str">
        <f>VLOOKUP(C248,SOURCE!S$6:Y$10165,6,0)</f>
        <v>D&gt;D.MS</v>
      </c>
      <c r="K248" s="109" t="str">
        <f t="shared" si="6"/>
        <v>D&gt;D.MS</v>
      </c>
      <c r="L248" s="129" t="str">
        <f>VLOOKUP(C248,SOURCE!S$6:Y$10165,2,0)</f>
        <v>Trig</v>
      </c>
      <c r="Q248" s="106" t="str">
        <f>VLOOKUP(I248,SOURCE!B:M,5,0)</f>
        <v>"D" STD_RIGHT_ARROW "D.MS"</v>
      </c>
    </row>
    <row r="249" spans="1:17">
      <c r="A249" s="104" t="str">
        <f>IF(ISNA(VLOOKUP(D249,D250:D$9999,1,0)),"",1)</f>
        <v/>
      </c>
      <c r="B249" s="104" t="str">
        <f>IF(ISNA(VLOOKUP(E249,E250:E$9999,1,0)),"",1)</f>
        <v/>
      </c>
      <c r="C249" s="3">
        <v>247</v>
      </c>
      <c r="D249" s="3" t="str">
        <f>VLOOKUP(C249,SOURCE!S252:Z10411,8,0)</f>
        <v>ITM_ex</v>
      </c>
      <c r="E249" s="106" t="str">
        <f>CHAR(34)&amp;VLOOKUP(C249,SOURCE!S$6:Y$10165,6,0)&amp;CHAR(34)</f>
        <v>"&lt;&gt;"</v>
      </c>
      <c r="F249" s="101" t="str">
        <f t="shared" si="7"/>
        <v xml:space="preserve">                      if (strcompare(commandnumber,"&lt;&gt;" )) {sprintf(commandnumber,"%d", ITM_ex);} else</v>
      </c>
      <c r="H249" t="b">
        <f>ISNA(VLOOKUP(J249,J250:J$500,1,0))</f>
        <v>1</v>
      </c>
      <c r="I249" s="107">
        <f>VLOOKUP(C249,SOURCE!S$6:Y$10165,7,0)</f>
        <v>1684</v>
      </c>
      <c r="J249" s="108" t="str">
        <f>VLOOKUP(C249,SOURCE!S$6:Y$10165,6,0)</f>
        <v>&lt;&gt;</v>
      </c>
      <c r="K249" s="109" t="str">
        <f t="shared" si="6"/>
        <v>&lt;&gt;</v>
      </c>
      <c r="L249" s="129" t="str">
        <f>VLOOKUP(C249,SOURCE!S$6:Y$10165,2,0)</f>
        <v>STACK</v>
      </c>
      <c r="Q249" s="106" t="str">
        <f>VLOOKUP(I249,SOURCE!B:M,5,0)</f>
        <v>STD_LEFT_RIGHT_ARROWS</v>
      </c>
    </row>
    <row r="250" spans="1:17">
      <c r="A250" s="104" t="str">
        <f>IF(ISNA(VLOOKUP(D250,D251:D$9999,1,0)),"",1)</f>
        <v/>
      </c>
      <c r="B250" s="104" t="str">
        <f>IF(ISNA(VLOOKUP(E250,E251:E$9999,1,0)),"",1)</f>
        <v/>
      </c>
      <c r="C250" s="3">
        <v>248</v>
      </c>
      <c r="D250" s="3" t="str">
        <f>VLOOKUP(C250,SOURCE!S253:Z10412,8,0)</f>
        <v>ITM_PC</v>
      </c>
      <c r="E250" s="106" t="str">
        <f>CHAR(34)&amp;VLOOKUP(C250,SOURCE!S$6:Y$10165,6,0)&amp;CHAR(34)</f>
        <v>"%"</v>
      </c>
      <c r="F250" s="101" t="str">
        <f t="shared" si="7"/>
        <v xml:space="preserve">                      if (strcompare(commandnumber,"%" )) {sprintf(commandnumber,"%d", ITM_PC);} else</v>
      </c>
      <c r="H250" t="b">
        <f>ISNA(VLOOKUP(J250,J251:J$500,1,0))</f>
        <v>1</v>
      </c>
      <c r="I250" s="107">
        <f>VLOOKUP(C250,SOURCE!S$6:Y$10165,7,0)</f>
        <v>1685</v>
      </c>
      <c r="J250" s="108" t="str">
        <f>VLOOKUP(C250,SOURCE!S$6:Y$10165,6,0)</f>
        <v>%</v>
      </c>
      <c r="K250" s="109" t="str">
        <f t="shared" si="6"/>
        <v>%</v>
      </c>
      <c r="L250" s="129" t="str">
        <f>VLOOKUP(C250,SOURCE!S$6:Y$10165,2,0)</f>
        <v>FIN</v>
      </c>
      <c r="Q250" s="106" t="str">
        <f>VLOOKUP(I250,SOURCE!B:M,5,0)</f>
        <v>"%"</v>
      </c>
    </row>
    <row r="251" spans="1:17">
      <c r="A251" s="104" t="str">
        <f>IF(ISNA(VLOOKUP(D251,D252:D$9999,1,0)),"",1)</f>
        <v/>
      </c>
      <c r="B251" s="104" t="str">
        <f>IF(ISNA(VLOOKUP(E251,E252:E$9999,1,0)),"",1)</f>
        <v/>
      </c>
      <c r="C251" s="3">
        <v>249</v>
      </c>
      <c r="D251" s="3" t="str">
        <f>VLOOKUP(C251,SOURCE!S254:Z10413,8,0)</f>
        <v>ITM_PCMRR</v>
      </c>
      <c r="E251" s="106" t="str">
        <f>CHAR(34)&amp;VLOOKUP(C251,SOURCE!S$6:Y$10165,6,0)&amp;CHAR(34)</f>
        <v>"%MRR"</v>
      </c>
      <c r="F251" s="101" t="str">
        <f t="shared" si="7"/>
        <v xml:space="preserve">                      if (strcompare(commandnumber,"%MRR" )) {sprintf(commandnumber,"%d", ITM_PCMRR);} else</v>
      </c>
      <c r="H251" t="b">
        <f>ISNA(VLOOKUP(J251,J252:J$500,1,0))</f>
        <v>1</v>
      </c>
      <c r="I251" s="107">
        <f>VLOOKUP(C251,SOURCE!S$6:Y$10165,7,0)</f>
        <v>1686</v>
      </c>
      <c r="J251" s="108" t="str">
        <f>VLOOKUP(C251,SOURCE!S$6:Y$10165,6,0)</f>
        <v>%MRR</v>
      </c>
      <c r="K251" s="109" t="str">
        <f t="shared" si="6"/>
        <v>%MRR</v>
      </c>
      <c r="L251" s="129" t="str">
        <f>VLOOKUP(C251,SOURCE!S$6:Y$10165,2,0)</f>
        <v>FIN</v>
      </c>
      <c r="Q251" s="106" t="str">
        <f>VLOOKUP(I251,SOURCE!B:M,5,0)</f>
        <v>"%MRR"</v>
      </c>
    </row>
    <row r="252" spans="1:17">
      <c r="A252" s="104" t="str">
        <f>IF(ISNA(VLOOKUP(D252,D253:D$9999,1,0)),"",1)</f>
        <v/>
      </c>
      <c r="B252" s="104" t="str">
        <f>IF(ISNA(VLOOKUP(E252,E253:E$9999,1,0)),"",1)</f>
        <v/>
      </c>
      <c r="C252" s="3">
        <v>250</v>
      </c>
      <c r="D252" s="3" t="str">
        <f>VLOOKUP(C252,SOURCE!S255:Z10414,8,0)</f>
        <v>ITM_PCT</v>
      </c>
      <c r="E252" s="106" t="str">
        <f>CHAR(34)&amp;VLOOKUP(C252,SOURCE!S$6:Y$10165,6,0)&amp;CHAR(34)</f>
        <v>"%T"</v>
      </c>
      <c r="F252" s="101" t="str">
        <f t="shared" si="7"/>
        <v xml:space="preserve">                      if (strcompare(commandnumber,"%T" )) {sprintf(commandnumber,"%d", ITM_PCT);} else</v>
      </c>
      <c r="H252" t="b">
        <f>ISNA(VLOOKUP(J252,J253:J$500,1,0))</f>
        <v>1</v>
      </c>
      <c r="I252" s="107">
        <f>VLOOKUP(C252,SOURCE!S$6:Y$10165,7,0)</f>
        <v>1687</v>
      </c>
      <c r="J252" s="108" t="str">
        <f>VLOOKUP(C252,SOURCE!S$6:Y$10165,6,0)</f>
        <v>%T</v>
      </c>
      <c r="K252" s="109" t="str">
        <f t="shared" si="6"/>
        <v>%T</v>
      </c>
      <c r="L252" s="129" t="str">
        <f>VLOOKUP(C252,SOURCE!S$6:Y$10165,2,0)</f>
        <v>FIN</v>
      </c>
      <c r="Q252" s="106" t="str">
        <f>VLOOKUP(I252,SOURCE!B:M,5,0)</f>
        <v>"%T"</v>
      </c>
    </row>
    <row r="253" spans="1:17">
      <c r="A253" s="104" t="str">
        <f>IF(ISNA(VLOOKUP(D253,D254:D$9999,1,0)),"",1)</f>
        <v/>
      </c>
      <c r="B253" s="104" t="str">
        <f>IF(ISNA(VLOOKUP(E253,E254:E$9999,1,0)),"",1)</f>
        <v/>
      </c>
      <c r="C253" s="3">
        <v>251</v>
      </c>
      <c r="D253" s="3" t="str">
        <f>VLOOKUP(C253,SOURCE!S256:Z10415,8,0)</f>
        <v>ITM_PCSIGMA</v>
      </c>
      <c r="E253" s="106" t="str">
        <f>CHAR(34)&amp;VLOOKUP(C253,SOURCE!S$6:Y$10165,6,0)&amp;CHAR(34)</f>
        <v>"%SUM"</v>
      </c>
      <c r="F253" s="101" t="str">
        <f t="shared" si="7"/>
        <v xml:space="preserve">                      if (strcompare(commandnumber,"%SUM" )) {sprintf(commandnumber,"%d", ITM_PCSIGMA);} else</v>
      </c>
      <c r="H253" t="b">
        <f>ISNA(VLOOKUP(J253,J254:J$500,1,0))</f>
        <v>1</v>
      </c>
      <c r="I253" s="107">
        <f>VLOOKUP(C253,SOURCE!S$6:Y$10165,7,0)</f>
        <v>1688</v>
      </c>
      <c r="J253" s="108" t="str">
        <f>VLOOKUP(C253,SOURCE!S$6:Y$10165,6,0)</f>
        <v>%SUM</v>
      </c>
      <c r="K253" s="109" t="str">
        <f t="shared" si="6"/>
        <v>%SUM</v>
      </c>
      <c r="L253" s="129" t="str">
        <f>VLOOKUP(C253,SOURCE!S$6:Y$10165,2,0)</f>
        <v>STAT</v>
      </c>
      <c r="Q253" s="106" t="str">
        <f>VLOOKUP(I253,SOURCE!B:M,5,0)</f>
        <v>"%" STD_SIGMA</v>
      </c>
    </row>
    <row r="254" spans="1:17">
      <c r="A254" s="104" t="str">
        <f>IF(ISNA(VLOOKUP(D254,D255:D$9999,1,0)),"",1)</f>
        <v/>
      </c>
      <c r="B254" s="104" t="str">
        <f>IF(ISNA(VLOOKUP(E254,E255:E$9999,1,0)),"",1)</f>
        <v/>
      </c>
      <c r="C254" s="3">
        <v>252</v>
      </c>
      <c r="D254" s="3" t="str">
        <f>VLOOKUP(C254,SOURCE!S257:Z10416,8,0)</f>
        <v>ITM_PCPMG</v>
      </c>
      <c r="E254" s="106" t="str">
        <f>CHAR(34)&amp;VLOOKUP(C254,SOURCE!S$6:Y$10165,6,0)&amp;CHAR(34)</f>
        <v>"%+MG"</v>
      </c>
      <c r="F254" s="101" t="str">
        <f t="shared" si="7"/>
        <v xml:space="preserve">                      if (strcompare(commandnumber,"%+MG" )) {sprintf(commandnumber,"%d", ITM_PCPMG);} else</v>
      </c>
      <c r="H254" t="b">
        <f>ISNA(VLOOKUP(J254,J255:J$500,1,0))</f>
        <v>1</v>
      </c>
      <c r="I254" s="107">
        <f>VLOOKUP(C254,SOURCE!S$6:Y$10165,7,0)</f>
        <v>1689</v>
      </c>
      <c r="J254" s="108" t="str">
        <f>VLOOKUP(C254,SOURCE!S$6:Y$10165,6,0)</f>
        <v>%+MG</v>
      </c>
      <c r="K254" s="109" t="str">
        <f t="shared" si="6"/>
        <v>%+MG</v>
      </c>
      <c r="L254" s="129" t="str">
        <f>VLOOKUP(C254,SOURCE!S$6:Y$10165,2,0)</f>
        <v>FIN</v>
      </c>
      <c r="Q254" s="106" t="str">
        <f>VLOOKUP(I254,SOURCE!B:M,5,0)</f>
        <v>"%+MG"</v>
      </c>
    </row>
    <row r="255" spans="1:17">
      <c r="A255" s="104" t="str">
        <f>IF(ISNA(VLOOKUP(D255,D256:D$9999,1,0)),"",1)</f>
        <v/>
      </c>
      <c r="B255" s="104" t="str">
        <f>IF(ISNA(VLOOKUP(E255,E256:E$9999,1,0)),"",1)</f>
        <v/>
      </c>
      <c r="C255" s="3">
        <v>253</v>
      </c>
      <c r="D255" s="3" t="str">
        <f>VLOOKUP(C255,SOURCE!S258:Z10417,8,0)</f>
        <v>ITM_PARALLEL</v>
      </c>
      <c r="E255" s="106" t="str">
        <f>CHAR(34)&amp;VLOOKUP(C255,SOURCE!S$6:Y$10165,6,0)&amp;CHAR(34)</f>
        <v>"PARL"</v>
      </c>
      <c r="F255" s="101" t="str">
        <f t="shared" si="7"/>
        <v xml:space="preserve">                      if (strcompare(commandnumber,"PARL" )) {sprintf(commandnumber,"%d", ITM_PARALLEL);} else</v>
      </c>
      <c r="H255" t="b">
        <f>ISNA(VLOOKUP(J255,J256:J$500,1,0))</f>
        <v>1</v>
      </c>
      <c r="I255" s="107">
        <f>VLOOKUP(C255,SOURCE!S$6:Y$10165,7,0)</f>
        <v>1693</v>
      </c>
      <c r="J255" s="108" t="str">
        <f>VLOOKUP(C255,SOURCE!S$6:Y$10165,6,0)</f>
        <v>PARL</v>
      </c>
      <c r="K255" s="109" t="str">
        <f t="shared" si="6"/>
        <v>||</v>
      </c>
      <c r="L255" s="129" t="str">
        <f>VLOOKUP(C255,SOURCE!S$6:Y$10165,2,0)</f>
        <v>ELEC</v>
      </c>
      <c r="Q255" s="106" t="str">
        <f>VLOOKUP(I255,SOURCE!B:M,5,0)</f>
        <v>"|" STD_SPACE_3_PER_EM "|"</v>
      </c>
    </row>
    <row r="256" spans="1:17">
      <c r="A256" s="104" t="str">
        <f>IF(ISNA(VLOOKUP(D256,D257:D$9999,1,0)),"",1)</f>
        <v/>
      </c>
      <c r="B256" s="104" t="str">
        <f>IF(ISNA(VLOOKUP(E256,E257:E$9999,1,0)),"",1)</f>
        <v/>
      </c>
      <c r="C256" s="3">
        <v>254</v>
      </c>
      <c r="D256" s="3" t="str">
        <f>VLOOKUP(C256,SOURCE!S259:Z10418,8,0)</f>
        <v>ITM_ANGLE</v>
      </c>
      <c r="E256" s="106" t="str">
        <f>CHAR(34)&amp;VLOOKUP(C256,SOURCE!S$6:Y$10165,6,0)&amp;CHAR(34)</f>
        <v>"ARG"</v>
      </c>
      <c r="F256" s="101" t="str">
        <f t="shared" si="7"/>
        <v xml:space="preserve">                      if (strcompare(commandnumber,"ARG" )) {sprintf(commandnumber,"%d", ITM_ANGLE);} else</v>
      </c>
      <c r="H256" t="b">
        <f>ISNA(VLOOKUP(J256,J257:J$500,1,0))</f>
        <v>1</v>
      </c>
      <c r="I256" s="107">
        <f>VLOOKUP(C256,SOURCE!S$6:Y$10165,7,0)</f>
        <v>1696</v>
      </c>
      <c r="J256" s="108" t="str">
        <f>VLOOKUP(C256,SOURCE!S$6:Y$10165,6,0)</f>
        <v>ARG</v>
      </c>
      <c r="K256" s="109" t="str">
        <f t="shared" si="6"/>
        <v>MEASURED_ANGLE</v>
      </c>
      <c r="L256" s="129" t="str">
        <f>VLOOKUP(C256,SOURCE!S$6:Y$10165,2,0)</f>
        <v>Complex</v>
      </c>
      <c r="Q256" s="106" t="str">
        <f>VLOOKUP(I256,SOURCE!B:M,5,0)</f>
        <v>STD_MEASURED_ANGLE</v>
      </c>
    </row>
    <row r="257" spans="1:17">
      <c r="A257" s="104" t="str">
        <f>IF(ISNA(VLOOKUP(D257,D258:D$9999,1,0)),"",1)</f>
        <v/>
      </c>
      <c r="B257" s="104" t="str">
        <f>IF(ISNA(VLOOKUP(E257,E258:E$9999,1,0)),"",1)</f>
        <v/>
      </c>
      <c r="C257" s="3">
        <v>255</v>
      </c>
      <c r="D257" s="3" t="str">
        <f>VLOOKUP(C257,SOURCE!S260:Z10419,8,0)</f>
        <v>ITM_MULPIto</v>
      </c>
      <c r="E257" s="106" t="str">
        <f>CHAR(34)&amp;VLOOKUP(C257,SOURCE!S$6:Y$10165,6,0)&amp;CHAR(34)</f>
        <v>"MULPI&gt;"</v>
      </c>
      <c r="F257" s="101" t="str">
        <f t="shared" si="7"/>
        <v xml:space="preserve">                      if (strcompare(commandnumber,"MULPI&gt;" )) {sprintf(commandnumber,"%d", ITM_MULPIto);} else</v>
      </c>
      <c r="H257" t="b">
        <f>ISNA(VLOOKUP(J257,J258:J$500,1,0))</f>
        <v>1</v>
      </c>
      <c r="I257" s="107">
        <f>VLOOKUP(C257,SOURCE!S$6:Y$10165,7,0)</f>
        <v>1697</v>
      </c>
      <c r="J257" s="108" t="str">
        <f>VLOOKUP(C257,SOURCE!S$6:Y$10165,6,0)</f>
        <v>MULPI&gt;</v>
      </c>
      <c r="K257" s="109" t="str">
        <f t="shared" si="6"/>
        <v>MULpi&gt;</v>
      </c>
      <c r="L257" s="129" t="str">
        <f>VLOOKUP(C257,SOURCE!S$6:Y$10165,2,0)</f>
        <v>Math</v>
      </c>
      <c r="Q257" s="106" t="str">
        <f>VLOOKUP(I257,SOURCE!B:M,5,0)</f>
        <v>"MUL" STD_pi STD_RIGHT_ARROW</v>
      </c>
    </row>
    <row r="258" spans="1:17">
      <c r="A258" s="104" t="str">
        <f>IF(ISNA(VLOOKUP(D258,D259:D$9999,1,0)),"",1)</f>
        <v/>
      </c>
      <c r="B258" s="104" t="str">
        <f>IF(ISNA(VLOOKUP(E258,E259:E$9999,1,0)),"",1)</f>
        <v/>
      </c>
      <c r="C258" s="3">
        <v>256</v>
      </c>
      <c r="D258" s="3" t="str">
        <f>VLOOKUP(C258,SOURCE!S261:Z10420,8,0)</f>
        <v>KEY_CC</v>
      </c>
      <c r="E258" s="106" t="str">
        <f>CHAR(34)&amp;VLOOKUP(C258,SOURCE!S$6:Y$10165,6,0)&amp;CHAR(34)</f>
        <v>"CC"</v>
      </c>
      <c r="F258" s="101" t="str">
        <f t="shared" si="7"/>
        <v xml:space="preserve">                      if (strcompare(commandnumber,"CC" )) {sprintf(commandnumber,"%d", KEY_CC);} else</v>
      </c>
      <c r="H258" t="b">
        <f>ISNA(VLOOKUP(J258,J259:J$500,1,0))</f>
        <v>1</v>
      </c>
      <c r="I258" s="107">
        <f>VLOOKUP(C258,SOURCE!S$6:Y$10165,7,0)</f>
        <v>1720</v>
      </c>
      <c r="J258" s="108" t="str">
        <f>VLOOKUP(C258,SOURCE!S$6:Y$10165,6,0)</f>
        <v>CC</v>
      </c>
      <c r="K258" s="109" t="str">
        <f t="shared" si="6"/>
        <v>CC</v>
      </c>
      <c r="L258" s="129" t="str">
        <f>VLOOKUP(C258,SOURCE!S$6:Y$10165,2,0)</f>
        <v>Complex</v>
      </c>
      <c r="Q258" s="106" t="str">
        <f>VLOOKUP(I258,SOURCE!B:M,5,0)</f>
        <v>"CC"</v>
      </c>
    </row>
    <row r="259" spans="1:17">
      <c r="A259" s="104" t="str">
        <f>IF(ISNA(VLOOKUP(D259,D260:D$9999,1,0)),"",1)</f>
        <v/>
      </c>
      <c r="B259" s="104" t="str">
        <f>IF(ISNA(VLOOKUP(E259,E260:E$9999,1,0)),"",1)</f>
        <v/>
      </c>
      <c r="C259" s="3">
        <v>257</v>
      </c>
      <c r="D259" s="3" t="str">
        <f>VLOOKUP(C259,SOURCE!S262:Z10421,8,0)</f>
        <v>KEY_EXIT1</v>
      </c>
      <c r="E259" s="106" t="str">
        <f>CHAR(34)&amp;VLOOKUP(C259,SOURCE!S$6:Y$10165,6,0)&amp;CHAR(34)</f>
        <v>"EXIT"</v>
      </c>
      <c r="F259" s="101" t="str">
        <f t="shared" si="7"/>
        <v xml:space="preserve">                      if (strcompare(commandnumber,"EXIT" )) {sprintf(commandnumber,"%d", KEY_EXIT1);} else</v>
      </c>
      <c r="H259" t="b">
        <f>ISNA(VLOOKUP(J259,J260:J$500,1,0))</f>
        <v>1</v>
      </c>
      <c r="I259" s="107">
        <f>VLOOKUP(C259,SOURCE!S$6:Y$10165,7,0)</f>
        <v>1727</v>
      </c>
      <c r="J259" s="108" t="str">
        <f>VLOOKUP(C259,SOURCE!S$6:Y$10165,6,0)</f>
        <v>EXIT</v>
      </c>
      <c r="K259" s="109" t="str">
        <f t="shared" ref="K259:K318" si="8">SUBSTITUTE(SUBSTITUTE(SUBSTITUTE(SUBSTITUTE(SUBSTITUTE(SUBSTITUTE(SUBSTITUTE(SUBSTITUTE(SUBSTITUTE(SUBSTITUTE(SUBSTITUTE((SUBSTITUTE(SUBSTITUTE(SUBSTITUTE(SUBSTITUTE(Q259,"STD_SIGMA","SUM"),"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EXIT</v>
      </c>
      <c r="L259" s="129" t="str">
        <f>VLOOKUP(C259,SOURCE!S$6:Y$10165,2,0)</f>
        <v>STACK</v>
      </c>
      <c r="Q259" s="106" t="str">
        <f>VLOOKUP(I259,SOURCE!B:M,5,0)</f>
        <v>"EXIT"</v>
      </c>
    </row>
    <row r="260" spans="1:17">
      <c r="A260" s="104" t="str">
        <f>IF(ISNA(VLOOKUP(D260,D261:D$9999,1,0)),"",1)</f>
        <v/>
      </c>
      <c r="B260" s="104" t="str">
        <f>IF(ISNA(VLOOKUP(E260,E261:E$9999,1,0)),"",1)</f>
        <v/>
      </c>
      <c r="C260" s="3">
        <v>258</v>
      </c>
      <c r="D260" s="3" t="str">
        <f>VLOOKUP(C260,SOURCE!S263:Z10422,8,0)</f>
        <v>ITM_AIM</v>
      </c>
      <c r="E260" s="106" t="str">
        <f>CHAR(34)&amp;VLOOKUP(C260,SOURCE!S$6:Y$10165,6,0)&amp;CHAR(34)</f>
        <v>"ALPHA"</v>
      </c>
      <c r="F260" s="101" t="str">
        <f t="shared" ref="F260:F323" si="9">IF(MID(E260,2,4)="XEQM",
"                      if (strcompare(commandnumber,"&amp;E260&amp;" ) &amp;&amp; exec) {sprintf(commandnumber,"&amp;CHAR(34)&amp;CHAR(37)&amp;"d"&amp;CHAR(34)&amp;", "&amp;D260&amp;");} else",
SUBSTITUTE("                      if (strcompare(commandnumber,"&amp;E260&amp;" )) {sprintf(commandnumber,"&amp;CHAR(34)&amp;CHAR(37)&amp;"d"&amp;CHAR(34)&amp;", "&amp;D260&amp;");} else","MNU_","-MNU_")
)</f>
        <v xml:space="preserve">                      if (strcompare(commandnumber,"ALPHA" )) {sprintf(commandnumber,"%d", ITM_AIM);} else</v>
      </c>
      <c r="H260" t="b">
        <f>ISNA(VLOOKUP(J260,J261:J$500,1,0))</f>
        <v>1</v>
      </c>
      <c r="I260" s="107">
        <f>VLOOKUP(C260,SOURCE!S$6:Y$10165,7,0)</f>
        <v>1730</v>
      </c>
      <c r="J260" s="108" t="str">
        <f>VLOOKUP(C260,SOURCE!S$6:Y$10165,6,0)</f>
        <v>ALPHA</v>
      </c>
      <c r="K260" s="109" t="str">
        <f t="shared" si="8"/>
        <v>ALPHA</v>
      </c>
      <c r="L260" s="129">
        <f>VLOOKUP(C260,SOURCE!S$6:Y$10165,2,0)</f>
        <v>0</v>
      </c>
      <c r="Q260" s="106" t="str">
        <f>VLOOKUP(I260,SOURCE!B:M,5,0)</f>
        <v>"ALPHA"</v>
      </c>
    </row>
    <row r="261" spans="1:17">
      <c r="A261" s="104" t="str">
        <f>IF(ISNA(VLOOKUP(D261,D262:D$9999,1,0)),"",1)</f>
        <v/>
      </c>
      <c r="B261" s="104" t="str">
        <f>IF(ISNA(VLOOKUP(E261,E262:E$9999,1,0)),"",1)</f>
        <v/>
      </c>
      <c r="C261" s="3">
        <v>259</v>
      </c>
      <c r="D261" s="3" t="str">
        <f>VLOOKUP(C261,SOURCE!S264:Z10423,8,0)</f>
        <v>KEY_dotD</v>
      </c>
      <c r="E261" s="106" t="str">
        <f>CHAR(34)&amp;VLOOKUP(C261,SOURCE!S$6:Y$10165,6,0)&amp;CHAR(34)</f>
        <v>"DOTD"</v>
      </c>
      <c r="F261" s="101" t="str">
        <f t="shared" si="9"/>
        <v xml:space="preserve">                      if (strcompare(commandnumber,"DOTD" )) {sprintf(commandnumber,"%d", KEY_dotD);} else</v>
      </c>
      <c r="H261" t="b">
        <f>ISNA(VLOOKUP(J261,J262:J$500,1,0))</f>
        <v>1</v>
      </c>
      <c r="I261" s="107">
        <f>VLOOKUP(C261,SOURCE!S$6:Y$10165,7,0)</f>
        <v>1731</v>
      </c>
      <c r="J261" s="108" t="str">
        <f>VLOOKUP(C261,SOURCE!S$6:Y$10165,6,0)</f>
        <v>DOTD</v>
      </c>
      <c r="K261" s="109" t="str">
        <f t="shared" si="8"/>
        <v>.d</v>
      </c>
      <c r="L261" s="129" t="str">
        <f>VLOOKUP(C261,SOURCE!S$6:Y$10165,2,0)</f>
        <v>DISP</v>
      </c>
      <c r="Q261" s="106" t="str">
        <f>VLOOKUP(I261,SOURCE!B:M,5,0)</f>
        <v>".d"</v>
      </c>
    </row>
    <row r="262" spans="1:17">
      <c r="A262" s="104" t="str">
        <f>IF(ISNA(VLOOKUP(D262,D263:D$9999,1,0)),"",1)</f>
        <v/>
      </c>
      <c r="B262" s="104" t="str">
        <f>IF(ISNA(VLOOKUP(E262,E263:E$9999,1,0)),"",1)</f>
        <v/>
      </c>
      <c r="C262" s="3">
        <v>260</v>
      </c>
      <c r="D262" s="3" t="str">
        <f>VLOOKUP(C262,SOURCE!S265:Z10424,8,0)</f>
        <v>ITM_DMStoD</v>
      </c>
      <c r="E262" s="106" t="str">
        <f>CHAR(34)&amp;VLOOKUP(C262,SOURCE!S$6:Y$10165,6,0)&amp;CHAR(34)</f>
        <v>"D.MS&gt;D"</v>
      </c>
      <c r="F262" s="101" t="str">
        <f t="shared" si="9"/>
        <v xml:space="preserve">                      if (strcompare(commandnumber,"D.MS&gt;D" )) {sprintf(commandnumber,"%d", ITM_DMStoD);} else</v>
      </c>
      <c r="H262" t="b">
        <f>ISNA(VLOOKUP(J262,J263:J$500,1,0))</f>
        <v>1</v>
      </c>
      <c r="I262" s="107">
        <f>VLOOKUP(C262,SOURCE!S$6:Y$10165,7,0)</f>
        <v>1734</v>
      </c>
      <c r="J262" s="108" t="str">
        <f>VLOOKUP(C262,SOURCE!S$6:Y$10165,6,0)</f>
        <v>D.MS&gt;D</v>
      </c>
      <c r="K262" s="109" t="str">
        <f t="shared" si="8"/>
        <v>D.MS&gt;D</v>
      </c>
      <c r="L262" s="129" t="str">
        <f>VLOOKUP(C262,SOURCE!S$6:Y$10165,2,0)</f>
        <v>Trig</v>
      </c>
      <c r="Q262" s="106" t="str">
        <f>VLOOKUP(I262,SOURCE!B:M,5,0)</f>
        <v>"D.MS" STD_RIGHT_ARROW "D"</v>
      </c>
    </row>
    <row r="263" spans="1:17">
      <c r="A263" s="104" t="str">
        <f>IF(ISNA(VLOOKUP(D263,D264:D$9999,1,0)),"",1)</f>
        <v/>
      </c>
      <c r="B263" s="104" t="str">
        <f>IF(ISNA(VLOOKUP(E263,E264:E$9999,1,0)),"",1)</f>
        <v/>
      </c>
      <c r="C263" s="3">
        <v>261</v>
      </c>
      <c r="D263" s="3" t="str">
        <f>VLOOKUP(C263,SOURCE!S266:Z10425,8,0)</f>
        <v>ITM_XH</v>
      </c>
      <c r="E263" s="106" t="str">
        <f>CHAR(34)&amp;VLOOKUP(C263,SOURCE!S$6:Y$10165,6,0)&amp;CHAR(34)</f>
        <v>"X_HARM"</v>
      </c>
      <c r="F263" s="101" t="str">
        <f t="shared" si="9"/>
        <v xml:space="preserve">                      if (strcompare(commandnumber,"X_HARM" )) {sprintf(commandnumber,"%d", ITM_XH);} else</v>
      </c>
      <c r="H263" t="b">
        <f>ISNA(VLOOKUP(J263,J264:J$500,1,0))</f>
        <v>1</v>
      </c>
      <c r="I263" s="107">
        <f>VLOOKUP(C263,SOURCE!S$6:Y$10165,7,0)</f>
        <v>1736</v>
      </c>
      <c r="J263" s="108" t="str">
        <f>VLOOKUP(C263,SOURCE!S$6:Y$10165,6,0)</f>
        <v>X_HARM</v>
      </c>
      <c r="K263" s="109" t="str">
        <f t="shared" si="8"/>
        <v>x_BARH</v>
      </c>
      <c r="L263" s="129" t="str">
        <f>VLOOKUP(C263,SOURCE!S$6:Y$10165,2,0)</f>
        <v>Stat</v>
      </c>
      <c r="Q263" s="106" t="str">
        <f>VLOOKUP(I263,SOURCE!B:M,5,0)</f>
        <v>STD_x_BAR STD_SUB_H</v>
      </c>
    </row>
    <row r="264" spans="1:17">
      <c r="A264" s="104" t="str">
        <f>IF(ISNA(VLOOKUP(D264,D265:D$9999,1,0)),"",1)</f>
        <v/>
      </c>
      <c r="B264" s="104" t="str">
        <f>IF(ISNA(VLOOKUP(E264,E265:E$9999,1,0)),"",1)</f>
        <v/>
      </c>
      <c r="C264" s="3">
        <v>262</v>
      </c>
      <c r="D264" s="3" t="str">
        <f>VLOOKUP(C264,SOURCE!S267:Z10426,8,0)</f>
        <v>ITM_XRMS</v>
      </c>
      <c r="E264" s="106" t="str">
        <f>CHAR(34)&amp;VLOOKUP(C264,SOURCE!S$6:Y$10165,6,0)&amp;CHAR(34)</f>
        <v>"X_RMS"</v>
      </c>
      <c r="F264" s="101" t="str">
        <f t="shared" si="9"/>
        <v xml:space="preserve">                      if (strcompare(commandnumber,"X_RMS" )) {sprintf(commandnumber,"%d", ITM_XRMS);} else</v>
      </c>
      <c r="H264" t="b">
        <f>ISNA(VLOOKUP(J264,J265:J$500,1,0))</f>
        <v>1</v>
      </c>
      <c r="I264" s="107">
        <f>VLOOKUP(C264,SOURCE!S$6:Y$10165,7,0)</f>
        <v>1737</v>
      </c>
      <c r="J264" s="108" t="str">
        <f>VLOOKUP(C264,SOURCE!S$6:Y$10165,6,0)</f>
        <v>X_RMS</v>
      </c>
      <c r="K264" s="109" t="str">
        <f t="shared" si="8"/>
        <v>x_BARRMS</v>
      </c>
      <c r="L264" s="129" t="str">
        <f>VLOOKUP(C264,SOURCE!S$6:Y$10165,2,0)</f>
        <v>Stat</v>
      </c>
      <c r="Q264" s="106" t="str">
        <f>VLOOKUP(I264,SOURCE!B:M,5,0)</f>
        <v>STD_x_BAR STD_SUB_R STD_SUB_M STD_SUB_S</v>
      </c>
    </row>
    <row r="265" spans="1:17">
      <c r="A265" s="104" t="str">
        <f>IF(ISNA(VLOOKUP(D265,D266:D$9999,1,0)),"",1)</f>
        <v/>
      </c>
      <c r="B265" s="104" t="str">
        <f>IF(ISNA(VLOOKUP(E265,E266:E$9999,1,0)),"",1)</f>
        <v/>
      </c>
      <c r="C265" s="3">
        <v>263</v>
      </c>
      <c r="D265" s="3" t="str">
        <f>VLOOKUP(C265,SOURCE!S268:Z10427,8,0)</f>
        <v>ITM_DET</v>
      </c>
      <c r="E265" s="106" t="str">
        <f>CHAR(34)&amp;VLOOKUP(C265,SOURCE!S$6:Y$10165,6,0)&amp;CHAR(34)</f>
        <v>"DET"</v>
      </c>
      <c r="F265" s="101" t="str">
        <f t="shared" si="9"/>
        <v xml:space="preserve">                      if (strcompare(commandnumber,"DET" )) {sprintf(commandnumber,"%d", ITM_DET);} else</v>
      </c>
      <c r="H265" t="b">
        <f>ISNA(VLOOKUP(J265,J266:J$500,1,0))</f>
        <v>1</v>
      </c>
      <c r="I265" s="107">
        <f>VLOOKUP(C265,SOURCE!S$6:Y$10165,7,0)</f>
        <v>1741</v>
      </c>
      <c r="J265" s="108" t="str">
        <f>VLOOKUP(C265,SOURCE!S$6:Y$10165,6,0)</f>
        <v>DET</v>
      </c>
      <c r="K265" s="109" t="str">
        <f t="shared" si="8"/>
        <v>DET</v>
      </c>
      <c r="L265" s="129" t="str">
        <f>VLOOKUP(C265,SOURCE!S$6:Y$10165,2,0)</f>
        <v>Math</v>
      </c>
      <c r="Q265" s="106" t="str">
        <f>VLOOKUP(I265,SOURCE!B:M,5,0)</f>
        <v>"DET"</v>
      </c>
    </row>
    <row r="266" spans="1:17">
      <c r="A266" s="104" t="str">
        <f>IF(ISNA(VLOOKUP(D266,D267:D$9999,1,0)),"",1)</f>
        <v/>
      </c>
      <c r="B266" s="104" t="str">
        <f>IF(ISNA(VLOOKUP(E266,E267:E$9999,1,0)),"",1)</f>
        <v/>
      </c>
      <c r="C266" s="3">
        <v>264</v>
      </c>
      <c r="D266" s="3" t="str">
        <f>VLOOKUP(C266,SOURCE!S269:Z10428,8,0)</f>
        <v>ITM_INVRT</v>
      </c>
      <c r="E266" s="106" t="str">
        <f>CHAR(34)&amp;VLOOKUP(C266,SOURCE!S$6:Y$10165,6,0)&amp;CHAR(34)</f>
        <v>"INVRT"</v>
      </c>
      <c r="F266" s="101" t="str">
        <f t="shared" si="9"/>
        <v xml:space="preserve">                      if (strcompare(commandnumber,"INVRT" )) {sprintf(commandnumber,"%d", ITM_INVRT);} else</v>
      </c>
      <c r="H266" t="b">
        <f>ISNA(VLOOKUP(J266,J267:J$500,1,0))</f>
        <v>1</v>
      </c>
      <c r="I266" s="107">
        <f>VLOOKUP(C266,SOURCE!S$6:Y$10165,7,0)</f>
        <v>1742</v>
      </c>
      <c r="J266" s="108" t="str">
        <f>VLOOKUP(C266,SOURCE!S$6:Y$10165,6,0)</f>
        <v>INVRT</v>
      </c>
      <c r="K266" s="109" t="str">
        <f t="shared" si="8"/>
        <v>INVRT</v>
      </c>
      <c r="L266" s="129" t="str">
        <f>VLOOKUP(C266,SOURCE!S$6:Y$10165,2,0)</f>
        <v>Math</v>
      </c>
      <c r="Q266" s="106" t="str">
        <f>VLOOKUP(I266,SOURCE!B:M,5,0)</f>
        <v>"INVRT"</v>
      </c>
    </row>
    <row r="267" spans="1:17">
      <c r="A267" s="104" t="str">
        <f>IF(ISNA(VLOOKUP(D267,D268:D$9999,1,0)),"",1)</f>
        <v/>
      </c>
      <c r="B267" s="104" t="str">
        <f>IF(ISNA(VLOOKUP(E267,E268:E$9999,1,0)),"",1)</f>
        <v/>
      </c>
      <c r="C267" s="3">
        <v>265</v>
      </c>
      <c r="D267" s="3" t="str">
        <f>VLOOKUP(C267,SOURCE!S270:Z10429,8,0)</f>
        <v>ITM_TRANS</v>
      </c>
      <c r="E267" s="106" t="str">
        <f>CHAR(34)&amp;VLOOKUP(C267,SOURCE!S$6:Y$10165,6,0)&amp;CHAR(34)</f>
        <v>"TRANS"</v>
      </c>
      <c r="F267" s="101" t="str">
        <f t="shared" si="9"/>
        <v xml:space="preserve">                      if (strcompare(commandnumber,"TRANS" )) {sprintf(commandnumber,"%d", ITM_TRANS);} else</v>
      </c>
      <c r="H267" t="b">
        <f>ISNA(VLOOKUP(J267,J268:J$500,1,0))</f>
        <v>1</v>
      </c>
      <c r="I267" s="107">
        <f>VLOOKUP(C267,SOURCE!S$6:Y$10165,7,0)</f>
        <v>1743</v>
      </c>
      <c r="J267" s="108" t="str">
        <f>VLOOKUP(C267,SOURCE!S$6:Y$10165,6,0)</f>
        <v>TRANS</v>
      </c>
      <c r="K267" s="109" t="str">
        <f t="shared" si="8"/>
        <v>TRANS</v>
      </c>
      <c r="L267" s="129" t="str">
        <f>VLOOKUP(C267,SOURCE!S$6:Y$10165,2,0)</f>
        <v>Math</v>
      </c>
      <c r="Q267" s="106" t="str">
        <f>VLOOKUP(I267,SOURCE!B:M,5,0)</f>
        <v>"TRANS"</v>
      </c>
    </row>
    <row r="268" spans="1:17">
      <c r="A268" s="104" t="str">
        <f>IF(ISNA(VLOOKUP(D268,D269:D$9999,1,0)),"",1)</f>
        <v/>
      </c>
      <c r="B268" s="104" t="str">
        <f>IF(ISNA(VLOOKUP(E268,E269:E$9999,1,0)),"",1)</f>
        <v/>
      </c>
      <c r="C268" s="3">
        <v>266</v>
      </c>
      <c r="D268" s="3" t="str">
        <f>VLOOKUP(C268,SOURCE!S271:Z10430,8,0)</f>
        <v>KEY_COMPLEX</v>
      </c>
      <c r="E268" s="106" t="str">
        <f>CHAR(34)&amp;VLOOKUP(C268,SOURCE!S$6:Y$10165,6,0)&amp;CHAR(34)</f>
        <v>"COMPLEX"</v>
      </c>
      <c r="F268" s="101" t="str">
        <f t="shared" si="9"/>
        <v xml:space="preserve">                      if (strcompare(commandnumber,"COMPLEX" )) {sprintf(commandnumber,"%d", KEY_COMPLEX);} else</v>
      </c>
      <c r="H268" t="b">
        <f>ISNA(VLOOKUP(J268,J269:J$500,1,0))</f>
        <v>1</v>
      </c>
      <c r="I268" s="107">
        <f>VLOOKUP(C268,SOURCE!S$6:Y$10165,7,0)</f>
        <v>1799</v>
      </c>
      <c r="J268" s="108" t="str">
        <f>VLOOKUP(C268,SOURCE!S$6:Y$10165,6,0)</f>
        <v>COMPLEX</v>
      </c>
      <c r="K268" s="109" t="str">
        <f t="shared" si="8"/>
        <v>COMPLEX</v>
      </c>
      <c r="L268" s="129" t="str">
        <f>VLOOKUP(C268,SOURCE!S$6:Y$10165,2,0)</f>
        <v>Complex</v>
      </c>
      <c r="Q268" s="106" t="str">
        <f>VLOOKUP(I268,SOURCE!B:M,5,0)</f>
        <v>"COMPLEX"</v>
      </c>
    </row>
    <row r="269" spans="1:17">
      <c r="A269" s="104" t="str">
        <f>IF(ISNA(VLOOKUP(D269,D270:D$9999,1,0)),"",1)</f>
        <v/>
      </c>
      <c r="B269" s="104" t="str">
        <f>IF(ISNA(VLOOKUP(E269,E270:E$9999,1,0)),"",1)</f>
        <v/>
      </c>
      <c r="C269" s="3">
        <v>267</v>
      </c>
      <c r="D269" s="3" t="str">
        <f>VLOOKUP(C269,SOURCE!S272:Z10431,8,0)</f>
        <v>ITM_toPOL2</v>
      </c>
      <c r="E269" s="106" t="str">
        <f>CHAR(34)&amp;VLOOKUP(C269,SOURCE!S$6:Y$10165,6,0)&amp;CHAR(34)</f>
        <v>"&gt;POLAR"</v>
      </c>
      <c r="F269" s="101" t="str">
        <f t="shared" si="9"/>
        <v xml:space="preserve">                      if (strcompare(commandnumber,"&gt;POLAR" )) {sprintf(commandnumber,"%d", ITM_toPOL2);} else</v>
      </c>
      <c r="H269" t="b">
        <f>ISNA(VLOOKUP(J269,J270:J$500,1,0))</f>
        <v>1</v>
      </c>
      <c r="I269" s="107">
        <f>VLOOKUP(C269,SOURCE!S$6:Y$10165,7,0)</f>
        <v>1800</v>
      </c>
      <c r="J269" s="108" t="str">
        <f>VLOOKUP(C269,SOURCE!S$6:Y$10165,6,0)</f>
        <v>&gt;POLAR</v>
      </c>
      <c r="K269" s="109" t="str">
        <f t="shared" si="8"/>
        <v>&gt;P</v>
      </c>
      <c r="L269" s="129" t="str">
        <f>VLOOKUP(C269,SOURCE!S$6:Y$10165,2,0)</f>
        <v>Complex</v>
      </c>
      <c r="Q269" s="106" t="str">
        <f>VLOOKUP(I269,SOURCE!B:M,5,0)</f>
        <v>STD_RIGHT_ARROW "P"</v>
      </c>
    </row>
    <row r="270" spans="1:17">
      <c r="A270" s="104" t="str">
        <f>IF(ISNA(VLOOKUP(D270,D271:D$9999,1,0)),"",1)</f>
        <v/>
      </c>
      <c r="B270" s="104" t="str">
        <f>IF(ISNA(VLOOKUP(E270,E271:E$9999,1,0)),"",1)</f>
        <v/>
      </c>
      <c r="C270" s="3">
        <v>268</v>
      </c>
      <c r="D270" s="3" t="str">
        <f>VLOOKUP(C270,SOURCE!S273:Z10432,8,0)</f>
        <v>ITM_toREC2</v>
      </c>
      <c r="E270" s="106" t="str">
        <f>CHAR(34)&amp;VLOOKUP(C270,SOURCE!S$6:Y$10165,6,0)&amp;CHAR(34)</f>
        <v>"&gt;RECT"</v>
      </c>
      <c r="F270" s="101" t="str">
        <f t="shared" si="9"/>
        <v xml:space="preserve">                      if (strcompare(commandnumber,"&gt;RECT" )) {sprintf(commandnumber,"%d", ITM_toREC2);} else</v>
      </c>
      <c r="H270" t="b">
        <f>ISNA(VLOOKUP(J270,J271:J$500,1,0))</f>
        <v>1</v>
      </c>
      <c r="I270" s="107">
        <f>VLOOKUP(C270,SOURCE!S$6:Y$10165,7,0)</f>
        <v>1801</v>
      </c>
      <c r="J270" s="108" t="str">
        <f>VLOOKUP(C270,SOURCE!S$6:Y$10165,6,0)</f>
        <v>&gt;RECT</v>
      </c>
      <c r="K270" s="109" t="str">
        <f t="shared" si="8"/>
        <v>&gt;R</v>
      </c>
      <c r="L270" s="129" t="str">
        <f>VLOOKUP(C270,SOURCE!S$6:Y$10165,2,0)</f>
        <v>Complex</v>
      </c>
      <c r="Q270" s="106" t="str">
        <f>VLOOKUP(I270,SOURCE!B:M,5,0)</f>
        <v>STD_RIGHT_ARROW "R"</v>
      </c>
    </row>
    <row r="271" spans="1:17">
      <c r="A271" s="104" t="str">
        <f>IF(ISNA(VLOOKUP(D271,D272:D$9999,1,0)),"",1)</f>
        <v/>
      </c>
      <c r="B271" s="104" t="str">
        <f>IF(ISNA(VLOOKUP(E271,E272:E$9999,1,0)),"",1)</f>
        <v/>
      </c>
      <c r="C271" s="3">
        <v>269</v>
      </c>
      <c r="D271" s="3" t="str">
        <f>VLOOKUP(C271,SOURCE!S274:Z10433,8,0)</f>
        <v>ITM_eRPN_ON</v>
      </c>
      <c r="E271" s="106" t="str">
        <f>CHAR(34)&amp;VLOOKUP(C271,SOURCE!S$6:Y$10165,6,0)&amp;CHAR(34)</f>
        <v>"ERPN"</v>
      </c>
      <c r="F271" s="101" t="str">
        <f t="shared" si="9"/>
        <v xml:space="preserve">                      if (strcompare(commandnumber,"ERPN" )) {sprintf(commandnumber,"%d", ITM_eRPN_ON);} else</v>
      </c>
      <c r="H271" t="b">
        <f>ISNA(VLOOKUP(J271,J272:J$500,1,0))</f>
        <v>1</v>
      </c>
      <c r="I271" s="107">
        <f>VLOOKUP(C271,SOURCE!S$6:Y$10165,7,0)</f>
        <v>1802</v>
      </c>
      <c r="J271" s="108" t="str">
        <f>VLOOKUP(C271,SOURCE!S$6:Y$10165,6,0)</f>
        <v>ERPN</v>
      </c>
      <c r="K271" s="109" t="str">
        <f t="shared" si="8"/>
        <v>eRPN</v>
      </c>
      <c r="L271" s="129" t="str">
        <f>VLOOKUP(C271,SOURCE!S$6:Y$10165,2,0)</f>
        <v>CONF</v>
      </c>
      <c r="Q271" s="106" t="str">
        <f>VLOOKUP(I271,SOURCE!B:M,5,0)</f>
        <v>"eRPN"</v>
      </c>
    </row>
    <row r="272" spans="1:17">
      <c r="A272" s="104" t="str">
        <f>IF(ISNA(VLOOKUP(D272,D273:D$9999,1,0)),"",1)</f>
        <v/>
      </c>
      <c r="B272" s="104" t="str">
        <f>IF(ISNA(VLOOKUP(E272,E273:E$9999,1,0)),"",1)</f>
        <v/>
      </c>
      <c r="C272" s="3">
        <v>270</v>
      </c>
      <c r="D272" s="3" t="str">
        <f>VLOOKUP(C272,SOURCE!S275:Z10434,8,0)</f>
        <v>ITM_eRPN_OFF</v>
      </c>
      <c r="E272" s="106" t="str">
        <f>CHAR(34)&amp;VLOOKUP(C272,SOURCE!S$6:Y$10165,6,0)&amp;CHAR(34)</f>
        <v>"RPN"</v>
      </c>
      <c r="F272" s="101" t="str">
        <f t="shared" si="9"/>
        <v xml:space="preserve">                      if (strcompare(commandnumber,"RPN" )) {sprintf(commandnumber,"%d", ITM_eRPN_OFF);} else</v>
      </c>
      <c r="H272" t="b">
        <f>ISNA(VLOOKUP(J272,J273:J$500,1,0))</f>
        <v>1</v>
      </c>
      <c r="I272" s="107">
        <f>VLOOKUP(C272,SOURCE!S$6:Y$10165,7,0)</f>
        <v>1803</v>
      </c>
      <c r="J272" s="108" t="str">
        <f>VLOOKUP(C272,SOURCE!S$6:Y$10165,6,0)</f>
        <v>RPN</v>
      </c>
      <c r="K272" s="109" t="str">
        <f t="shared" si="8"/>
        <v>RPN</v>
      </c>
      <c r="L272" s="129" t="str">
        <f>VLOOKUP(C272,SOURCE!S$6:Y$10165,2,0)</f>
        <v>CONF</v>
      </c>
      <c r="Q272" s="106" t="str">
        <f>VLOOKUP(I272,SOURCE!B:M,5,0)</f>
        <v>"RPN"</v>
      </c>
    </row>
    <row r="273" spans="1:17">
      <c r="A273" s="104" t="str">
        <f>IF(ISNA(VLOOKUP(D273,D274:D$9999,1,0)),"",1)</f>
        <v/>
      </c>
      <c r="B273" s="104" t="str">
        <f>IF(ISNA(VLOOKUP(E273,E274:E$9999,1,0)),"",1)</f>
        <v/>
      </c>
      <c r="C273" s="3">
        <v>271</v>
      </c>
      <c r="D273" s="3" t="str">
        <f>VLOOKUP(C273,SOURCE!S276:Z10435,8,0)</f>
        <v>CHR_case</v>
      </c>
      <c r="E273" s="106" t="str">
        <f>CHAR(34)&amp;VLOOKUP(C273,SOURCE!S$6:Y$10165,6,0)&amp;CHAR(34)</f>
        <v>"CASE"</v>
      </c>
      <c r="F273" s="101" t="str">
        <f t="shared" si="9"/>
        <v xml:space="preserve">                      if (strcompare(commandnumber,"CASE" )) {sprintf(commandnumber,"%d", CHR_case);} else</v>
      </c>
      <c r="H273" t="b">
        <f>ISNA(VLOOKUP(J273,J274:J$500,1,0))</f>
        <v>1</v>
      </c>
      <c r="I273" s="107">
        <f>VLOOKUP(C273,SOURCE!S$6:Y$10165,7,0)</f>
        <v>1809</v>
      </c>
      <c r="J273" s="108" t="str">
        <f>VLOOKUP(C273,SOURCE!S$6:Y$10165,6,0)</f>
        <v>CASE</v>
      </c>
      <c r="K273" s="109" t="str">
        <f t="shared" si="8"/>
        <v>case</v>
      </c>
      <c r="L273" s="129" t="str">
        <f>VLOOKUP(C273,SOURCE!S$6:Y$10165,2,0)</f>
        <v>CONF</v>
      </c>
      <c r="Q273" s="106" t="str">
        <f>VLOOKUP(I273,SOURCE!B:M,5,0)</f>
        <v>STD_case</v>
      </c>
    </row>
    <row r="274" spans="1:17">
      <c r="A274" s="104" t="str">
        <f>IF(ISNA(VLOOKUP(D274,D275:D$9999,1,0)),"",1)</f>
        <v/>
      </c>
      <c r="B274" s="104" t="str">
        <f>IF(ISNA(VLOOKUP(E274,E275:E$9999,1,0)),"",1)</f>
        <v/>
      </c>
      <c r="C274" s="3">
        <v>272</v>
      </c>
      <c r="D274" s="3" t="str">
        <f>VLOOKUP(C274,SOURCE!S277:Z10436,8,0)</f>
        <v>ITM_PGMTST</v>
      </c>
      <c r="E274" s="106" t="str">
        <f>CHAR(34)&amp;VLOOKUP(C274,SOURCE!S$6:Y$10165,6,0)&amp;CHAR(34)</f>
        <v>"TEST_45"</v>
      </c>
      <c r="F274" s="101" t="str">
        <f t="shared" si="9"/>
        <v xml:space="preserve">                      if (strcompare(commandnumber,"TEST_45" )) {sprintf(commandnumber,"%d", ITM_PGMTST);} else</v>
      </c>
      <c r="H274" t="b">
        <f>ISNA(VLOOKUP(J274,J275:J$500,1,0))</f>
        <v>1</v>
      </c>
      <c r="I274" s="107">
        <f>VLOOKUP(C274,SOURCE!S$6:Y$10165,7,0)</f>
        <v>1817</v>
      </c>
      <c r="J274" s="108" t="str">
        <f>VLOOKUP(C274,SOURCE!S$6:Y$10165,6,0)</f>
        <v>TEST_45</v>
      </c>
      <c r="K274" s="109" t="str">
        <f t="shared" si="8"/>
        <v>TEST_45</v>
      </c>
      <c r="L274" s="129" t="str">
        <f>VLOOKUP(C274,SOURCE!S$6:Y$10165,2,0)</f>
        <v>CUSTOM TEMP</v>
      </c>
      <c r="Q274" s="106" t="str">
        <f>VLOOKUP(I274,SOURCE!B:M,5,0)</f>
        <v>"TEST_45"</v>
      </c>
    </row>
    <row r="275" spans="1:17">
      <c r="A275" s="104" t="str">
        <f>IF(ISNA(VLOOKUP(D275,D276:D$9999,1,0)),"",1)</f>
        <v/>
      </c>
      <c r="B275" s="104" t="str">
        <f>IF(ISNA(VLOOKUP(E275,E276:E$9999,1,0)),"",1)</f>
        <v/>
      </c>
      <c r="C275" s="3">
        <v>273</v>
      </c>
      <c r="D275" s="3" t="str">
        <f>VLOOKUP(C275,SOURCE!S278:Z10437,8,0)</f>
        <v>ITM_SIGFIG</v>
      </c>
      <c r="E275" s="106" t="str">
        <f>CHAR(34)&amp;VLOOKUP(C275,SOURCE!S$6:Y$10165,6,0)&amp;CHAR(34)</f>
        <v>"SIG"</v>
      </c>
      <c r="F275" s="101" t="str">
        <f t="shared" si="9"/>
        <v xml:space="preserve">                      if (strcompare(commandnumber,"SIG" )) {sprintf(commandnumber,"%d", ITM_SIGFIG);} else</v>
      </c>
      <c r="H275" t="b">
        <f>ISNA(VLOOKUP(J275,J276:J$500,1,0))</f>
        <v>1</v>
      </c>
      <c r="I275" s="107">
        <f>VLOOKUP(C275,SOURCE!S$6:Y$10165,7,0)</f>
        <v>1818</v>
      </c>
      <c r="J275" s="108" t="str">
        <f>VLOOKUP(C275,SOURCE!S$6:Y$10165,6,0)</f>
        <v>SIG</v>
      </c>
      <c r="K275" s="109" t="str">
        <f t="shared" si="8"/>
        <v>SIG</v>
      </c>
      <c r="L275" s="129" t="str">
        <f>VLOOKUP(C275,SOURCE!S$6:Y$10165,2,0)</f>
        <v>DISP</v>
      </c>
      <c r="Q275" s="106" t="str">
        <f>VLOOKUP(I275,SOURCE!B:M,5,0)</f>
        <v>"SIG"</v>
      </c>
    </row>
    <row r="276" spans="1:17">
      <c r="A276" s="104" t="str">
        <f>IF(ISNA(VLOOKUP(D276,D277:D$9999,1,0)),"",1)</f>
        <v/>
      </c>
      <c r="B276" s="104" t="str">
        <f>IF(ISNA(VLOOKUP(E276,E277:E$9999,1,0)),"",1)</f>
        <v/>
      </c>
      <c r="C276" s="3">
        <v>274</v>
      </c>
      <c r="D276" s="3" t="str">
        <f>VLOOKUP(C276,SOURCE!S279:Z10438,8,0)</f>
        <v>ITM_UNIT</v>
      </c>
      <c r="E276" s="106" t="str">
        <f>CHAR(34)&amp;VLOOKUP(C276,SOURCE!S$6:Y$10165,6,0)&amp;CHAR(34)</f>
        <v>"UNIT"</v>
      </c>
      <c r="F276" s="101" t="str">
        <f t="shared" si="9"/>
        <v xml:space="preserve">                      if (strcompare(commandnumber,"UNIT" )) {sprintf(commandnumber,"%d", ITM_UNIT);} else</v>
      </c>
      <c r="H276" t="b">
        <f>ISNA(VLOOKUP(J276,J277:J$500,1,0))</f>
        <v>1</v>
      </c>
      <c r="I276" s="107">
        <f>VLOOKUP(C276,SOURCE!S$6:Y$10165,7,0)</f>
        <v>1819</v>
      </c>
      <c r="J276" s="108" t="str">
        <f>VLOOKUP(C276,SOURCE!S$6:Y$10165,6,0)</f>
        <v>UNIT</v>
      </c>
      <c r="K276" s="109" t="str">
        <f t="shared" si="8"/>
        <v>UNIT</v>
      </c>
      <c r="L276" s="129" t="str">
        <f>VLOOKUP(C276,SOURCE!S$6:Y$10165,2,0)</f>
        <v>DISP</v>
      </c>
      <c r="Q276" s="106" t="str">
        <f>VLOOKUP(I276,SOURCE!B:M,5,0)</f>
        <v>"UNIT"</v>
      </c>
    </row>
    <row r="277" spans="1:17">
      <c r="A277" s="104" t="str">
        <f>IF(ISNA(VLOOKUP(D277,D278:D$9999,1,0)),"",1)</f>
        <v/>
      </c>
      <c r="B277" s="104" t="str">
        <f>IF(ISNA(VLOOKUP(E277,E278:E$9999,1,0)),"",1)</f>
        <v/>
      </c>
      <c r="C277" s="3">
        <v>275</v>
      </c>
      <c r="D277" s="3" t="str">
        <f>VLOOKUP(C277,SOURCE!S280:Z10439,8,0)</f>
        <v>ITM_ROUND2</v>
      </c>
      <c r="E277" s="106" t="str">
        <f>CHAR(34)&amp;VLOOKUP(C277,SOURCE!S$6:Y$10165,6,0)&amp;CHAR(34)</f>
        <v>"ROUND"</v>
      </c>
      <c r="F277" s="101" t="str">
        <f t="shared" si="9"/>
        <v xml:space="preserve">                      if (strcompare(commandnumber,"ROUND" )) {sprintf(commandnumber,"%d", ITM_ROUND2);} else</v>
      </c>
      <c r="H277" t="b">
        <f>ISNA(VLOOKUP(J277,J278:J$500,1,0))</f>
        <v>1</v>
      </c>
      <c r="I277" s="107">
        <f>VLOOKUP(C277,SOURCE!S$6:Y$10165,7,0)</f>
        <v>1820</v>
      </c>
      <c r="J277" s="108" t="str">
        <f>VLOOKUP(C277,SOURCE!S$6:Y$10165,6,0)</f>
        <v>ROUND</v>
      </c>
      <c r="K277" s="109" t="str">
        <f t="shared" si="8"/>
        <v>ROUND</v>
      </c>
      <c r="L277" s="129" t="str">
        <f>VLOOKUP(C277,SOURCE!S$6:Y$10165,2,0)</f>
        <v>DISP</v>
      </c>
      <c r="Q277" s="106" t="str">
        <f>VLOOKUP(I277,SOURCE!B:M,5,0)</f>
        <v>"ROUND"</v>
      </c>
    </row>
    <row r="278" spans="1:17">
      <c r="A278" s="104" t="str">
        <f>IF(ISNA(VLOOKUP(D278,D279:D$9999,1,0)),"",1)</f>
        <v/>
      </c>
      <c r="B278" s="104" t="str">
        <f>IF(ISNA(VLOOKUP(E278,E279:E$9999,1,0)),"",1)</f>
        <v/>
      </c>
      <c r="C278" s="3">
        <v>276</v>
      </c>
      <c r="D278" s="3" t="str">
        <f>VLOOKUP(C278,SOURCE!S281:Z10440,8,0)</f>
        <v>ITM_ROUNDI2</v>
      </c>
      <c r="E278" s="106" t="str">
        <f>CHAR(34)&amp;VLOOKUP(C278,SOURCE!S$6:Y$10165,6,0)&amp;CHAR(34)</f>
        <v>"ROUNDI"</v>
      </c>
      <c r="F278" s="101" t="str">
        <f t="shared" si="9"/>
        <v xml:space="preserve">                      if (strcompare(commandnumber,"ROUNDI" )) {sprintf(commandnumber,"%d", ITM_ROUNDI2);} else</v>
      </c>
      <c r="H278" t="b">
        <f>ISNA(VLOOKUP(J278,J279:J$500,1,0))</f>
        <v>1</v>
      </c>
      <c r="I278" s="107">
        <f>VLOOKUP(C278,SOURCE!S$6:Y$10165,7,0)</f>
        <v>1821</v>
      </c>
      <c r="J278" s="108" t="str">
        <f>VLOOKUP(C278,SOURCE!S$6:Y$10165,6,0)</f>
        <v>ROUNDI</v>
      </c>
      <c r="K278" s="109" t="str">
        <f t="shared" si="8"/>
        <v>ROUNDI</v>
      </c>
      <c r="L278" s="129" t="str">
        <f>VLOOKUP(C278,SOURCE!S$6:Y$10165,2,0)</f>
        <v>DISP</v>
      </c>
      <c r="Q278" s="106" t="str">
        <f>VLOOKUP(I278,SOURCE!B:M,5,0)</f>
        <v>"ROUNDI"</v>
      </c>
    </row>
    <row r="279" spans="1:17">
      <c r="A279" s="104" t="str">
        <f>IF(ISNA(VLOOKUP(D279,D280:D$9999,1,0)),"",1)</f>
        <v/>
      </c>
      <c r="B279" s="104" t="str">
        <f>IF(ISNA(VLOOKUP(E279,E280:E$9999,1,0)),"",1)</f>
        <v/>
      </c>
      <c r="C279" s="3">
        <v>277</v>
      </c>
      <c r="D279" s="3" t="str">
        <f>VLOOKUP(C279,SOURCE!S282:Z10441,8,0)</f>
        <v>ITM_op_a</v>
      </c>
      <c r="E279" s="106" t="str">
        <f>CHAR(34)&amp;VLOOKUP(C279,SOURCE!S$6:Y$10165,6,0)&amp;CHAR(34)</f>
        <v>"OP_A"</v>
      </c>
      <c r="F279" s="101" t="str">
        <f t="shared" si="9"/>
        <v xml:space="preserve">                      if (strcompare(commandnumber,"OP_A" )) {sprintf(commandnumber,"%d", ITM_op_a);} else</v>
      </c>
      <c r="H279" t="b">
        <f>ISNA(VLOOKUP(J279,J280:J$500,1,0))</f>
        <v>1</v>
      </c>
      <c r="I279" s="107">
        <f>VLOOKUP(C279,SOURCE!S$6:Y$10165,7,0)</f>
        <v>1822</v>
      </c>
      <c r="J279" s="108" t="str">
        <f>VLOOKUP(C279,SOURCE!S$6:Y$10165,6,0)</f>
        <v>OP_A</v>
      </c>
      <c r="K279" s="109" t="str">
        <f t="shared" si="8"/>
        <v>a</v>
      </c>
      <c r="L279" s="129" t="str">
        <f>VLOOKUP(C279,SOURCE!S$6:Y$10165,2,0)</f>
        <v>Elec</v>
      </c>
      <c r="Q279" s="106" t="str">
        <f>VLOOKUP(I279,SOURCE!B:M,5,0)</f>
        <v>"a"</v>
      </c>
    </row>
    <row r="280" spans="1:17">
      <c r="A280" s="104" t="str">
        <f>IF(ISNA(VLOOKUP(D280,D281:D$9999,1,0)),"",1)</f>
        <v/>
      </c>
      <c r="B280" s="104" t="str">
        <f>IF(ISNA(VLOOKUP(E280,E281:E$9999,1,0)),"",1)</f>
        <v/>
      </c>
      <c r="C280" s="3">
        <v>278</v>
      </c>
      <c r="D280" s="3" t="str">
        <f>VLOOKUP(C280,SOURCE!S283:Z10442,8,0)</f>
        <v>ITM_op_a2</v>
      </c>
      <c r="E280" s="106" t="str">
        <f>CHAR(34)&amp;VLOOKUP(C280,SOURCE!S$6:Y$10165,6,0)&amp;CHAR(34)</f>
        <v>"OP_A^2"</v>
      </c>
      <c r="F280" s="101" t="str">
        <f t="shared" si="9"/>
        <v xml:space="preserve">                      if (strcompare(commandnumber,"OP_A^2" )) {sprintf(commandnumber,"%d", ITM_op_a2);} else</v>
      </c>
      <c r="H280" t="b">
        <f>ISNA(VLOOKUP(J280,J281:J$500,1,0))</f>
        <v>1</v>
      </c>
      <c r="I280" s="107">
        <f>VLOOKUP(C280,SOURCE!S$6:Y$10165,7,0)</f>
        <v>1823</v>
      </c>
      <c r="J280" s="108" t="str">
        <f>VLOOKUP(C280,SOURCE!S$6:Y$10165,6,0)</f>
        <v>OP_A^2</v>
      </c>
      <c r="K280" s="109" t="str">
        <f t="shared" si="8"/>
        <v>a^2</v>
      </c>
      <c r="L280" s="129" t="str">
        <f>VLOOKUP(C280,SOURCE!S$6:Y$10165,2,0)</f>
        <v>Elec</v>
      </c>
      <c r="Q280" s="106" t="str">
        <f>VLOOKUP(I280,SOURCE!B:M,5,0)</f>
        <v>"a" STD_SUP_2</v>
      </c>
    </row>
    <row r="281" spans="1:17">
      <c r="A281" s="104" t="str">
        <f>IF(ISNA(VLOOKUP(D281,D282:D$9999,1,0)),"",1)</f>
        <v/>
      </c>
      <c r="B281" s="104" t="str">
        <f>IF(ISNA(VLOOKUP(E281,E282:E$9999,1,0)),"",1)</f>
        <v/>
      </c>
      <c r="C281" s="3">
        <v>279</v>
      </c>
      <c r="D281" s="3" t="str">
        <f>VLOOKUP(C281,SOURCE!S284:Z10443,8,0)</f>
        <v>ITM_op_j</v>
      </c>
      <c r="E281" s="106" t="str">
        <f>CHAR(34)&amp;VLOOKUP(C281,SOURCE!S$6:Y$10165,6,0)&amp;CHAR(34)</f>
        <v>"OP_J"</v>
      </c>
      <c r="F281" s="101" t="str">
        <f t="shared" si="9"/>
        <v xml:space="preserve">                      if (strcompare(commandnumber,"OP_J" )) {sprintf(commandnumber,"%d", ITM_op_j);} else</v>
      </c>
      <c r="H281" t="b">
        <f>ISNA(VLOOKUP(J281,J282:J$500,1,0))</f>
        <v>1</v>
      </c>
      <c r="I281" s="107">
        <f>VLOOKUP(C281,SOURCE!S$6:Y$10165,7,0)</f>
        <v>1824</v>
      </c>
      <c r="J281" s="108" t="str">
        <f>VLOOKUP(C281,SOURCE!S$6:Y$10165,6,0)</f>
        <v>OP_J</v>
      </c>
      <c r="K281" s="109" t="str">
        <f t="shared" si="8"/>
        <v>j</v>
      </c>
      <c r="L281" s="129" t="str">
        <f>VLOOKUP(C281,SOURCE!S$6:Y$10165,2,0)</f>
        <v>Elec</v>
      </c>
      <c r="Q281" s="106" t="str">
        <f>VLOOKUP(I281,SOURCE!B:M,5,0)</f>
        <v>"j"</v>
      </c>
    </row>
    <row r="282" spans="1:17">
      <c r="A282" s="104" t="str">
        <f>IF(ISNA(VLOOKUP(D282,D283:D$9999,1,0)),"",1)</f>
        <v/>
      </c>
      <c r="B282" s="104" t="str">
        <f>IF(ISNA(VLOOKUP(E282,E283:E$9999,1,0)),"",1)</f>
        <v/>
      </c>
      <c r="C282" s="3">
        <v>280</v>
      </c>
      <c r="D282" s="3" t="str">
        <f>VLOOKUP(C282,SOURCE!S285:Z10444,8,0)</f>
        <v>ITM_EE_D2Y</v>
      </c>
      <c r="E282" s="106" t="str">
        <f>CHAR(34)&amp;VLOOKUP(C282,SOURCE!S$6:Y$10165,6,0)&amp;CHAR(34)</f>
        <v>"D&gt;Y"</v>
      </c>
      <c r="F282" s="101" t="str">
        <f t="shared" si="9"/>
        <v xml:space="preserve">                      if (strcompare(commandnumber,"D&gt;Y" )) {sprintf(commandnumber,"%d", ITM_EE_D2Y);} else</v>
      </c>
      <c r="H282" t="b">
        <f>ISNA(VLOOKUP(J282,J283:J$500,1,0))</f>
        <v>1</v>
      </c>
      <c r="I282" s="107">
        <f>VLOOKUP(C282,SOURCE!S$6:Y$10165,7,0)</f>
        <v>1825</v>
      </c>
      <c r="J282" s="108" t="str">
        <f>VLOOKUP(C282,SOURCE!S$6:Y$10165,6,0)</f>
        <v>D&gt;Y</v>
      </c>
      <c r="K282" s="109" t="str">
        <f t="shared" si="8"/>
        <v>Y&gt;DELTA</v>
      </c>
      <c r="L282" s="129" t="str">
        <f>VLOOKUP(C282,SOURCE!S$6:Y$10165,2,0)</f>
        <v>Elec</v>
      </c>
      <c r="Q282" s="106" t="str">
        <f>VLOOKUP(I282,SOURCE!B:M,5,0)</f>
        <v>"Y" STD_SPACE_3_PER_EM STD_RIGHT_ARROW STD_SPACE_3_PER_EM STD_DELTA</v>
      </c>
    </row>
    <row r="283" spans="1:17">
      <c r="A283" s="104" t="str">
        <f>IF(ISNA(VLOOKUP(D283,D284:D$9999,1,0)),"",1)</f>
        <v/>
      </c>
      <c r="B283" s="104" t="str">
        <f>IF(ISNA(VLOOKUP(E283,E284:E$9999,1,0)),"",1)</f>
        <v/>
      </c>
      <c r="C283" s="3">
        <v>281</v>
      </c>
      <c r="D283" s="3" t="str">
        <f>VLOOKUP(C283,SOURCE!S286:Z10445,8,0)</f>
        <v>ITM_EE_Y2D</v>
      </c>
      <c r="E283" s="106" t="str">
        <f>CHAR(34)&amp;VLOOKUP(C283,SOURCE!S$6:Y$10165,6,0)&amp;CHAR(34)</f>
        <v>"Y&gt;D"</v>
      </c>
      <c r="F283" s="101" t="str">
        <f t="shared" si="9"/>
        <v xml:space="preserve">                      if (strcompare(commandnumber,"Y&gt;D" )) {sprintf(commandnumber,"%d", ITM_EE_Y2D);} else</v>
      </c>
      <c r="H283" t="b">
        <f>ISNA(VLOOKUP(J283,J284:J$500,1,0))</f>
        <v>1</v>
      </c>
      <c r="I283" s="107">
        <f>VLOOKUP(C283,SOURCE!S$6:Y$10165,7,0)</f>
        <v>1826</v>
      </c>
      <c r="J283" s="108" t="str">
        <f>VLOOKUP(C283,SOURCE!S$6:Y$10165,6,0)</f>
        <v>Y&gt;D</v>
      </c>
      <c r="K283" s="109" t="str">
        <f t="shared" si="8"/>
        <v>DELTA&gt;Y</v>
      </c>
      <c r="L283" s="129" t="str">
        <f>VLOOKUP(C283,SOURCE!S$6:Y$10165,2,0)</f>
        <v>Elec</v>
      </c>
      <c r="Q283" s="106" t="str">
        <f>VLOOKUP(I283,SOURCE!B:M,5,0)</f>
        <v>STD_DELTA STD_SPACE_3_PER_EM STD_RIGHT_ARROW STD_SPACE_3_PER_EM "Y"</v>
      </c>
    </row>
    <row r="284" spans="1:17">
      <c r="A284" s="104" t="str">
        <f>IF(ISNA(VLOOKUP(D284,D285:D$9999,1,0)),"",1)</f>
        <v/>
      </c>
      <c r="B284" s="104" t="str">
        <f>IF(ISNA(VLOOKUP(E284,E285:E$9999,1,0)),"",1)</f>
        <v/>
      </c>
      <c r="C284" s="3">
        <v>282</v>
      </c>
      <c r="D284" s="3" t="str">
        <f>VLOOKUP(C284,SOURCE!S287:Z10446,8,0)</f>
        <v>ITM_EE_A2S</v>
      </c>
      <c r="E284" s="106" t="str">
        <f>CHAR(34)&amp;VLOOKUP(C284,SOURCE!S$6:Y$10165,6,0)&amp;CHAR(34)</f>
        <v>"ATOSYM"</v>
      </c>
      <c r="F284" s="101" t="str">
        <f t="shared" si="9"/>
        <v xml:space="preserve">                      if (strcompare(commandnumber,"ATOSYM" )) {sprintf(commandnumber,"%d", ITM_EE_A2S);} else</v>
      </c>
      <c r="H284" t="b">
        <f>ISNA(VLOOKUP(J284,J285:J$500,1,0))</f>
        <v>1</v>
      </c>
      <c r="I284" s="107">
        <f>VLOOKUP(C284,SOURCE!S$6:Y$10165,7,0)</f>
        <v>1827</v>
      </c>
      <c r="J284" s="108" t="str">
        <f>VLOOKUP(C284,SOURCE!S$6:Y$10165,6,0)</f>
        <v>ATOSYM</v>
      </c>
      <c r="K284" s="109" t="str">
        <f t="shared" si="8"/>
        <v>&gt;012</v>
      </c>
      <c r="L284" s="129" t="str">
        <f>VLOOKUP(C284,SOURCE!S$6:Y$10165,2,0)</f>
        <v>Elec</v>
      </c>
      <c r="Q284" s="106" t="str">
        <f>VLOOKUP(I284,SOURCE!B:M,5,0)</f>
        <v>STD_RIGHT_ARROW STD_SPACE_3_PER_EM "012"</v>
      </c>
    </row>
    <row r="285" spans="1:17">
      <c r="A285" s="104" t="str">
        <f>IF(ISNA(VLOOKUP(D285,D286:D$9999,1,0)),"",1)</f>
        <v/>
      </c>
      <c r="B285" s="104" t="str">
        <f>IF(ISNA(VLOOKUP(E285,E286:E$9999,1,0)),"",1)</f>
        <v/>
      </c>
      <c r="C285" s="3">
        <v>283</v>
      </c>
      <c r="D285" s="3" t="str">
        <f>VLOOKUP(C285,SOURCE!S288:Z10447,8,0)</f>
        <v>ITM_EE_S2A</v>
      </c>
      <c r="E285" s="106" t="str">
        <f>CHAR(34)&amp;VLOOKUP(C285,SOURCE!S$6:Y$10165,6,0)&amp;CHAR(34)</f>
        <v>"SYMTOA"</v>
      </c>
      <c r="F285" s="101" t="str">
        <f t="shared" si="9"/>
        <v xml:space="preserve">                      if (strcompare(commandnumber,"SYMTOA" )) {sprintf(commandnumber,"%d", ITM_EE_S2A);} else</v>
      </c>
      <c r="H285" t="b">
        <f>ISNA(VLOOKUP(J285,J286:J$500,1,0))</f>
        <v>1</v>
      </c>
      <c r="I285" s="107">
        <f>VLOOKUP(C285,SOURCE!S$6:Y$10165,7,0)</f>
        <v>1828</v>
      </c>
      <c r="J285" s="108" t="str">
        <f>VLOOKUP(C285,SOURCE!S$6:Y$10165,6,0)</f>
        <v>SYMTOA</v>
      </c>
      <c r="K285" s="109" t="str">
        <f t="shared" si="8"/>
        <v>&gt;abc</v>
      </c>
      <c r="L285" s="129" t="str">
        <f>VLOOKUP(C285,SOURCE!S$6:Y$10165,2,0)</f>
        <v>Elec</v>
      </c>
      <c r="Q285" s="106" t="str">
        <f>VLOOKUP(I285,SOURCE!B:M,5,0)</f>
        <v>STD_RIGHT_ARROW STD_SPACE_3_PER_EM "abc"</v>
      </c>
    </row>
    <row r="286" spans="1:17">
      <c r="A286" s="104" t="str">
        <f>IF(ISNA(VLOOKUP(D286,D287:D$9999,1,0)),"",1)</f>
        <v/>
      </c>
      <c r="B286" s="104" t="str">
        <f>IF(ISNA(VLOOKUP(E286,E287:E$9999,1,0)),"",1)</f>
        <v/>
      </c>
      <c r="C286" s="3">
        <v>284</v>
      </c>
      <c r="D286" s="3" t="str">
        <f>VLOOKUP(C286,SOURCE!S289:Z10448,8,0)</f>
        <v>ITM_EE_EXP_TH</v>
      </c>
      <c r="E286" s="106" t="str">
        <f>CHAR(34)&amp;VLOOKUP(C286,SOURCE!S$6:Y$10165,6,0)&amp;CHAR(34)</f>
        <v>"E^THETAJ"</v>
      </c>
      <c r="F286" s="101" t="str">
        <f t="shared" si="9"/>
        <v xml:space="preserve">                      if (strcompare(commandnumber,"E^THETAJ" )) {sprintf(commandnumber,"%d", ITM_EE_EXP_TH);} else</v>
      </c>
      <c r="H286" t="b">
        <f>ISNA(VLOOKUP(J286,J287:J$500,1,0))</f>
        <v>1</v>
      </c>
      <c r="I286" s="107">
        <f>VLOOKUP(C286,SOURCE!S$6:Y$10165,7,0)</f>
        <v>1829</v>
      </c>
      <c r="J286" s="108" t="str">
        <f>VLOOKUP(C286,SOURCE!S$6:Y$10165,6,0)</f>
        <v>E^THETAJ</v>
      </c>
      <c r="K286" s="109" t="str">
        <f t="shared" si="8"/>
        <v>e^THETAj</v>
      </c>
      <c r="L286" s="129" t="str">
        <f>VLOOKUP(C286,SOURCE!S$6:Y$10165,2,0)</f>
        <v>Elec</v>
      </c>
      <c r="Q286" s="106" t="str">
        <f>VLOOKUP(I286,SOURCE!B:M,5,0)</f>
        <v>"e^" STD_THETA "j"</v>
      </c>
    </row>
    <row r="287" spans="1:17">
      <c r="A287" s="104" t="str">
        <f>IF(ISNA(VLOOKUP(D287,D288:D$9999,1,0)),"",1)</f>
        <v/>
      </c>
      <c r="B287" s="104" t="str">
        <f>IF(ISNA(VLOOKUP(E287,E288:E$9999,1,0)),"",1)</f>
        <v/>
      </c>
      <c r="C287" s="3">
        <v>285</v>
      </c>
      <c r="D287" s="3" t="str">
        <f>VLOOKUP(C287,SOURCE!S290:Z10449,8,0)</f>
        <v>ITM_EE_STO_Z</v>
      </c>
      <c r="E287" s="106" t="str">
        <f>CHAR(34)&amp;VLOOKUP(C287,SOURCE!S$6:Y$10165,6,0)&amp;CHAR(34)</f>
        <v>"STO3Z"</v>
      </c>
      <c r="F287" s="101" t="str">
        <f t="shared" si="9"/>
        <v xml:space="preserve">                      if (strcompare(commandnumber,"STO3Z" )) {sprintf(commandnumber,"%d", ITM_EE_STO_Z);} else</v>
      </c>
      <c r="H287" t="b">
        <f>ISNA(VLOOKUP(J287,J288:J$500,1,0))</f>
        <v>1</v>
      </c>
      <c r="I287" s="107">
        <f>VLOOKUP(C287,SOURCE!S$6:Y$10165,7,0)</f>
        <v>1830</v>
      </c>
      <c r="J287" s="108" t="str">
        <f>VLOOKUP(C287,SOURCE!S$6:Y$10165,6,0)</f>
        <v>STO3Z</v>
      </c>
      <c r="K287" s="109" t="str">
        <f t="shared" si="8"/>
        <v>STO3Z</v>
      </c>
      <c r="L287" s="129" t="str">
        <f>VLOOKUP(C287,SOURCE!S$6:Y$10165,2,0)</f>
        <v>Elec</v>
      </c>
      <c r="Q287" s="106" t="str">
        <f>VLOOKUP(I287,SOURCE!B:M,5,0)</f>
        <v>"STO" STD_SPACE_3_PER_EM "3Z"</v>
      </c>
    </row>
    <row r="288" spans="1:17">
      <c r="A288" s="104" t="str">
        <f>IF(ISNA(VLOOKUP(D288,D289:D$9999,1,0)),"",1)</f>
        <v/>
      </c>
      <c r="B288" s="104" t="str">
        <f>IF(ISNA(VLOOKUP(E288,E289:E$9999,1,0)),"",1)</f>
        <v/>
      </c>
      <c r="C288" s="3">
        <v>286</v>
      </c>
      <c r="D288" s="3" t="str">
        <f>VLOOKUP(C288,SOURCE!S291:Z10450,8,0)</f>
        <v>ITM_EE_RCL_Z</v>
      </c>
      <c r="E288" s="106" t="str">
        <f>CHAR(34)&amp;VLOOKUP(C288,SOURCE!S$6:Y$10165,6,0)&amp;CHAR(34)</f>
        <v>"RCL3Z"</v>
      </c>
      <c r="F288" s="101" t="str">
        <f t="shared" si="9"/>
        <v xml:space="preserve">                      if (strcompare(commandnumber,"RCL3Z" )) {sprintf(commandnumber,"%d", ITM_EE_RCL_Z);} else</v>
      </c>
      <c r="H288" t="b">
        <f>ISNA(VLOOKUP(J288,J289:J$500,1,0))</f>
        <v>1</v>
      </c>
      <c r="I288" s="107">
        <f>VLOOKUP(C288,SOURCE!S$6:Y$10165,7,0)</f>
        <v>1831</v>
      </c>
      <c r="J288" s="108" t="str">
        <f>VLOOKUP(C288,SOURCE!S$6:Y$10165,6,0)</f>
        <v>RCL3Z</v>
      </c>
      <c r="K288" s="109" t="str">
        <f t="shared" si="8"/>
        <v>RCL3Z</v>
      </c>
      <c r="L288" s="129" t="str">
        <f>VLOOKUP(C288,SOURCE!S$6:Y$10165,2,0)</f>
        <v>Elec</v>
      </c>
      <c r="Q288" s="106" t="str">
        <f>VLOOKUP(I288,SOURCE!B:M,5,0)</f>
        <v>"RCL" STD_SPACE_3_PER_EM "3Z"</v>
      </c>
    </row>
    <row r="289" spans="1:17">
      <c r="A289" s="104" t="str">
        <f>IF(ISNA(VLOOKUP(D289,D290:D$9999,1,0)),"",1)</f>
        <v/>
      </c>
      <c r="B289" s="104" t="str">
        <f>IF(ISNA(VLOOKUP(E289,E290:E$9999,1,0)),"",1)</f>
        <v/>
      </c>
      <c r="C289" s="3">
        <v>287</v>
      </c>
      <c r="D289" s="3" t="str">
        <f>VLOOKUP(C289,SOURCE!S292:Z10451,8,0)</f>
        <v>ITM_EE_STO_V</v>
      </c>
      <c r="E289" s="106" t="str">
        <f>CHAR(34)&amp;VLOOKUP(C289,SOURCE!S$6:Y$10165,6,0)&amp;CHAR(34)</f>
        <v>"STO3V"</v>
      </c>
      <c r="F289" s="101" t="str">
        <f t="shared" si="9"/>
        <v xml:space="preserve">                      if (strcompare(commandnumber,"STO3V" )) {sprintf(commandnumber,"%d", ITM_EE_STO_V);} else</v>
      </c>
      <c r="H289" t="b">
        <f>ISNA(VLOOKUP(J289,J290:J$500,1,0))</f>
        <v>1</v>
      </c>
      <c r="I289" s="107">
        <f>VLOOKUP(C289,SOURCE!S$6:Y$10165,7,0)</f>
        <v>1832</v>
      </c>
      <c r="J289" s="108" t="str">
        <f>VLOOKUP(C289,SOURCE!S$6:Y$10165,6,0)</f>
        <v>STO3V</v>
      </c>
      <c r="K289" s="109" t="str">
        <f t="shared" si="8"/>
        <v>STO3V</v>
      </c>
      <c r="L289" s="129" t="str">
        <f>VLOOKUP(C289,SOURCE!S$6:Y$10165,2,0)</f>
        <v>Elec</v>
      </c>
      <c r="Q289" s="106" t="str">
        <f>VLOOKUP(I289,SOURCE!B:M,5,0)</f>
        <v>"STO" STD_SPACE_3_PER_EM "3V"</v>
      </c>
    </row>
    <row r="290" spans="1:17">
      <c r="A290" s="104" t="str">
        <f>IF(ISNA(VLOOKUP(D290,D291:D$9999,1,0)),"",1)</f>
        <v/>
      </c>
      <c r="B290" s="104" t="str">
        <f>IF(ISNA(VLOOKUP(E290,E291:E$9999,1,0)),"",1)</f>
        <v/>
      </c>
      <c r="C290" s="3">
        <v>288</v>
      </c>
      <c r="D290" s="3" t="str">
        <f>VLOOKUP(C290,SOURCE!S293:Z10452,8,0)</f>
        <v>ITM_EE_RCL_V</v>
      </c>
      <c r="E290" s="106" t="str">
        <f>CHAR(34)&amp;VLOOKUP(C290,SOURCE!S$6:Y$10165,6,0)&amp;CHAR(34)</f>
        <v>"RCL3V"</v>
      </c>
      <c r="F290" s="101" t="str">
        <f t="shared" si="9"/>
        <v xml:space="preserve">                      if (strcompare(commandnumber,"RCL3V" )) {sprintf(commandnumber,"%d", ITM_EE_RCL_V);} else</v>
      </c>
      <c r="H290" t="b">
        <f>ISNA(VLOOKUP(J290,J291:J$500,1,0))</f>
        <v>1</v>
      </c>
      <c r="I290" s="107">
        <f>VLOOKUP(C290,SOURCE!S$6:Y$10165,7,0)</f>
        <v>1833</v>
      </c>
      <c r="J290" s="108" t="str">
        <f>VLOOKUP(C290,SOURCE!S$6:Y$10165,6,0)</f>
        <v>RCL3V</v>
      </c>
      <c r="K290" s="109" t="str">
        <f t="shared" si="8"/>
        <v>RCL3V</v>
      </c>
      <c r="L290" s="129" t="str">
        <f>VLOOKUP(C290,SOURCE!S$6:Y$10165,2,0)</f>
        <v>Elec</v>
      </c>
      <c r="Q290" s="106" t="str">
        <f>VLOOKUP(I290,SOURCE!B:M,5,0)</f>
        <v>"RCL" STD_SPACE_3_PER_EM "3V"</v>
      </c>
    </row>
    <row r="291" spans="1:17">
      <c r="A291" s="104" t="str">
        <f>IF(ISNA(VLOOKUP(D291,D292:D$9999,1,0)),"",1)</f>
        <v/>
      </c>
      <c r="B291" s="104" t="str">
        <f>IF(ISNA(VLOOKUP(E291,E292:E$9999,1,0)),"",1)</f>
        <v/>
      </c>
      <c r="C291" s="3">
        <v>289</v>
      </c>
      <c r="D291" s="3" t="str">
        <f>VLOOKUP(C291,SOURCE!S294:Z10453,8,0)</f>
        <v>ITM_EE_STO_I</v>
      </c>
      <c r="E291" s="106" t="str">
        <f>CHAR(34)&amp;VLOOKUP(C291,SOURCE!S$6:Y$10165,6,0)&amp;CHAR(34)</f>
        <v>"STO3I"</v>
      </c>
      <c r="F291" s="101" t="str">
        <f t="shared" si="9"/>
        <v xml:space="preserve">                      if (strcompare(commandnumber,"STO3I" )) {sprintf(commandnumber,"%d", ITM_EE_STO_I);} else</v>
      </c>
      <c r="H291" t="b">
        <f>ISNA(VLOOKUP(J291,J292:J$500,1,0))</f>
        <v>1</v>
      </c>
      <c r="I291" s="107">
        <f>VLOOKUP(C291,SOURCE!S$6:Y$10165,7,0)</f>
        <v>1834</v>
      </c>
      <c r="J291" s="108" t="str">
        <f>VLOOKUP(C291,SOURCE!S$6:Y$10165,6,0)</f>
        <v>STO3I</v>
      </c>
      <c r="K291" s="109" t="str">
        <f t="shared" si="8"/>
        <v>STO3I</v>
      </c>
      <c r="L291" s="129" t="str">
        <f>VLOOKUP(C291,SOURCE!S$6:Y$10165,2,0)</f>
        <v>Elec</v>
      </c>
      <c r="Q291" s="106" t="str">
        <f>VLOOKUP(I291,SOURCE!B:M,5,0)</f>
        <v>"STO" STD_SPACE_3_PER_EM "3I"</v>
      </c>
    </row>
    <row r="292" spans="1:17">
      <c r="A292" s="104" t="str">
        <f>IF(ISNA(VLOOKUP(D292,D293:D$9999,1,0)),"",1)</f>
        <v/>
      </c>
      <c r="B292" s="104" t="str">
        <f>IF(ISNA(VLOOKUP(E292,E293:E$9999,1,0)),"",1)</f>
        <v/>
      </c>
      <c r="C292" s="3">
        <v>290</v>
      </c>
      <c r="D292" s="3" t="str">
        <f>VLOOKUP(C292,SOURCE!S295:Z10454,8,0)</f>
        <v>ITM_EE_RCL_I</v>
      </c>
      <c r="E292" s="106" t="str">
        <f>CHAR(34)&amp;VLOOKUP(C292,SOURCE!S$6:Y$10165,6,0)&amp;CHAR(34)</f>
        <v>"RCL3I"</v>
      </c>
      <c r="F292" s="101" t="str">
        <f t="shared" si="9"/>
        <v xml:space="preserve">                      if (strcompare(commandnumber,"RCL3I" )) {sprintf(commandnumber,"%d", ITM_EE_RCL_I);} else</v>
      </c>
      <c r="H292" t="b">
        <f>ISNA(VLOOKUP(J292,J293:J$500,1,0))</f>
        <v>1</v>
      </c>
      <c r="I292" s="107">
        <f>VLOOKUP(C292,SOURCE!S$6:Y$10165,7,0)</f>
        <v>1835</v>
      </c>
      <c r="J292" s="108" t="str">
        <f>VLOOKUP(C292,SOURCE!S$6:Y$10165,6,0)</f>
        <v>RCL3I</v>
      </c>
      <c r="K292" s="109" t="str">
        <f t="shared" si="8"/>
        <v>RCL3I</v>
      </c>
      <c r="L292" s="129" t="str">
        <f>VLOOKUP(C292,SOURCE!S$6:Y$10165,2,0)</f>
        <v>Elec</v>
      </c>
      <c r="Q292" s="106" t="str">
        <f>VLOOKUP(I292,SOURCE!B:M,5,0)</f>
        <v>"RCL" STD_SPACE_3_PER_EM "3I"</v>
      </c>
    </row>
    <row r="293" spans="1:17">
      <c r="A293" s="104" t="str">
        <f>IF(ISNA(VLOOKUP(D293,D294:D$9999,1,0)),"",1)</f>
        <v/>
      </c>
      <c r="B293" s="104" t="str">
        <f>IF(ISNA(VLOOKUP(E293,E294:E$9999,1,0)),"",1)</f>
        <v/>
      </c>
      <c r="C293" s="3">
        <v>291</v>
      </c>
      <c r="D293" s="3" t="str">
        <f>VLOOKUP(C293,SOURCE!S296:Z10455,8,0)</f>
        <v>ITM_EE_STO_V_I</v>
      </c>
      <c r="E293" s="106" t="str">
        <f>CHAR(34)&amp;VLOOKUP(C293,SOURCE!S$6:Y$10165,6,0)&amp;CHAR(34)</f>
        <v>"3V/3I"</v>
      </c>
      <c r="F293" s="101" t="str">
        <f t="shared" si="9"/>
        <v xml:space="preserve">                      if (strcompare(commandnumber,"3V/3I" )) {sprintf(commandnumber,"%d", ITM_EE_STO_V_I);} else</v>
      </c>
      <c r="H293" t="b">
        <f>ISNA(VLOOKUP(J293,J294:J$500,1,0))</f>
        <v>1</v>
      </c>
      <c r="I293" s="107">
        <f>VLOOKUP(C293,SOURCE!S$6:Y$10165,7,0)</f>
        <v>1836</v>
      </c>
      <c r="J293" s="108" t="str">
        <f>VLOOKUP(C293,SOURCE!S$6:Y$10165,6,0)</f>
        <v>3V/3I</v>
      </c>
      <c r="K293" s="109" t="str">
        <f t="shared" si="8"/>
        <v>V/I</v>
      </c>
      <c r="L293" s="129" t="str">
        <f>VLOOKUP(C293,SOURCE!S$6:Y$10165,2,0)</f>
        <v>Elec</v>
      </c>
      <c r="Q293" s="106" t="str">
        <f>VLOOKUP(I293,SOURCE!B:M,5,0)</f>
        <v>"V" STD_DIVIDE "I"</v>
      </c>
    </row>
    <row r="294" spans="1:17">
      <c r="A294" s="104" t="str">
        <f>IF(ISNA(VLOOKUP(D294,D295:D$9999,1,0)),"",1)</f>
        <v/>
      </c>
      <c r="B294" s="104" t="str">
        <f>IF(ISNA(VLOOKUP(E294,E295:E$9999,1,0)),"",1)</f>
        <v/>
      </c>
      <c r="C294" s="3">
        <v>292</v>
      </c>
      <c r="D294" s="3" t="str">
        <f>VLOOKUP(C294,SOURCE!S297:Z10456,8,0)</f>
        <v>ITM_EE_STO_IR</v>
      </c>
      <c r="E294" s="106" t="str">
        <f>CHAR(34)&amp;VLOOKUP(C294,SOURCE!S$6:Y$10165,6,0)&amp;CHAR(34)</f>
        <v>"3Ix3Z"</v>
      </c>
      <c r="F294" s="101" t="str">
        <f t="shared" si="9"/>
        <v xml:space="preserve">                      if (strcompare(commandnumber,"3Ix3Z" )) {sprintf(commandnumber,"%d", ITM_EE_STO_IR);} else</v>
      </c>
      <c r="H294" t="b">
        <f>ISNA(VLOOKUP(J294,J295:J$500,1,0))</f>
        <v>1</v>
      </c>
      <c r="I294" s="107">
        <f>VLOOKUP(C294,SOURCE!S$6:Y$10165,7,0)</f>
        <v>1837</v>
      </c>
      <c r="J294" s="108" t="str">
        <f>VLOOKUP(C294,SOURCE!S$6:Y$10165,6,0)</f>
        <v>3Ix3Z</v>
      </c>
      <c r="K294" s="109" t="str">
        <f t="shared" si="8"/>
        <v>ICROSSZ</v>
      </c>
      <c r="L294" s="129" t="str">
        <f>VLOOKUP(C294,SOURCE!S$6:Y$10165,2,0)</f>
        <v>Elec</v>
      </c>
      <c r="Q294" s="106" t="str">
        <f>VLOOKUP(I294,SOURCE!B:M,5,0)</f>
        <v>"I" STD_CROSS "Z"</v>
      </c>
    </row>
    <row r="295" spans="1:17">
      <c r="A295" s="104" t="str">
        <f>IF(ISNA(VLOOKUP(D295,D296:D$9999,1,0)),"",1)</f>
        <v/>
      </c>
      <c r="B295" s="104" t="str">
        <f>IF(ISNA(VLOOKUP(E295,E296:E$9999,1,0)),"",1)</f>
        <v/>
      </c>
      <c r="C295" s="3">
        <v>293</v>
      </c>
      <c r="D295" s="3" t="str">
        <f>VLOOKUP(C295,SOURCE!S298:Z10457,8,0)</f>
        <v>ITM_EE_STO_V_Z</v>
      </c>
      <c r="E295" s="106" t="str">
        <f>CHAR(34)&amp;VLOOKUP(C295,SOURCE!S$6:Y$10165,6,0)&amp;CHAR(34)</f>
        <v>"3V/3Z"</v>
      </c>
      <c r="F295" s="101" t="str">
        <f t="shared" si="9"/>
        <v xml:space="preserve">                      if (strcompare(commandnumber,"3V/3Z" )) {sprintf(commandnumber,"%d", ITM_EE_STO_V_Z);} else</v>
      </c>
      <c r="H295" t="b">
        <f>ISNA(VLOOKUP(J295,J296:J$500,1,0))</f>
        <v>1</v>
      </c>
      <c r="I295" s="107">
        <f>VLOOKUP(C295,SOURCE!S$6:Y$10165,7,0)</f>
        <v>1838</v>
      </c>
      <c r="J295" s="108" t="str">
        <f>VLOOKUP(C295,SOURCE!S$6:Y$10165,6,0)</f>
        <v>3V/3Z</v>
      </c>
      <c r="K295" s="109" t="str">
        <f t="shared" si="8"/>
        <v>V/Z</v>
      </c>
      <c r="L295" s="129" t="str">
        <f>VLOOKUP(C295,SOURCE!S$6:Y$10165,2,0)</f>
        <v>Elec</v>
      </c>
      <c r="Q295" s="106" t="str">
        <f>VLOOKUP(I295,SOURCE!B:M,5,0)</f>
        <v>"V" STD_DIVIDE "Z"</v>
      </c>
    </row>
    <row r="296" spans="1:17">
      <c r="A296" s="104" t="str">
        <f>IF(ISNA(VLOOKUP(D296,D297:D$9999,1,0)),"",1)</f>
        <v/>
      </c>
      <c r="B296" s="104" t="str">
        <f>IF(ISNA(VLOOKUP(E296,E297:E$9999,1,0)),"",1)</f>
        <v/>
      </c>
      <c r="C296" s="3">
        <v>294</v>
      </c>
      <c r="D296" s="3" t="str">
        <f>VLOOKUP(C296,SOURCE!S299:Z10458,8,0)</f>
        <v>ITM_EE_X2BAL</v>
      </c>
      <c r="E296" s="106" t="str">
        <f>CHAR(34)&amp;VLOOKUP(C296,SOURCE!S$6:Y$10165,6,0)&amp;CHAR(34)</f>
        <v>"X&gt;BAL"</v>
      </c>
      <c r="F296" s="101" t="str">
        <f t="shared" si="9"/>
        <v xml:space="preserve">                      if (strcompare(commandnumber,"X&gt;BAL" )) {sprintf(commandnumber,"%d", ITM_EE_X2BAL);} else</v>
      </c>
      <c r="H296" t="b">
        <f>ISNA(VLOOKUP(J296,J297:J$500,1,0))</f>
        <v>1</v>
      </c>
      <c r="I296" s="107">
        <f>VLOOKUP(C296,SOURCE!S$6:Y$10165,7,0)</f>
        <v>1839</v>
      </c>
      <c r="J296" s="108" t="str">
        <f>VLOOKUP(C296,SOURCE!S$6:Y$10165,6,0)</f>
        <v>X&gt;BAL</v>
      </c>
      <c r="K296" s="109" t="str">
        <f t="shared" si="8"/>
        <v>X&gt;BAL</v>
      </c>
      <c r="L296" s="129" t="str">
        <f>VLOOKUP(C296,SOURCE!S$6:Y$10165,2,0)</f>
        <v>Elec</v>
      </c>
      <c r="Q296" s="106" t="str">
        <f>VLOOKUP(I296,SOURCE!B:M,5,0)</f>
        <v>"X" STD_SPACE_3_PER_EM STD_RIGHT_ARROW STD_SPACE_3_PER_EM "BAL"</v>
      </c>
    </row>
    <row r="297" spans="1:17">
      <c r="A297" s="104" t="str">
        <f>IF(ISNA(VLOOKUP(D297,D298:D$9999,1,0)),"",1)</f>
        <v/>
      </c>
      <c r="B297" s="104" t="str">
        <f>IF(ISNA(VLOOKUP(E297,E298:E$9999,1,0)),"",1)</f>
        <v/>
      </c>
      <c r="C297" s="3">
        <v>295</v>
      </c>
      <c r="D297" s="3" t="str">
        <f>VLOOKUP(C297,SOURCE!S300:Z10459,8,0)</f>
        <v>ITM_LI</v>
      </c>
      <c r="E297" s="106" t="str">
        <f>CHAR(34)&amp;VLOOKUP(C297,SOURCE!S$6:Y$10165,6,0)&amp;CHAR(34)</f>
        <v>"LNGINT"</v>
      </c>
      <c r="F297" s="101" t="str">
        <f t="shared" si="9"/>
        <v xml:space="preserve">                      if (strcompare(commandnumber,"LNGINT" )) {sprintf(commandnumber,"%d", ITM_LI);} else</v>
      </c>
      <c r="H297" t="b">
        <f>ISNA(VLOOKUP(J297,J298:J$500,1,0))</f>
        <v>1</v>
      </c>
      <c r="I297" s="107">
        <f>VLOOKUP(C297,SOURCE!S$6:Y$10165,7,0)</f>
        <v>1841</v>
      </c>
      <c r="J297" s="108" t="str">
        <f>VLOOKUP(C297,SOURCE!S$6:Y$10165,6,0)</f>
        <v>LNGINT</v>
      </c>
      <c r="K297" s="109" t="str">
        <f t="shared" si="8"/>
        <v>LNGINT</v>
      </c>
      <c r="L297" s="129" t="str">
        <f>VLOOKUP(C297,SOURCE!S$6:Y$10165,2,0)</f>
        <v>FN LG_ING</v>
      </c>
      <c r="Q297" s="106" t="str">
        <f>VLOOKUP(I297,SOURCE!B:M,5,0)</f>
        <v>"LNGINT"</v>
      </c>
    </row>
    <row r="298" spans="1:17">
      <c r="A298" s="104" t="str">
        <f>IF(ISNA(VLOOKUP(D298,D299:D$9999,1,0)),"",1)</f>
        <v/>
      </c>
      <c r="B298" s="104" t="str">
        <f>IF(ISNA(VLOOKUP(E298,E299:E$9999,1,0)),"",1)</f>
        <v/>
      </c>
      <c r="C298" s="3">
        <v>296</v>
      </c>
      <c r="D298" s="3" t="str">
        <f>VLOOKUP(C298,SOURCE!S301:Z10460,8,0)</f>
        <v>ITM_2BIN</v>
      </c>
      <c r="E298" s="106" t="str">
        <f>CHAR(34)&amp;VLOOKUP(C298,SOURCE!S$6:Y$10165,6,0)&amp;CHAR(34)</f>
        <v>"&gt;BIN"</v>
      </c>
      <c r="F298" s="101" t="str">
        <f t="shared" si="9"/>
        <v xml:space="preserve">                      if (strcompare(commandnumber,"&gt;BIN" )) {sprintf(commandnumber,"%d", ITM_2BIN);} else</v>
      </c>
      <c r="H298" t="b">
        <f>ISNA(VLOOKUP(J298,J299:J$500,1,0))</f>
        <v>1</v>
      </c>
      <c r="I298" s="107">
        <f>VLOOKUP(C298,SOURCE!S$6:Y$10165,7,0)</f>
        <v>1842</v>
      </c>
      <c r="J298" s="108" t="str">
        <f>VLOOKUP(C298,SOURCE!S$6:Y$10165,6,0)</f>
        <v>&gt;BIN</v>
      </c>
      <c r="K298" s="109" t="str">
        <f t="shared" si="8"/>
        <v>BIN</v>
      </c>
      <c r="L298" s="129" t="str">
        <f>VLOOKUP(C298,SOURCE!S$6:Y$10165,2,0)</f>
        <v>FN SH_INT</v>
      </c>
      <c r="Q298" s="106" t="str">
        <f>VLOOKUP(I298,SOURCE!B:M,5,0)</f>
        <v>"BIN"</v>
      </c>
    </row>
    <row r="299" spans="1:17">
      <c r="A299" s="104" t="str">
        <f>IF(ISNA(VLOOKUP(D299,D300:D$9999,1,0)),"",1)</f>
        <v/>
      </c>
      <c r="B299" s="104" t="str">
        <f>IF(ISNA(VLOOKUP(E299,E300:E$9999,1,0)),"",1)</f>
        <v/>
      </c>
      <c r="C299" s="3">
        <v>297</v>
      </c>
      <c r="D299" s="3" t="str">
        <f>VLOOKUP(C299,SOURCE!S302:Z10461,8,0)</f>
        <v>ITM_2OCT</v>
      </c>
      <c r="E299" s="106" t="str">
        <f>CHAR(34)&amp;VLOOKUP(C299,SOURCE!S$6:Y$10165,6,0)&amp;CHAR(34)</f>
        <v>"&gt;OCT"</v>
      </c>
      <c r="F299" s="101" t="str">
        <f t="shared" si="9"/>
        <v xml:space="preserve">                      if (strcompare(commandnumber,"&gt;OCT" )) {sprintf(commandnumber,"%d", ITM_2OCT);} else</v>
      </c>
      <c r="H299" t="b">
        <f>ISNA(VLOOKUP(J299,J300:J$500,1,0))</f>
        <v>1</v>
      </c>
      <c r="I299" s="107">
        <f>VLOOKUP(C299,SOURCE!S$6:Y$10165,7,0)</f>
        <v>1843</v>
      </c>
      <c r="J299" s="108" t="str">
        <f>VLOOKUP(C299,SOURCE!S$6:Y$10165,6,0)</f>
        <v>&gt;OCT</v>
      </c>
      <c r="K299" s="109" t="str">
        <f t="shared" si="8"/>
        <v>OCT</v>
      </c>
      <c r="L299" s="129" t="str">
        <f>VLOOKUP(C299,SOURCE!S$6:Y$10165,2,0)</f>
        <v>FN SH_INT</v>
      </c>
      <c r="Q299" s="106" t="str">
        <f>VLOOKUP(I299,SOURCE!B:M,5,0)</f>
        <v>"OCT"</v>
      </c>
    </row>
    <row r="300" spans="1:17">
      <c r="A300" s="104" t="str">
        <f>IF(ISNA(VLOOKUP(D300,D301:D$9999,1,0)),"",1)</f>
        <v/>
      </c>
      <c r="B300" s="104" t="str">
        <f>IF(ISNA(VLOOKUP(E300,E301:E$9999,1,0)),"",1)</f>
        <v/>
      </c>
      <c r="C300" s="3">
        <v>298</v>
      </c>
      <c r="D300" s="3" t="str">
        <f>VLOOKUP(C300,SOURCE!S303:Z10462,8,0)</f>
        <v>ITM_2DEC</v>
      </c>
      <c r="E300" s="106" t="str">
        <f>CHAR(34)&amp;VLOOKUP(C300,SOURCE!S$6:Y$10165,6,0)&amp;CHAR(34)</f>
        <v>"&gt;DEC"</v>
      </c>
      <c r="F300" s="101" t="str">
        <f t="shared" si="9"/>
        <v xml:space="preserve">                      if (strcompare(commandnumber,"&gt;DEC" )) {sprintf(commandnumber,"%d", ITM_2DEC);} else</v>
      </c>
      <c r="H300" t="b">
        <f>ISNA(VLOOKUP(J300,J301:J$500,1,0))</f>
        <v>1</v>
      </c>
      <c r="I300" s="107">
        <f>VLOOKUP(C300,SOURCE!S$6:Y$10165,7,0)</f>
        <v>1844</v>
      </c>
      <c r="J300" s="108" t="str">
        <f>VLOOKUP(C300,SOURCE!S$6:Y$10165,6,0)</f>
        <v>&gt;DEC</v>
      </c>
      <c r="K300" s="109" t="str">
        <f t="shared" si="8"/>
        <v>DEC</v>
      </c>
      <c r="L300" s="129" t="str">
        <f>VLOOKUP(C300,SOURCE!S$6:Y$10165,2,0)</f>
        <v>FN SH_INT</v>
      </c>
      <c r="Q300" s="106" t="str">
        <f>VLOOKUP(I300,SOURCE!B:M,5,0)</f>
        <v>"DEC"</v>
      </c>
    </row>
    <row r="301" spans="1:17">
      <c r="A301" s="104" t="str">
        <f>IF(ISNA(VLOOKUP(D301,D302:D$9999,1,0)),"",1)</f>
        <v/>
      </c>
      <c r="B301" s="104" t="str">
        <f>IF(ISNA(VLOOKUP(E301,E302:E$9999,1,0)),"",1)</f>
        <v/>
      </c>
      <c r="C301" s="3">
        <v>299</v>
      </c>
      <c r="D301" s="3" t="str">
        <f>VLOOKUP(C301,SOURCE!S304:Z10463,8,0)</f>
        <v>ITM_2HEX</v>
      </c>
      <c r="E301" s="106" t="str">
        <f>CHAR(34)&amp;VLOOKUP(C301,SOURCE!S$6:Y$10165,6,0)&amp;CHAR(34)</f>
        <v>"&gt;HEX"</v>
      </c>
      <c r="F301" s="101" t="str">
        <f t="shared" si="9"/>
        <v xml:space="preserve">                      if (strcompare(commandnumber,"&gt;HEX" )) {sprintf(commandnumber,"%d", ITM_2HEX);} else</v>
      </c>
      <c r="H301" t="b">
        <f>ISNA(VLOOKUP(J301,J302:J$500,1,0))</f>
        <v>1</v>
      </c>
      <c r="I301" s="107">
        <f>VLOOKUP(C301,SOURCE!S$6:Y$10165,7,0)</f>
        <v>1845</v>
      </c>
      <c r="J301" s="108" t="str">
        <f>VLOOKUP(C301,SOURCE!S$6:Y$10165,6,0)</f>
        <v>&gt;HEX</v>
      </c>
      <c r="K301" s="109" t="str">
        <f t="shared" si="8"/>
        <v>HEX</v>
      </c>
      <c r="L301" s="129" t="str">
        <f>VLOOKUP(C301,SOURCE!S$6:Y$10165,2,0)</f>
        <v>FN SH_INT</v>
      </c>
      <c r="Q301" s="106" t="str">
        <f>VLOOKUP(I301,SOURCE!B:M,5,0)</f>
        <v>"HEX"</v>
      </c>
    </row>
    <row r="302" spans="1:17">
      <c r="A302" s="104" t="str">
        <f>IF(ISNA(VLOOKUP(D302,D303:D$9999,1,0)),"",1)</f>
        <v/>
      </c>
      <c r="B302" s="104" t="str">
        <f>IF(ISNA(VLOOKUP(E302,E303:E$9999,1,0)),"",1)</f>
        <v/>
      </c>
      <c r="C302" s="3">
        <v>300</v>
      </c>
      <c r="D302" s="3" t="str">
        <f>VLOOKUP(C302,SOURCE!S305:Z10464,8,0)</f>
        <v>ITM_RI</v>
      </c>
      <c r="E302" s="106" t="str">
        <f>CHAR(34)&amp;VLOOKUP(C302,SOURCE!S$6:Y$10165,6,0)&amp;CHAR(34)</f>
        <v>"&gt;I"</v>
      </c>
      <c r="F302" s="101" t="str">
        <f t="shared" si="9"/>
        <v xml:space="preserve">                      if (strcompare(commandnumber,"&gt;I" )) {sprintf(commandnumber,"%d", ITM_RI);} else</v>
      </c>
      <c r="H302" t="b">
        <f>ISNA(VLOOKUP(J302,J303:J$500,1,0))</f>
        <v>1</v>
      </c>
      <c r="I302" s="107">
        <f>VLOOKUP(C302,SOURCE!S$6:Y$10165,7,0)</f>
        <v>1850</v>
      </c>
      <c r="J302" s="108" t="str">
        <f>VLOOKUP(C302,SOURCE!S$6:Y$10165,6,0)</f>
        <v>&gt;I</v>
      </c>
      <c r="K302" s="109" t="str">
        <f t="shared" si="8"/>
        <v>&gt;I</v>
      </c>
      <c r="L302" s="129" t="str">
        <f>VLOOKUP(C302,SOURCE!S$6:Y$10165,2,0)</f>
        <v>FN SH_INT</v>
      </c>
      <c r="Q302" s="106" t="str">
        <f>VLOOKUP(I302,SOURCE!B:M,5,0)</f>
        <v>STD_RIGHT_ARROW "I"</v>
      </c>
    </row>
    <row r="303" spans="1:17">
      <c r="A303" s="104" t="str">
        <f>IF(ISNA(VLOOKUP(D303,D304:D$9999,1,0)),"",1)</f>
        <v/>
      </c>
      <c r="B303" s="104" t="str">
        <f>IF(ISNA(VLOOKUP(E303,E304:E$9999,1,0)),"",1)</f>
        <v/>
      </c>
      <c r="C303" s="3">
        <v>301</v>
      </c>
      <c r="D303" s="3" t="str">
        <f>VLOOKUP(C303,SOURCE!S306:Z10465,8,0)</f>
        <v>ITM_LISTXY</v>
      </c>
      <c r="E303" s="106" t="str">
        <f>CHAR(34)&amp;VLOOKUP(C303,SOURCE!S$6:Y$10165,6,0)&amp;CHAR(34)</f>
        <v>"LISTXY"</v>
      </c>
      <c r="F303" s="101" t="str">
        <f t="shared" si="9"/>
        <v xml:space="preserve">                      if (strcompare(commandnumber,"LISTXY" )) {sprintf(commandnumber,"%d", ITM_LISTXY);} else</v>
      </c>
      <c r="H303" t="b">
        <f>ISNA(VLOOKUP(J303,J304:J$500,1,0))</f>
        <v>1</v>
      </c>
      <c r="I303" s="107">
        <f>VLOOKUP(C303,SOURCE!S$6:Y$10165,7,0)</f>
        <v>1865</v>
      </c>
      <c r="J303" s="108" t="str">
        <f>VLOOKUP(C303,SOURCE!S$6:Y$10165,6,0)</f>
        <v>LISTXY</v>
      </c>
      <c r="K303" s="109" t="str">
        <f t="shared" si="8"/>
        <v>LISTXY</v>
      </c>
      <c r="L303" s="129" t="str">
        <f>VLOOKUP(C303,SOURCE!S$6:Y$10165,2,0)</f>
        <v>GRF</v>
      </c>
      <c r="Q303" s="106" t="str">
        <f>VLOOKUP(I303,SOURCE!B:M,5,0)</f>
        <v>"LISTXY"</v>
      </c>
    </row>
    <row r="304" spans="1:17">
      <c r="A304" s="104" t="str">
        <f>IF(ISNA(VLOOKUP(D304,D305:D$9999,1,0)),"",1)</f>
        <v/>
      </c>
      <c r="B304" s="104" t="str">
        <f>IF(ISNA(VLOOKUP(E304,E305:E$9999,1,0)),"",1)</f>
        <v/>
      </c>
      <c r="C304" s="3">
        <v>302</v>
      </c>
      <c r="D304" s="3" t="str">
        <f>VLOOKUP(C304,SOURCE!S307:Z10466,8,0)</f>
        <v>ITM_SH_ERPN</v>
      </c>
      <c r="E304" s="106" t="str">
        <f>CHAR(34)&amp;VLOOKUP(C304,SOURCE!S$6:Y$10165,6,0)&amp;CHAR(34)</f>
        <v>"ERPN?"</v>
      </c>
      <c r="F304" s="101" t="str">
        <f t="shared" si="9"/>
        <v xml:space="preserve">                      if (strcompare(commandnumber,"ERPN?" )) {sprintf(commandnumber,"%d", ITM_SH_ERPN);} else</v>
      </c>
      <c r="H304" t="b">
        <f>ISNA(VLOOKUP(J304,J305:J$500,1,0))</f>
        <v>1</v>
      </c>
      <c r="I304" s="107">
        <f>VLOOKUP(C304,SOURCE!S$6:Y$10165,7,0)</f>
        <v>1866</v>
      </c>
      <c r="J304" s="108" t="str">
        <f>VLOOKUP(C304,SOURCE!S$6:Y$10165,6,0)</f>
        <v>ERPN?</v>
      </c>
      <c r="K304" s="109" t="str">
        <f t="shared" si="8"/>
        <v>eRPN?</v>
      </c>
      <c r="L304" s="129" t="str">
        <f>VLOOKUP(C304,SOURCE!S$6:Y$10165,2,0)</f>
        <v>INFO</v>
      </c>
      <c r="Q304" s="106" t="str">
        <f>VLOOKUP(I304,SOURCE!B:M,5,0)</f>
        <v>"eRPN?"</v>
      </c>
    </row>
    <row r="305" spans="1:17">
      <c r="A305" s="104" t="str">
        <f>IF(ISNA(VLOOKUP(D305,D306:D$9999,1,0)),"",1)</f>
        <v/>
      </c>
      <c r="B305" s="104" t="str">
        <f>IF(ISNA(VLOOKUP(E305,E306:E$9999,1,0)),"",1)</f>
        <v/>
      </c>
      <c r="C305" s="3">
        <v>303</v>
      </c>
      <c r="D305" s="3" t="str">
        <f>VLOOKUP(C305,SOURCE!S308:Z10467,8,0)</f>
        <v>ITM_XXEQ</v>
      </c>
      <c r="E305" s="106" t="str">
        <f>CHAR(34)&amp;VLOOKUP(C305,SOURCE!S$6:Y$10165,6,0)&amp;CHAR(34)</f>
        <v>"X.XEQ"</v>
      </c>
      <c r="F305" s="101" t="str">
        <f t="shared" si="9"/>
        <v xml:space="preserve">                      if (strcompare(commandnumber,"X.XEQ" )) {sprintf(commandnumber,"%d", ITM_XXEQ);} else</v>
      </c>
      <c r="H305" t="b">
        <f>ISNA(VLOOKUP(J305,J306:J$500,1,0))</f>
        <v>1</v>
      </c>
      <c r="I305" s="107">
        <f>VLOOKUP(C305,SOURCE!S$6:Y$10165,7,0)</f>
        <v>1893</v>
      </c>
      <c r="J305" s="108" t="str">
        <f>VLOOKUP(C305,SOURCE!S$6:Y$10165,6,0)</f>
        <v>X.XEQ</v>
      </c>
      <c r="K305" s="109" t="str">
        <f t="shared" si="8"/>
        <v>X.XEQ</v>
      </c>
      <c r="L305" s="129" t="str">
        <f>VLOOKUP(C305,SOURCE!S$6:Y$10165,2,0)</f>
        <v>KEYS</v>
      </c>
      <c r="Q305" s="106" t="str">
        <f>VLOOKUP(I305,SOURCE!B:M,5,0)</f>
        <v>"X.XEQ"</v>
      </c>
    </row>
    <row r="306" spans="1:17">
      <c r="A306" s="104" t="str">
        <f>IF(ISNA(VLOOKUP(D306,D307:D$9999,1,0)),"",1)</f>
        <v/>
      </c>
      <c r="B306" s="104" t="str">
        <f>IF(ISNA(VLOOKUP(E306,E307:E$9999,1,0)),"",1)</f>
        <v/>
      </c>
      <c r="C306" s="3">
        <v>304</v>
      </c>
      <c r="D306" s="3" t="str">
        <f>VLOOKUP(C306,SOURCE!S309:Z10468,8,0)</f>
        <v>ITM_CPXI</v>
      </c>
      <c r="E306" s="106" t="str">
        <f>CHAR(34)&amp;VLOOKUP(C306,SOURCE!S$6:Y$10165,6,0)&amp;CHAR(34)</f>
        <v>"CPXI"</v>
      </c>
      <c r="F306" s="101" t="str">
        <f t="shared" si="9"/>
        <v xml:space="preserve">                      if (strcompare(commandnumber,"CPXI" )) {sprintf(commandnumber,"%d", ITM_CPXI);} else</v>
      </c>
      <c r="H306" t="b">
        <f>ISNA(VLOOKUP(J306,J307:J$500,1,0))</f>
        <v>1</v>
      </c>
      <c r="I306" s="107">
        <f>VLOOKUP(C306,SOURCE!S$6:Y$10165,7,0)</f>
        <v>1925</v>
      </c>
      <c r="J306" s="108" t="str">
        <f>VLOOKUP(C306,SOURCE!S$6:Y$10165,6,0)</f>
        <v>CPXI</v>
      </c>
      <c r="K306" s="109" t="str">
        <f t="shared" si="8"/>
        <v>CPXi</v>
      </c>
      <c r="L306" s="129" t="str">
        <f>VLOOKUP(C306,SOURCE!S$6:Y$10165,2,0)</f>
        <v>SYSFL</v>
      </c>
      <c r="Q306" s="106" t="str">
        <f>VLOOKUP(I306,SOURCE!B:M,5,0)</f>
        <v>"CPXi"</v>
      </c>
    </row>
    <row r="307" spans="1:17">
      <c r="A307" s="104" t="str">
        <f>IF(ISNA(VLOOKUP(D307,D308:D$9999,1,0)),"",1)</f>
        <v/>
      </c>
      <c r="B307" s="104" t="str">
        <f>IF(ISNA(VLOOKUP(E307,E308:E$9999,1,0)),"",1)</f>
        <v/>
      </c>
      <c r="C307" s="3">
        <v>305</v>
      </c>
      <c r="D307" s="3" t="str">
        <f>VLOOKUP(C307,SOURCE!S310:Z10469,8,0)</f>
        <v>ITM_CPXJ</v>
      </c>
      <c r="E307" s="106" t="str">
        <f>CHAR(34)&amp;VLOOKUP(C307,SOURCE!S$6:Y$10165,6,0)&amp;CHAR(34)</f>
        <v>"CPXJ"</v>
      </c>
      <c r="F307" s="101" t="str">
        <f t="shared" si="9"/>
        <v xml:space="preserve">                      if (strcompare(commandnumber,"CPXJ" )) {sprintf(commandnumber,"%d", ITM_CPXJ);} else</v>
      </c>
      <c r="H307" t="b">
        <f>ISNA(VLOOKUP(J307,J308:J$500,1,0))</f>
        <v>1</v>
      </c>
      <c r="I307" s="107">
        <f>VLOOKUP(C307,SOURCE!S$6:Y$10165,7,0)</f>
        <v>1926</v>
      </c>
      <c r="J307" s="108" t="str">
        <f>VLOOKUP(C307,SOURCE!S$6:Y$10165,6,0)</f>
        <v>CPXJ</v>
      </c>
      <c r="K307" s="109" t="str">
        <f t="shared" si="8"/>
        <v>CPXj</v>
      </c>
      <c r="L307" s="129" t="str">
        <f>VLOOKUP(C307,SOURCE!S$6:Y$10165,2,0)</f>
        <v>SYSFL</v>
      </c>
      <c r="Q307" s="106" t="str">
        <f>VLOOKUP(I307,SOURCE!B:M,5,0)</f>
        <v>"CPXj"</v>
      </c>
    </row>
    <row r="308" spans="1:17">
      <c r="A308" s="104" t="str">
        <f>IF(ISNA(VLOOKUP(D308,D309:D$9999,1,0)),"",1)</f>
        <v/>
      </c>
      <c r="B308" s="104" t="str">
        <f>IF(ISNA(VLOOKUP(E308,E309:E$9999,1,0)),"",1)</f>
        <v/>
      </c>
      <c r="C308" s="3">
        <v>306</v>
      </c>
      <c r="D308" s="3" t="str">
        <f>VLOOKUP(C308,SOURCE!S311:Z10470,8,0)</f>
        <v>ITM_SSIZE4</v>
      </c>
      <c r="E308" s="106" t="str">
        <f>CHAR(34)&amp;VLOOKUP(C308,SOURCE!S$6:Y$10165,6,0)&amp;CHAR(34)</f>
        <v>"SSIZE4"</v>
      </c>
      <c r="F308" s="101" t="str">
        <f t="shared" si="9"/>
        <v xml:space="preserve">                      if (strcompare(commandnumber,"SSIZE4" )) {sprintf(commandnumber,"%d", ITM_SSIZE4);} else</v>
      </c>
      <c r="H308" t="b">
        <f>ISNA(VLOOKUP(J308,J309:J$500,1,0))</f>
        <v>1</v>
      </c>
      <c r="I308" s="107">
        <f>VLOOKUP(C308,SOURCE!S$6:Y$10165,7,0)</f>
        <v>1927</v>
      </c>
      <c r="J308" s="108" t="str">
        <f>VLOOKUP(C308,SOURCE!S$6:Y$10165,6,0)</f>
        <v>SSIZE4</v>
      </c>
      <c r="K308" s="109" t="str">
        <f t="shared" si="8"/>
        <v>SSIZE4</v>
      </c>
      <c r="L308" s="129" t="str">
        <f>VLOOKUP(C308,SOURCE!S$6:Y$10165,2,0)</f>
        <v>SYSFL</v>
      </c>
      <c r="Q308" s="106" t="str">
        <f>VLOOKUP(I308,SOURCE!B:M,5,0)</f>
        <v>"SSIZE4"</v>
      </c>
    </row>
    <row r="309" spans="1:17">
      <c r="A309" s="104" t="str">
        <f>IF(ISNA(VLOOKUP(D309,D310:D$9999,1,0)),"",1)</f>
        <v/>
      </c>
      <c r="B309" s="104" t="str">
        <f>IF(ISNA(VLOOKUP(E309,E310:E$9999,1,0)),"",1)</f>
        <v/>
      </c>
      <c r="C309" s="3">
        <v>307</v>
      </c>
      <c r="D309" s="3" t="str">
        <f>VLOOKUP(C309,SOURCE!S312:Z10471,8,0)</f>
        <v>ITM_SSIZE8</v>
      </c>
      <c r="E309" s="106" t="str">
        <f>CHAR(34)&amp;VLOOKUP(C309,SOURCE!S$6:Y$10165,6,0)&amp;CHAR(34)</f>
        <v>"SSIZE8"</v>
      </c>
      <c r="F309" s="101" t="str">
        <f t="shared" si="9"/>
        <v xml:space="preserve">                      if (strcompare(commandnumber,"SSIZE8" )) {sprintf(commandnumber,"%d", ITM_SSIZE8);} else</v>
      </c>
      <c r="H309" t="b">
        <f>ISNA(VLOOKUP(J309,J310:J$500,1,0))</f>
        <v>1</v>
      </c>
      <c r="I309" s="107">
        <f>VLOOKUP(C309,SOURCE!S$6:Y$10165,7,0)</f>
        <v>1928</v>
      </c>
      <c r="J309" s="108" t="str">
        <f>VLOOKUP(C309,SOURCE!S$6:Y$10165,6,0)</f>
        <v>SSIZE8</v>
      </c>
      <c r="K309" s="109" t="str">
        <f t="shared" si="8"/>
        <v>SSIZE8</v>
      </c>
      <c r="L309" s="129" t="str">
        <f>VLOOKUP(C309,SOURCE!S$6:Y$10165,2,0)</f>
        <v>SYSFL</v>
      </c>
      <c r="Q309" s="106" t="str">
        <f>VLOOKUP(I309,SOURCE!B:M,5,0)</f>
        <v>"SSIZE8"</v>
      </c>
    </row>
    <row r="310" spans="1:17">
      <c r="A310" s="104" t="str">
        <f>IF(ISNA(VLOOKUP(D310,D311:D$9999,1,0)),"",1)</f>
        <v/>
      </c>
      <c r="B310" s="104" t="str">
        <f>IF(ISNA(VLOOKUP(E310,E311:E$9999,1,0)),"",1)</f>
        <v/>
      </c>
      <c r="C310" s="3">
        <v>308</v>
      </c>
      <c r="D310" s="3" t="str">
        <f>VLOOKUP(C310,SOURCE!S313:Z10472,8,0)</f>
        <v>ITM_ms</v>
      </c>
      <c r="E310" s="106" t="str">
        <f>CHAR(34)&amp;VLOOKUP(C310,SOURCE!S$6:Y$10165,6,0)&amp;CHAR(34)</f>
        <v>".MS"</v>
      </c>
      <c r="F310" s="101" t="str">
        <f t="shared" si="9"/>
        <v xml:space="preserve">                      if (strcompare(commandnumber,".MS" )) {sprintf(commandnumber,"%d", ITM_ms);} else</v>
      </c>
      <c r="H310" t="b">
        <f>ISNA(VLOOKUP(J310,J311:J$500,1,0))</f>
        <v>1</v>
      </c>
      <c r="I310" s="107">
        <f>VLOOKUP(C310,SOURCE!S$6:Y$10165,7,0)</f>
        <v>1947</v>
      </c>
      <c r="J310" s="108" t="str">
        <f>VLOOKUP(C310,SOURCE!S$6:Y$10165,6,0)</f>
        <v>.MS</v>
      </c>
      <c r="K310" s="109" t="str">
        <f t="shared" si="8"/>
        <v>.ms</v>
      </c>
      <c r="L310" s="129" t="str">
        <f>VLOOKUP(C310,SOURCE!S$6:Y$10165,2,0)</f>
        <v>Trig</v>
      </c>
      <c r="Q310" s="106" t="str">
        <f>VLOOKUP(I310,SOURCE!B:M,5,0)</f>
        <v>".ms"</v>
      </c>
    </row>
    <row r="311" spans="1:17">
      <c r="A311" s="104" t="str">
        <f>IF(ISNA(VLOOKUP(D311,D312:D$9999,1,0)),"",1)</f>
        <v/>
      </c>
      <c r="B311" s="104" t="str">
        <f>IF(ISNA(VLOOKUP(E311,E312:E$9999,1,0)),"",1)</f>
        <v/>
      </c>
      <c r="C311" s="3">
        <v>309</v>
      </c>
      <c r="D311" s="3" t="str">
        <f>VLOOKUP(C311,SOURCE!S314:Z10473,8,0)</f>
        <v>ITM_DEG2</v>
      </c>
      <c r="E311" s="106" t="str">
        <f>CHAR(34)&amp;VLOOKUP(C311,SOURCE!S$6:Y$10165,6,0)&amp;CHAR(34)</f>
        <v>"&gt;&gt;DEG"</v>
      </c>
      <c r="F311" s="101" t="str">
        <f t="shared" si="9"/>
        <v xml:space="preserve">                      if (strcompare(commandnumber,"&gt;&gt;DEG" )) {sprintf(commandnumber,"%d", ITM_DEG2);} else</v>
      </c>
      <c r="H311" t="b">
        <f>ISNA(VLOOKUP(J311,J312:J$500,1,0))</f>
        <v>1</v>
      </c>
      <c r="I311" s="107">
        <f>VLOOKUP(C311,SOURCE!S$6:Y$10165,7,0)</f>
        <v>1948</v>
      </c>
      <c r="J311" s="108" t="str">
        <f>VLOOKUP(C311,SOURCE!S$6:Y$10165,6,0)</f>
        <v>&gt;&gt;DEG</v>
      </c>
      <c r="K311" s="109" t="str">
        <f t="shared" si="8"/>
        <v>RIGHT_DOUBLE_ANGLEDEG</v>
      </c>
      <c r="L311" s="129" t="str">
        <f>VLOOKUP(C311,SOURCE!S$6:Y$10165,2,0)</f>
        <v>Trig</v>
      </c>
      <c r="Q311" s="106" t="str">
        <f>VLOOKUP(I311,SOURCE!B:M,5,0)</f>
        <v>STD_RIGHT_DOUBLE_ANGLE "DEG"</v>
      </c>
    </row>
    <row r="312" spans="1:17">
      <c r="A312" s="104" t="str">
        <f>IF(ISNA(VLOOKUP(D312,D313:D$9999,1,0)),"",1)</f>
        <v/>
      </c>
      <c r="B312" s="104" t="str">
        <f>IF(ISNA(VLOOKUP(E312,E313:E$9999,1,0)),"",1)</f>
        <v/>
      </c>
      <c r="C312" s="3">
        <v>310</v>
      </c>
      <c r="D312" s="3" t="str">
        <f>VLOOKUP(C312,SOURCE!S315:Z10474,8,0)</f>
        <v>ITM_DMS2</v>
      </c>
      <c r="E312" s="106" t="str">
        <f>CHAR(34)&amp;VLOOKUP(C312,SOURCE!S$6:Y$10165,6,0)&amp;CHAR(34)</f>
        <v>"&gt;&gt;D.MS"</v>
      </c>
      <c r="F312" s="101" t="str">
        <f t="shared" si="9"/>
        <v xml:space="preserve">                      if (strcompare(commandnumber,"&gt;&gt;D.MS" )) {sprintf(commandnumber,"%d", ITM_DMS2);} else</v>
      </c>
      <c r="H312" t="b">
        <f>ISNA(VLOOKUP(J312,J313:J$500,1,0))</f>
        <v>1</v>
      </c>
      <c r="I312" s="107">
        <f>VLOOKUP(C312,SOURCE!S$6:Y$10165,7,0)</f>
        <v>1949</v>
      </c>
      <c r="J312" s="108" t="str">
        <f>VLOOKUP(C312,SOURCE!S$6:Y$10165,6,0)</f>
        <v>&gt;&gt;D.MS</v>
      </c>
      <c r="K312" s="109" t="str">
        <f t="shared" si="8"/>
        <v>RIGHT_DOUBLE_ANGLEd.ms</v>
      </c>
      <c r="L312" s="129" t="str">
        <f>VLOOKUP(C312,SOURCE!S$6:Y$10165,2,0)</f>
        <v>Trig</v>
      </c>
      <c r="Q312" s="106" t="str">
        <f>VLOOKUP(I312,SOURCE!B:M,5,0)</f>
        <v>STD_RIGHT_DOUBLE_ANGLE "d.ms"</v>
      </c>
    </row>
    <row r="313" spans="1:17">
      <c r="A313" s="104" t="str">
        <f>IF(ISNA(VLOOKUP(D313,D314:D$9999,1,0)),"",1)</f>
        <v/>
      </c>
      <c r="B313" s="104" t="str">
        <f>IF(ISNA(VLOOKUP(E313,E314:E$9999,1,0)),"",1)</f>
        <v/>
      </c>
      <c r="C313" s="3">
        <v>311</v>
      </c>
      <c r="D313" s="3" t="str">
        <f>VLOOKUP(C313,SOURCE!S316:Z10475,8,0)</f>
        <v>ITM_GRAD2</v>
      </c>
      <c r="E313" s="106" t="str">
        <f>CHAR(34)&amp;VLOOKUP(C313,SOURCE!S$6:Y$10165,6,0)&amp;CHAR(34)</f>
        <v>"&gt;&gt;GRAD"</v>
      </c>
      <c r="F313" s="101" t="str">
        <f t="shared" si="9"/>
        <v xml:space="preserve">                      if (strcompare(commandnumber,"&gt;&gt;GRAD" )) {sprintf(commandnumber,"%d", ITM_GRAD2);} else</v>
      </c>
      <c r="H313" t="b">
        <f>ISNA(VLOOKUP(J313,J314:J$500,1,0))</f>
        <v>1</v>
      </c>
      <c r="I313" s="107">
        <f>VLOOKUP(C313,SOURCE!S$6:Y$10165,7,0)</f>
        <v>1950</v>
      </c>
      <c r="J313" s="108" t="str">
        <f>VLOOKUP(C313,SOURCE!S$6:Y$10165,6,0)</f>
        <v>&gt;&gt;GRAD</v>
      </c>
      <c r="K313" s="109" t="str">
        <f t="shared" si="8"/>
        <v>RIGHT_DOUBLE_ANGLEGRAD</v>
      </c>
      <c r="L313" s="129" t="str">
        <f>VLOOKUP(C313,SOURCE!S$6:Y$10165,2,0)</f>
        <v>Trig</v>
      </c>
      <c r="Q313" s="106" t="str">
        <f>VLOOKUP(I313,SOURCE!B:M,5,0)</f>
        <v>STD_RIGHT_DOUBLE_ANGLE "GRAD"</v>
      </c>
    </row>
    <row r="314" spans="1:17">
      <c r="A314" s="104" t="str">
        <f>IF(ISNA(VLOOKUP(D314,D315:D$9999,1,0)),"",1)</f>
        <v/>
      </c>
      <c r="B314" s="104" t="str">
        <f>IF(ISNA(VLOOKUP(E314,E315:E$9999,1,0)),"",1)</f>
        <v/>
      </c>
      <c r="C314" s="3">
        <v>312</v>
      </c>
      <c r="D314" s="3" t="str">
        <f>VLOOKUP(C314,SOURCE!S317:Z10476,8,0)</f>
        <v>ITM_MULPI2</v>
      </c>
      <c r="E314" s="106" t="str">
        <f>CHAR(34)&amp;VLOOKUP(C314,SOURCE!S$6:Y$10165,6,0)&amp;CHAR(34)</f>
        <v>"&gt;&gt;MULPI"</v>
      </c>
      <c r="F314" s="101" t="str">
        <f t="shared" si="9"/>
        <v xml:space="preserve">                      if (strcompare(commandnumber,"&gt;&gt;MULPI" )) {sprintf(commandnumber,"%d", ITM_MULPI2);} else</v>
      </c>
      <c r="H314" t="b">
        <f>ISNA(VLOOKUP(J314,J315:J$500,1,0))</f>
        <v>1</v>
      </c>
      <c r="I314" s="107">
        <f>VLOOKUP(C314,SOURCE!S$6:Y$10165,7,0)</f>
        <v>1951</v>
      </c>
      <c r="J314" s="108" t="str">
        <f>VLOOKUP(C314,SOURCE!S$6:Y$10165,6,0)</f>
        <v>&gt;&gt;MULPI</v>
      </c>
      <c r="K314" s="109" t="str">
        <f t="shared" si="8"/>
        <v>RIGHT_DOUBLE_ANGLEMULpi</v>
      </c>
      <c r="L314" s="129" t="str">
        <f>VLOOKUP(C314,SOURCE!S$6:Y$10165,2,0)</f>
        <v>Trig</v>
      </c>
      <c r="Q314" s="106" t="str">
        <f>VLOOKUP(I314,SOURCE!B:M,5,0)</f>
        <v>STD_RIGHT_DOUBLE_ANGLE "MUL" STD_pi</v>
      </c>
    </row>
    <row r="315" spans="1:17">
      <c r="A315" s="104" t="str">
        <f>IF(ISNA(VLOOKUP(D315,D316:D$9999,1,0)),"",1)</f>
        <v/>
      </c>
      <c r="B315" s="104" t="str">
        <f>IF(ISNA(VLOOKUP(E315,E316:E$9999,1,0)),"",1)</f>
        <v/>
      </c>
      <c r="C315" s="3">
        <v>313</v>
      </c>
      <c r="D315" s="3" t="str">
        <f>VLOOKUP(C315,SOURCE!S318:Z10477,8,0)</f>
        <v>ITM_RAD2</v>
      </c>
      <c r="E315" s="106" t="str">
        <f>CHAR(34)&amp;VLOOKUP(C315,SOURCE!S$6:Y$10165,6,0)&amp;CHAR(34)</f>
        <v>"&gt;&gt;RAD"</v>
      </c>
      <c r="F315" s="101" t="str">
        <f t="shared" si="9"/>
        <v xml:space="preserve">                      if (strcompare(commandnumber,"&gt;&gt;RAD" )) {sprintf(commandnumber,"%d", ITM_RAD2);} else</v>
      </c>
      <c r="H315" t="b">
        <f>ISNA(VLOOKUP(J315,J316:J$500,1,0))</f>
        <v>1</v>
      </c>
      <c r="I315" s="107">
        <f>VLOOKUP(C315,SOURCE!S$6:Y$10165,7,0)</f>
        <v>1952</v>
      </c>
      <c r="J315" s="108" t="str">
        <f>VLOOKUP(C315,SOURCE!S$6:Y$10165,6,0)</f>
        <v>&gt;&gt;RAD</v>
      </c>
      <c r="K315" s="109" t="str">
        <f t="shared" si="8"/>
        <v>RIGHT_DOUBLE_ANGLERAD</v>
      </c>
      <c r="L315" s="129" t="str">
        <f>VLOOKUP(C315,SOURCE!S$6:Y$10165,2,0)</f>
        <v>Trig</v>
      </c>
      <c r="Q315" s="106" t="str">
        <f>VLOOKUP(I315,SOURCE!B:M,5,0)</f>
        <v>STD_RIGHT_DOUBLE_ANGLE "RAD"</v>
      </c>
    </row>
    <row r="316" spans="1:17">
      <c r="A316" s="104" t="str">
        <f>IF(ISNA(VLOOKUP(D316,D317:D$9999,1,0)),"",1)</f>
        <v/>
      </c>
      <c r="B316" s="104" t="str">
        <f>IF(ISNA(VLOOKUP(E316,E317:E$9999,1,0)),"",1)</f>
        <v/>
      </c>
      <c r="C316" s="3">
        <v>314</v>
      </c>
      <c r="D316" s="3" t="str">
        <f>VLOOKUP(C316,SOURCE!S319:Z10478,8,0)</f>
        <v>ITM_HMS2</v>
      </c>
      <c r="E316" s="106" t="str">
        <f>CHAR(34)&amp;VLOOKUP(C316,SOURCE!S$6:Y$10165,6,0)&amp;CHAR(34)</f>
        <v>"&gt;&gt;H.MS"</v>
      </c>
      <c r="F316" s="101" t="str">
        <f t="shared" si="9"/>
        <v xml:space="preserve">                      if (strcompare(commandnumber,"&gt;&gt;H.MS" )) {sprintf(commandnumber,"%d", ITM_HMS2);} else</v>
      </c>
      <c r="H316" t="b">
        <f>ISNA(VLOOKUP(J316,J317:J$500,1,0))</f>
        <v>1</v>
      </c>
      <c r="I316" s="107">
        <f>VLOOKUP(C316,SOURCE!S$6:Y$10165,7,0)</f>
        <v>1953</v>
      </c>
      <c r="J316" s="108" t="str">
        <f>VLOOKUP(C316,SOURCE!S$6:Y$10165,6,0)</f>
        <v>&gt;&gt;H.MS</v>
      </c>
      <c r="K316" s="109" t="str">
        <f t="shared" si="8"/>
        <v>RIGHT_DOUBLE_ANGLEh.ms</v>
      </c>
      <c r="L316" s="129" t="str">
        <f>VLOOKUP(C316,SOURCE!S$6:Y$10165,2,0)</f>
        <v>Trig</v>
      </c>
      <c r="Q316" s="106" t="str">
        <f>VLOOKUP(I316,SOURCE!B:M,5,0)</f>
        <v>STD_RIGHT_DOUBLE_ANGLE "h.ms"</v>
      </c>
    </row>
    <row r="317" spans="1:17">
      <c r="A317" s="104" t="str">
        <f>IF(ISNA(VLOOKUP(D317,D318:D$9999,1,0)),"",1)</f>
        <v/>
      </c>
      <c r="B317" s="104" t="str">
        <f>IF(ISNA(VLOOKUP(E317,E318:E$9999,1,0)),"",1)</f>
        <v/>
      </c>
      <c r="C317" s="3">
        <v>315</v>
      </c>
      <c r="D317" s="3" t="str">
        <f>VLOOKUP(C317,SOURCE!S320:Z10479,8,0)</f>
        <v>ITM_X_P1</v>
      </c>
      <c r="E317" s="106" t="str">
        <f>CHAR(34)&amp;VLOOKUP(C317,SOURCE!S$6:Y$10165,6,0)&amp;CHAR(34)</f>
        <v>"XEQM01"</v>
      </c>
      <c r="F317" s="101" t="str">
        <f t="shared" si="9"/>
        <v xml:space="preserve">                      if (strcompare(commandnumber,"XEQM01" ) &amp;&amp; exec) {sprintf(commandnumber,"%d", ITM_X_P1);} else</v>
      </c>
      <c r="H317" t="b">
        <f>ISNA(VLOOKUP(J317,J318:J$500,1,0))</f>
        <v>1</v>
      </c>
      <c r="I317" s="107">
        <f>VLOOKUP(C317,SOURCE!S$6:Y$10165,7,0)</f>
        <v>2065</v>
      </c>
      <c r="J317" s="108" t="str">
        <f>VLOOKUP(C317,SOURCE!S$6:Y$10165,6,0)</f>
        <v>XEQM01</v>
      </c>
      <c r="K317" s="109" t="str">
        <f t="shared" si="8"/>
        <v>XEQM01</v>
      </c>
      <c r="L317" s="129" t="str">
        <f>VLOOKUP(C317,SOURCE!S$6:Y$10165,2,0)</f>
        <v>XXEQ</v>
      </c>
      <c r="Q317" s="106" t="str">
        <f>VLOOKUP(I317,SOURCE!B:M,5,0)</f>
        <v>"XEQM01"</v>
      </c>
    </row>
    <row r="318" spans="1:17" ht="16" thickBot="1">
      <c r="A318" s="104" t="str">
        <f>IF(ISNA(VLOOKUP(D318,D319:D$9999,1,0)),"",1)</f>
        <v/>
      </c>
      <c r="B318" s="104" t="str">
        <f>IF(ISNA(VLOOKUP(E318,E319:E$9999,1,0)),"",1)</f>
        <v/>
      </c>
      <c r="C318" s="3">
        <v>316</v>
      </c>
      <c r="D318" s="3" t="str">
        <f>VLOOKUP(C318,SOURCE!S321:Z10480,8,0)</f>
        <v>ITM_X_P2</v>
      </c>
      <c r="E318" s="106" t="str">
        <f>CHAR(34)&amp;VLOOKUP(C318,SOURCE!S$6:Y$10165,6,0)&amp;CHAR(34)</f>
        <v>"XEQM02"</v>
      </c>
      <c r="F318" s="101" t="str">
        <f t="shared" si="9"/>
        <v xml:space="preserve">                      if (strcompare(commandnumber,"XEQM02" ) &amp;&amp; exec) {sprintf(commandnumber,"%d", ITM_X_P2);} else</v>
      </c>
      <c r="H318" t="b">
        <f>ISNA(VLOOKUP(J318,J319:J$500,1,0))</f>
        <v>1</v>
      </c>
      <c r="I318" s="107">
        <f>VLOOKUP(C318,SOURCE!S$6:Y$10165,7,0)</f>
        <v>2066</v>
      </c>
      <c r="J318" s="108" t="str">
        <f>VLOOKUP(C318,SOURCE!S$6:Y$10165,6,0)</f>
        <v>XEQM02</v>
      </c>
      <c r="K318" s="110" t="str">
        <f t="shared" si="8"/>
        <v>XEQM02</v>
      </c>
      <c r="L318" s="130" t="str">
        <f>VLOOKUP(C318,SOURCE!S$6:Y$10165,2,0)</f>
        <v>XXEQ</v>
      </c>
      <c r="Q318" s="106" t="str">
        <f>VLOOKUP(I318,SOURCE!B:M,5,0)</f>
        <v>"XEQM02"</v>
      </c>
    </row>
    <row r="319" spans="1:17">
      <c r="A319" s="104" t="str">
        <f>IF(ISNA(VLOOKUP(D319,D320:D$9999,1,0)),"",1)</f>
        <v/>
      </c>
      <c r="B319" s="104" t="str">
        <f>IF(ISNA(VLOOKUP(E319,E320:E$9999,1,0)),"",1)</f>
        <v/>
      </c>
      <c r="C319" s="3">
        <v>317</v>
      </c>
      <c r="D319" s="3" t="str">
        <f>VLOOKUP(C319,SOURCE!S322:Z10481,8,0)</f>
        <v>ITM_X_P3</v>
      </c>
      <c r="E319" s="106" t="str">
        <f>CHAR(34)&amp;VLOOKUP(C319,SOURCE!S$6:Y$10165,6,0)&amp;CHAR(34)</f>
        <v>"XEQM03"</v>
      </c>
      <c r="F319" s="101" t="str">
        <f t="shared" si="9"/>
        <v xml:space="preserve">                      if (strcompare(commandnumber,"XEQM03" ) &amp;&amp; exec) {sprintf(commandnumber,"%d", ITM_X_P3);} else</v>
      </c>
      <c r="H319" t="b">
        <f>ISNA(VLOOKUP(J319,J320:J$500,1,0))</f>
        <v>1</v>
      </c>
      <c r="I319" s="107">
        <f>VLOOKUP(C319,SOURCE!S$6:Y$10165,7,0)</f>
        <v>2067</v>
      </c>
      <c r="J319" s="108" t="str">
        <f>VLOOKUP(C319,SOURCE!S$6:Y$10165,6,0)</f>
        <v>XEQM03</v>
      </c>
      <c r="K319" s="109" t="str">
        <f t="shared" ref="K319:K351" si="10">SUBSTITUTE(SUBSTITUTE(SUBSTITUTE(SUBSTITUTE(SUBSTITUTE(SUBSTITUTE(SUBSTITUTE(SUBSTITUTE(SUBSTITUTE(SUBSTITUTE(SUBSTITUTE((SUBSTITUTE(SUBSTITUTE(SUBSTITUTE(SUBSTITUTE(Q319,"STD_SIGMA","SUM"),"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XEQM03</v>
      </c>
      <c r="L319" s="129" t="str">
        <f>VLOOKUP(C319,SOURCE!S$6:Y$10165,2,0)</f>
        <v>XXEQ</v>
      </c>
      <c r="Q319" s="106" t="str">
        <f>VLOOKUP(I319,SOURCE!B:M,5,0)</f>
        <v>"XEQM03"</v>
      </c>
    </row>
    <row r="320" spans="1:17" ht="16" thickBot="1">
      <c r="A320" s="104" t="str">
        <f>IF(ISNA(VLOOKUP(D320,D321:D$9999,1,0)),"",1)</f>
        <v/>
      </c>
      <c r="B320" s="104" t="str">
        <f>IF(ISNA(VLOOKUP(E320,E321:E$9999,1,0)),"",1)</f>
        <v/>
      </c>
      <c r="C320" s="3">
        <v>318</v>
      </c>
      <c r="D320" s="3" t="str">
        <f>VLOOKUP(C320,SOURCE!S323:Z10482,8,0)</f>
        <v>ITM_X_P4</v>
      </c>
      <c r="E320" s="106" t="str">
        <f>CHAR(34)&amp;VLOOKUP(C320,SOURCE!S$6:Y$10165,6,0)&amp;CHAR(34)</f>
        <v>"XEQM04"</v>
      </c>
      <c r="F320" s="101" t="str">
        <f t="shared" si="9"/>
        <v xml:space="preserve">                      if (strcompare(commandnumber,"XEQM04" ) &amp;&amp; exec) {sprintf(commandnumber,"%d", ITM_X_P4);} else</v>
      </c>
      <c r="H320" t="b">
        <f>ISNA(VLOOKUP(J320,J321:J$500,1,0))</f>
        <v>1</v>
      </c>
      <c r="I320" s="107">
        <f>VLOOKUP(C320,SOURCE!S$6:Y$10165,7,0)</f>
        <v>2068</v>
      </c>
      <c r="J320" s="108" t="str">
        <f>VLOOKUP(C320,SOURCE!S$6:Y$10165,6,0)</f>
        <v>XEQM04</v>
      </c>
      <c r="K320" s="110" t="str">
        <f t="shared" si="10"/>
        <v>XEQM04</v>
      </c>
      <c r="L320" s="130" t="str">
        <f>VLOOKUP(C320,SOURCE!S$6:Y$10165,2,0)</f>
        <v>XXEQ</v>
      </c>
      <c r="Q320" s="106" t="str">
        <f>VLOOKUP(I320,SOURCE!B:M,5,0)</f>
        <v>"XEQM04"</v>
      </c>
    </row>
    <row r="321" spans="1:17">
      <c r="A321" s="104" t="str">
        <f>IF(ISNA(VLOOKUP(D321,D322:D$9999,1,0)),"",1)</f>
        <v/>
      </c>
      <c r="B321" s="104" t="str">
        <f>IF(ISNA(VLOOKUP(E321,E322:E$9999,1,0)),"",1)</f>
        <v/>
      </c>
      <c r="C321" s="3">
        <v>319</v>
      </c>
      <c r="D321" s="3" t="str">
        <f>VLOOKUP(C321,SOURCE!S324:Z10483,8,0)</f>
        <v>ITM_X_P5</v>
      </c>
      <c r="E321" s="106" t="str">
        <f>CHAR(34)&amp;VLOOKUP(C321,SOURCE!S$6:Y$10165,6,0)&amp;CHAR(34)</f>
        <v>"XEQM05"</v>
      </c>
      <c r="F321" s="101" t="str">
        <f t="shared" si="9"/>
        <v xml:space="preserve">                      if (strcompare(commandnumber,"XEQM05" ) &amp;&amp; exec) {sprintf(commandnumber,"%d", ITM_X_P5);} else</v>
      </c>
      <c r="H321" t="b">
        <f>ISNA(VLOOKUP(J321,J322:J$500,1,0))</f>
        <v>1</v>
      </c>
      <c r="I321" s="107">
        <f>VLOOKUP(C321,SOURCE!S$6:Y$10165,7,0)</f>
        <v>2069</v>
      </c>
      <c r="J321" s="108" t="str">
        <f>VLOOKUP(C321,SOURCE!S$6:Y$10165,6,0)</f>
        <v>XEQM05</v>
      </c>
      <c r="K321" s="109" t="str">
        <f t="shared" si="10"/>
        <v>XEQM05</v>
      </c>
      <c r="L321" s="129" t="str">
        <f>VLOOKUP(C321,SOURCE!S$6:Y$10165,2,0)</f>
        <v>XXEQ</v>
      </c>
      <c r="Q321" s="106" t="str">
        <f>VLOOKUP(I321,SOURCE!B:M,5,0)</f>
        <v>"XEQM05"</v>
      </c>
    </row>
    <row r="322" spans="1:17" ht="16" thickBot="1">
      <c r="A322" s="104" t="str">
        <f>IF(ISNA(VLOOKUP(D322,D323:D$9999,1,0)),"",1)</f>
        <v/>
      </c>
      <c r="B322" s="104" t="str">
        <f>IF(ISNA(VLOOKUP(E322,E323:E$9999,1,0)),"",1)</f>
        <v/>
      </c>
      <c r="C322" s="3">
        <v>320</v>
      </c>
      <c r="D322" s="3" t="str">
        <f>VLOOKUP(C322,SOURCE!S325:Z10484,8,0)</f>
        <v>ITM_X_P6</v>
      </c>
      <c r="E322" s="106" t="str">
        <f>CHAR(34)&amp;VLOOKUP(C322,SOURCE!S$6:Y$10165,6,0)&amp;CHAR(34)</f>
        <v>"XEQM06"</v>
      </c>
      <c r="F322" s="101" t="str">
        <f t="shared" si="9"/>
        <v xml:space="preserve">                      if (strcompare(commandnumber,"XEQM06" ) &amp;&amp; exec) {sprintf(commandnumber,"%d", ITM_X_P6);} else</v>
      </c>
      <c r="H322" t="b">
        <f>ISNA(VLOOKUP(J322,J323:J$500,1,0))</f>
        <v>1</v>
      </c>
      <c r="I322" s="107">
        <f>VLOOKUP(C322,SOURCE!S$6:Y$10165,7,0)</f>
        <v>2070</v>
      </c>
      <c r="J322" s="108" t="str">
        <f>VLOOKUP(C322,SOURCE!S$6:Y$10165,6,0)</f>
        <v>XEQM06</v>
      </c>
      <c r="K322" s="110" t="str">
        <f t="shared" si="10"/>
        <v>XEQM06</v>
      </c>
      <c r="L322" s="130" t="str">
        <f>VLOOKUP(C322,SOURCE!S$6:Y$10165,2,0)</f>
        <v>XXEQ</v>
      </c>
      <c r="Q322" s="106" t="str">
        <f>VLOOKUP(I322,SOURCE!B:M,5,0)</f>
        <v>"XEQM06"</v>
      </c>
    </row>
    <row r="323" spans="1:17">
      <c r="A323" s="104" t="str">
        <f>IF(ISNA(VLOOKUP(D323,D324:D$9999,1,0)),"",1)</f>
        <v/>
      </c>
      <c r="B323" s="104" t="str">
        <f>IF(ISNA(VLOOKUP(E323,E324:E$9999,1,0)),"",1)</f>
        <v/>
      </c>
      <c r="C323" s="3">
        <v>321</v>
      </c>
      <c r="D323" s="3" t="str">
        <f>VLOOKUP(C323,SOURCE!S326:Z10485,8,0)</f>
        <v>ITM_X_f1</v>
      </c>
      <c r="E323" s="106" t="str">
        <f>CHAR(34)&amp;VLOOKUP(C323,SOURCE!S$6:Y$10165,6,0)&amp;CHAR(34)</f>
        <v>"XEQM07"</v>
      </c>
      <c r="F323" s="101" t="str">
        <f t="shared" si="9"/>
        <v xml:space="preserve">                      if (strcompare(commandnumber,"XEQM07" ) &amp;&amp; exec) {sprintf(commandnumber,"%d", ITM_X_f1);} else</v>
      </c>
      <c r="H323" t="b">
        <f>ISNA(VLOOKUP(J323,J324:J$500,1,0))</f>
        <v>1</v>
      </c>
      <c r="I323" s="107">
        <f>VLOOKUP(C323,SOURCE!S$6:Y$10165,7,0)</f>
        <v>2071</v>
      </c>
      <c r="J323" s="108" t="str">
        <f>VLOOKUP(C323,SOURCE!S$6:Y$10165,6,0)</f>
        <v>XEQM07</v>
      </c>
      <c r="K323" s="109" t="str">
        <f t="shared" si="10"/>
        <v>XEQM07</v>
      </c>
      <c r="L323" s="129" t="str">
        <f>VLOOKUP(C323,SOURCE!S$6:Y$10165,2,0)</f>
        <v>XXEQ</v>
      </c>
      <c r="Q323" s="106" t="str">
        <f>VLOOKUP(I323,SOURCE!B:M,5,0)</f>
        <v>"XEQM07"</v>
      </c>
    </row>
    <row r="324" spans="1:17" ht="16" thickBot="1">
      <c r="A324" s="104" t="str">
        <f>IF(ISNA(VLOOKUP(D324,D325:D$9999,1,0)),"",1)</f>
        <v/>
      </c>
      <c r="B324" s="104" t="str">
        <f>IF(ISNA(VLOOKUP(E324,E325:E$9999,1,0)),"",1)</f>
        <v/>
      </c>
      <c r="C324" s="3">
        <v>322</v>
      </c>
      <c r="D324" s="3" t="str">
        <f>VLOOKUP(C324,SOURCE!S327:Z10486,8,0)</f>
        <v>ITM_X_f2</v>
      </c>
      <c r="E324" s="106" t="str">
        <f>CHAR(34)&amp;VLOOKUP(C324,SOURCE!S$6:Y$10165,6,0)&amp;CHAR(34)</f>
        <v>"XEQM08"</v>
      </c>
      <c r="F324" s="101" t="str">
        <f t="shared" ref="F324:F351" si="11">IF(MID(E324,2,4)="XEQM",
"                      if (strcompare(commandnumber,"&amp;E324&amp;" ) &amp;&amp; exec) {sprintf(commandnumber,"&amp;CHAR(34)&amp;CHAR(37)&amp;"d"&amp;CHAR(34)&amp;", "&amp;D324&amp;");} else",
SUBSTITUTE("                      if (strcompare(commandnumber,"&amp;E324&amp;" )) {sprintf(commandnumber,"&amp;CHAR(34)&amp;CHAR(37)&amp;"d"&amp;CHAR(34)&amp;", "&amp;D324&amp;");} else","MNU_","-MNU_")
)</f>
        <v xml:space="preserve">                      if (strcompare(commandnumber,"XEQM08" ) &amp;&amp; exec) {sprintf(commandnumber,"%d", ITM_X_f2);} else</v>
      </c>
      <c r="H324" t="b">
        <f>ISNA(VLOOKUP(J324,J325:J$500,1,0))</f>
        <v>1</v>
      </c>
      <c r="I324" s="107">
        <f>VLOOKUP(C324,SOURCE!S$6:Y$10165,7,0)</f>
        <v>2072</v>
      </c>
      <c r="J324" s="108" t="str">
        <f>VLOOKUP(C324,SOURCE!S$6:Y$10165,6,0)</f>
        <v>XEQM08</v>
      </c>
      <c r="K324" s="110" t="str">
        <f t="shared" si="10"/>
        <v>XEQM08</v>
      </c>
      <c r="L324" s="130" t="str">
        <f>VLOOKUP(C324,SOURCE!S$6:Y$10165,2,0)</f>
        <v>XXEQ</v>
      </c>
      <c r="Q324" s="106" t="str">
        <f>VLOOKUP(I324,SOURCE!B:M,5,0)</f>
        <v>"XEQM08"</v>
      </c>
    </row>
    <row r="325" spans="1:17">
      <c r="A325" s="104" t="str">
        <f>IF(ISNA(VLOOKUP(D325,D326:D$9999,1,0)),"",1)</f>
        <v/>
      </c>
      <c r="B325" s="104" t="str">
        <f>IF(ISNA(VLOOKUP(E325,E326:E$9999,1,0)),"",1)</f>
        <v/>
      </c>
      <c r="C325" s="3">
        <v>323</v>
      </c>
      <c r="D325" s="3" t="str">
        <f>VLOOKUP(C325,SOURCE!S328:Z10487,8,0)</f>
        <v>ITM_X_f3</v>
      </c>
      <c r="E325" s="106" t="str">
        <f>CHAR(34)&amp;VLOOKUP(C325,SOURCE!S$6:Y$10165,6,0)&amp;CHAR(34)</f>
        <v>"XEQM09"</v>
      </c>
      <c r="F325" s="101" t="str">
        <f t="shared" si="11"/>
        <v xml:space="preserve">                      if (strcompare(commandnumber,"XEQM09" ) &amp;&amp; exec) {sprintf(commandnumber,"%d", ITM_X_f3);} else</v>
      </c>
      <c r="H325" t="b">
        <f>ISNA(VLOOKUP(J325,J326:J$500,1,0))</f>
        <v>1</v>
      </c>
      <c r="I325" s="107">
        <f>VLOOKUP(C325,SOURCE!S$6:Y$10165,7,0)</f>
        <v>2073</v>
      </c>
      <c r="J325" s="108" t="str">
        <f>VLOOKUP(C325,SOURCE!S$6:Y$10165,6,0)</f>
        <v>XEQM09</v>
      </c>
      <c r="K325" s="109" t="str">
        <f t="shared" si="10"/>
        <v>XEQM09</v>
      </c>
      <c r="L325" s="129" t="str">
        <f>VLOOKUP(C325,SOURCE!S$6:Y$10165,2,0)</f>
        <v>XXEQ</v>
      </c>
      <c r="Q325" s="106" t="str">
        <f>VLOOKUP(I325,SOURCE!B:M,5,0)</f>
        <v>"XEQM09"</v>
      </c>
    </row>
    <row r="326" spans="1:17" ht="16" thickBot="1">
      <c r="A326" s="104" t="str">
        <f>IF(ISNA(VLOOKUP(D326,D327:D$9999,1,0)),"",1)</f>
        <v/>
      </c>
      <c r="B326" s="104" t="str">
        <f>IF(ISNA(VLOOKUP(E326,E327:E$9999,1,0)),"",1)</f>
        <v/>
      </c>
      <c r="C326" s="3">
        <v>324</v>
      </c>
      <c r="D326" s="3" t="str">
        <f>VLOOKUP(C326,SOURCE!S329:Z10488,8,0)</f>
        <v>ITM_X_f4</v>
      </c>
      <c r="E326" s="106" t="str">
        <f>CHAR(34)&amp;VLOOKUP(C326,SOURCE!S$6:Y$10165,6,0)&amp;CHAR(34)</f>
        <v>"XEQM10"</v>
      </c>
      <c r="F326" s="101" t="str">
        <f t="shared" si="11"/>
        <v xml:space="preserve">                      if (strcompare(commandnumber,"XEQM10" ) &amp;&amp; exec) {sprintf(commandnumber,"%d", ITM_X_f4);} else</v>
      </c>
      <c r="H326" t="b">
        <f>ISNA(VLOOKUP(J326,J327:J$500,1,0))</f>
        <v>1</v>
      </c>
      <c r="I326" s="107">
        <f>VLOOKUP(C326,SOURCE!S$6:Y$10165,7,0)</f>
        <v>2074</v>
      </c>
      <c r="J326" s="108" t="str">
        <f>VLOOKUP(C326,SOURCE!S$6:Y$10165,6,0)</f>
        <v>XEQM10</v>
      </c>
      <c r="K326" s="110" t="str">
        <f t="shared" si="10"/>
        <v>XEQM10</v>
      </c>
      <c r="L326" s="130" t="str">
        <f>VLOOKUP(C326,SOURCE!S$6:Y$10165,2,0)</f>
        <v>XXEQ</v>
      </c>
      <c r="Q326" s="106" t="str">
        <f>VLOOKUP(I326,SOURCE!B:M,5,0)</f>
        <v>"XEQM10"</v>
      </c>
    </row>
    <row r="327" spans="1:17">
      <c r="A327" s="104" t="str">
        <f>IF(ISNA(VLOOKUP(D327,D328:D$9999,1,0)),"",1)</f>
        <v/>
      </c>
      <c r="B327" s="104" t="str">
        <f>IF(ISNA(VLOOKUP(E327,E328:E$9999,1,0)),"",1)</f>
        <v/>
      </c>
      <c r="C327" s="3">
        <v>325</v>
      </c>
      <c r="D327" s="3" t="str">
        <f>VLOOKUP(C327,SOURCE!S330:Z10489,8,0)</f>
        <v>ITM_X_f5</v>
      </c>
      <c r="E327" s="106" t="str">
        <f>CHAR(34)&amp;VLOOKUP(C327,SOURCE!S$6:Y$10165,6,0)&amp;CHAR(34)</f>
        <v>"XEQM11"</v>
      </c>
      <c r="F327" s="101" t="str">
        <f t="shared" si="11"/>
        <v xml:space="preserve">                      if (strcompare(commandnumber,"XEQM11" ) &amp;&amp; exec) {sprintf(commandnumber,"%d", ITM_X_f5);} else</v>
      </c>
      <c r="H327" t="b">
        <f>ISNA(VLOOKUP(J327,J328:J$500,1,0))</f>
        <v>1</v>
      </c>
      <c r="I327" s="107">
        <f>VLOOKUP(C327,SOURCE!S$6:Y$10165,7,0)</f>
        <v>2075</v>
      </c>
      <c r="J327" s="108" t="str">
        <f>VLOOKUP(C327,SOURCE!S$6:Y$10165,6,0)</f>
        <v>XEQM11</v>
      </c>
      <c r="K327" s="109" t="str">
        <f t="shared" si="10"/>
        <v>XEQM11</v>
      </c>
      <c r="L327" s="129" t="str">
        <f>VLOOKUP(C327,SOURCE!S$6:Y$10165,2,0)</f>
        <v>XXEQ</v>
      </c>
      <c r="Q327" s="106" t="str">
        <f>VLOOKUP(I327,SOURCE!B:M,5,0)</f>
        <v>"XEQM11"</v>
      </c>
    </row>
    <row r="328" spans="1:17" ht="16" thickBot="1">
      <c r="A328" s="104" t="str">
        <f>IF(ISNA(VLOOKUP(D328,D329:D$9999,1,0)),"",1)</f>
        <v/>
      </c>
      <c r="B328" s="104" t="str">
        <f>IF(ISNA(VLOOKUP(E328,E329:E$9999,1,0)),"",1)</f>
        <v/>
      </c>
      <c r="C328" s="3">
        <v>326</v>
      </c>
      <c r="D328" s="3" t="str">
        <f>VLOOKUP(C328,SOURCE!S331:Z10490,8,0)</f>
        <v>ITM_X_f6</v>
      </c>
      <c r="E328" s="106" t="str">
        <f>CHAR(34)&amp;VLOOKUP(C328,SOURCE!S$6:Y$10165,6,0)&amp;CHAR(34)</f>
        <v>"XEQM12"</v>
      </c>
      <c r="F328" s="101" t="str">
        <f t="shared" si="11"/>
        <v xml:space="preserve">                      if (strcompare(commandnumber,"XEQM12" ) &amp;&amp; exec) {sprintf(commandnumber,"%d", ITM_X_f6);} else</v>
      </c>
      <c r="H328" t="b">
        <f>ISNA(VLOOKUP(J328,J329:J$500,1,0))</f>
        <v>1</v>
      </c>
      <c r="I328" s="107">
        <f>VLOOKUP(C328,SOURCE!S$6:Y$10165,7,0)</f>
        <v>2076</v>
      </c>
      <c r="J328" s="108" t="str">
        <f>VLOOKUP(C328,SOURCE!S$6:Y$10165,6,0)</f>
        <v>XEQM12</v>
      </c>
      <c r="K328" s="110" t="str">
        <f t="shared" si="10"/>
        <v>XEQM12</v>
      </c>
      <c r="L328" s="130" t="str">
        <f>VLOOKUP(C328,SOURCE!S$6:Y$10165,2,0)</f>
        <v>XXEQ</v>
      </c>
      <c r="Q328" s="106" t="str">
        <f>VLOOKUP(I328,SOURCE!B:M,5,0)</f>
        <v>"XEQM12"</v>
      </c>
    </row>
    <row r="329" spans="1:17">
      <c r="A329" s="104" t="str">
        <f>IF(ISNA(VLOOKUP(D329,D330:D$9999,1,0)),"",1)</f>
        <v/>
      </c>
      <c r="B329" s="104" t="str">
        <f>IF(ISNA(VLOOKUP(E329,E330:E$9999,1,0)),"",1)</f>
        <v/>
      </c>
      <c r="C329" s="3">
        <v>327</v>
      </c>
      <c r="D329" s="3" t="str">
        <f>VLOOKUP(C329,SOURCE!S332:Z10491,8,0)</f>
        <v>ITM_X_g1</v>
      </c>
      <c r="E329" s="106" t="str">
        <f>CHAR(34)&amp;VLOOKUP(C329,SOURCE!S$6:Y$10165,6,0)&amp;CHAR(34)</f>
        <v>"XEQM13"</v>
      </c>
      <c r="F329" s="101" t="str">
        <f t="shared" si="11"/>
        <v xml:space="preserve">                      if (strcompare(commandnumber,"XEQM13" ) &amp;&amp; exec) {sprintf(commandnumber,"%d", ITM_X_g1);} else</v>
      </c>
      <c r="H329" t="b">
        <f>ISNA(VLOOKUP(J329,J330:J$500,1,0))</f>
        <v>1</v>
      </c>
      <c r="I329" s="107">
        <f>VLOOKUP(C329,SOURCE!S$6:Y$10165,7,0)</f>
        <v>2077</v>
      </c>
      <c r="J329" s="108" t="str">
        <f>VLOOKUP(C329,SOURCE!S$6:Y$10165,6,0)</f>
        <v>XEQM13</v>
      </c>
      <c r="K329" s="109" t="str">
        <f t="shared" si="10"/>
        <v>XEQM13</v>
      </c>
      <c r="L329" s="129" t="str">
        <f>VLOOKUP(C329,SOURCE!S$6:Y$10165,2,0)</f>
        <v>XXEQ</v>
      </c>
      <c r="Q329" s="106" t="str">
        <f>VLOOKUP(I329,SOURCE!B:M,5,0)</f>
        <v>"XEQM13"</v>
      </c>
    </row>
    <row r="330" spans="1:17" ht="16" thickBot="1">
      <c r="A330" s="104" t="str">
        <f>IF(ISNA(VLOOKUP(D330,D331:D$9999,1,0)),"",1)</f>
        <v/>
      </c>
      <c r="B330" s="104" t="str">
        <f>IF(ISNA(VLOOKUP(E330,E331:E$9999,1,0)),"",1)</f>
        <v/>
      </c>
      <c r="C330" s="3">
        <v>328</v>
      </c>
      <c r="D330" s="3" t="str">
        <f>VLOOKUP(C330,SOURCE!S333:Z10492,8,0)</f>
        <v>ITM_X_g2</v>
      </c>
      <c r="E330" s="106" t="str">
        <f>CHAR(34)&amp;VLOOKUP(C330,SOURCE!S$6:Y$10165,6,0)&amp;CHAR(34)</f>
        <v>"XEQM14"</v>
      </c>
      <c r="F330" s="101" t="str">
        <f t="shared" si="11"/>
        <v xml:space="preserve">                      if (strcompare(commandnumber,"XEQM14" ) &amp;&amp; exec) {sprintf(commandnumber,"%d", ITM_X_g2);} else</v>
      </c>
      <c r="H330" t="b">
        <f>ISNA(VLOOKUP(J330,J331:J$500,1,0))</f>
        <v>1</v>
      </c>
      <c r="I330" s="107">
        <f>VLOOKUP(C330,SOURCE!S$6:Y$10165,7,0)</f>
        <v>2078</v>
      </c>
      <c r="J330" s="108" t="str">
        <f>VLOOKUP(C330,SOURCE!S$6:Y$10165,6,0)</f>
        <v>XEQM14</v>
      </c>
      <c r="K330" s="110" t="str">
        <f t="shared" si="10"/>
        <v>XEQM14</v>
      </c>
      <c r="L330" s="130" t="str">
        <f>VLOOKUP(C330,SOURCE!S$6:Y$10165,2,0)</f>
        <v>XXEQ</v>
      </c>
      <c r="Q330" s="106" t="str">
        <f>VLOOKUP(I330,SOURCE!B:M,5,0)</f>
        <v>"XEQM14"</v>
      </c>
    </row>
    <row r="331" spans="1:17">
      <c r="A331" s="104" t="str">
        <f>IF(ISNA(VLOOKUP(D331,D332:D$9999,1,0)),"",1)</f>
        <v/>
      </c>
      <c r="B331" s="104" t="str">
        <f>IF(ISNA(VLOOKUP(E331,E332:E$9999,1,0)),"",1)</f>
        <v/>
      </c>
      <c r="C331" s="3">
        <v>329</v>
      </c>
      <c r="D331" s="3" t="str">
        <f>VLOOKUP(C331,SOURCE!S334:Z10493,8,0)</f>
        <v>ITM_X_g3</v>
      </c>
      <c r="E331" s="106" t="str">
        <f>CHAR(34)&amp;VLOOKUP(C331,SOURCE!S$6:Y$10165,6,0)&amp;CHAR(34)</f>
        <v>"XEQM15"</v>
      </c>
      <c r="F331" s="101" t="str">
        <f t="shared" si="11"/>
        <v xml:space="preserve">                      if (strcompare(commandnumber,"XEQM15" ) &amp;&amp; exec) {sprintf(commandnumber,"%d", ITM_X_g3);} else</v>
      </c>
      <c r="H331" t="b">
        <f>ISNA(VLOOKUP(J331,J332:J$500,1,0))</f>
        <v>1</v>
      </c>
      <c r="I331" s="107">
        <f>VLOOKUP(C331,SOURCE!S$6:Y$10165,7,0)</f>
        <v>2079</v>
      </c>
      <c r="J331" s="108" t="str">
        <f>VLOOKUP(C331,SOURCE!S$6:Y$10165,6,0)</f>
        <v>XEQM15</v>
      </c>
      <c r="K331" s="109" t="str">
        <f t="shared" si="10"/>
        <v>XEQM15</v>
      </c>
      <c r="L331" s="129" t="str">
        <f>VLOOKUP(C331,SOURCE!S$6:Y$10165,2,0)</f>
        <v>XXEQ</v>
      </c>
      <c r="Q331" s="106" t="str">
        <f>VLOOKUP(I331,SOURCE!B:M,5,0)</f>
        <v>"XEQM15"</v>
      </c>
    </row>
    <row r="332" spans="1:17" ht="16" thickBot="1">
      <c r="A332" s="104" t="str">
        <f>IF(ISNA(VLOOKUP(D332,D333:D$9999,1,0)),"",1)</f>
        <v/>
      </c>
      <c r="B332" s="104" t="str">
        <f>IF(ISNA(VLOOKUP(E332,E333:E$9999,1,0)),"",1)</f>
        <v/>
      </c>
      <c r="C332" s="3">
        <v>330</v>
      </c>
      <c r="D332" s="3" t="str">
        <f>VLOOKUP(C332,SOURCE!S335:Z10494,8,0)</f>
        <v>ITM_X_g4</v>
      </c>
      <c r="E332" s="106" t="str">
        <f>CHAR(34)&amp;VLOOKUP(C332,SOURCE!S$6:Y$10165,6,0)&amp;CHAR(34)</f>
        <v>"XEQM16"</v>
      </c>
      <c r="F332" s="101" t="str">
        <f t="shared" si="11"/>
        <v xml:space="preserve">                      if (strcompare(commandnumber,"XEQM16" ) &amp;&amp; exec) {sprintf(commandnumber,"%d", ITM_X_g4);} else</v>
      </c>
      <c r="H332" t="b">
        <f>ISNA(VLOOKUP(J332,J333:J$500,1,0))</f>
        <v>1</v>
      </c>
      <c r="I332" s="107">
        <f>VLOOKUP(C332,SOURCE!S$6:Y$10165,7,0)</f>
        <v>2080</v>
      </c>
      <c r="J332" s="108" t="str">
        <f>VLOOKUP(C332,SOURCE!S$6:Y$10165,6,0)</f>
        <v>XEQM16</v>
      </c>
      <c r="K332" s="110" t="str">
        <f t="shared" si="10"/>
        <v>XEQM16</v>
      </c>
      <c r="L332" s="130" t="str">
        <f>VLOOKUP(C332,SOURCE!S$6:Y$10165,2,0)</f>
        <v>XXEQ</v>
      </c>
      <c r="Q332" s="106" t="str">
        <f>VLOOKUP(I332,SOURCE!B:M,5,0)</f>
        <v>"XEQM16"</v>
      </c>
    </row>
    <row r="333" spans="1:17">
      <c r="A333" s="104" t="str">
        <f>IF(ISNA(VLOOKUP(D333,D334:D$9999,1,0)),"",1)</f>
        <v/>
      </c>
      <c r="B333" s="104" t="str">
        <f>IF(ISNA(VLOOKUP(E333,E334:E$9999,1,0)),"",1)</f>
        <v/>
      </c>
      <c r="C333" s="3">
        <v>331</v>
      </c>
      <c r="D333" s="3" t="str">
        <f>VLOOKUP(C333,SOURCE!S336:Z10495,8,0)</f>
        <v>ITM_X_g5</v>
      </c>
      <c r="E333" s="106" t="str">
        <f>CHAR(34)&amp;VLOOKUP(C333,SOURCE!S$6:Y$10165,6,0)&amp;CHAR(34)</f>
        <v>"XEQM17"</v>
      </c>
      <c r="F333" s="101" t="str">
        <f t="shared" si="11"/>
        <v xml:space="preserve">                      if (strcompare(commandnumber,"XEQM17" ) &amp;&amp; exec) {sprintf(commandnumber,"%d", ITM_X_g5);} else</v>
      </c>
      <c r="H333" t="b">
        <f>ISNA(VLOOKUP(J333,J334:J$500,1,0))</f>
        <v>1</v>
      </c>
      <c r="I333" s="107">
        <f>VLOOKUP(C333,SOURCE!S$6:Y$10165,7,0)</f>
        <v>2081</v>
      </c>
      <c r="J333" s="108" t="str">
        <f>VLOOKUP(C333,SOURCE!S$6:Y$10165,6,0)</f>
        <v>XEQM17</v>
      </c>
      <c r="K333" s="109" t="str">
        <f t="shared" si="10"/>
        <v>XEQM17</v>
      </c>
      <c r="L333" s="129" t="str">
        <f>VLOOKUP(C333,SOURCE!S$6:Y$10165,2,0)</f>
        <v>XXEQ</v>
      </c>
      <c r="Q333" s="106" t="str">
        <f>VLOOKUP(I333,SOURCE!B:M,5,0)</f>
        <v>"XEQM17"</v>
      </c>
    </row>
    <row r="334" spans="1:17" ht="16" thickBot="1">
      <c r="A334" s="104" t="str">
        <f>IF(ISNA(VLOOKUP(D334,D335:D$9999,1,0)),"",1)</f>
        <v/>
      </c>
      <c r="B334" s="104" t="str">
        <f>IF(ISNA(VLOOKUP(E334,E335:E$9999,1,0)),"",1)</f>
        <v/>
      </c>
      <c r="C334" s="3">
        <v>332</v>
      </c>
      <c r="D334" s="3" t="str">
        <f>VLOOKUP(C334,SOURCE!S337:Z10496,8,0)</f>
        <v>ITM_X_g6</v>
      </c>
      <c r="E334" s="106" t="str">
        <f>CHAR(34)&amp;VLOOKUP(C334,SOURCE!S$6:Y$10165,6,0)&amp;CHAR(34)</f>
        <v>"XEQM18"</v>
      </c>
      <c r="F334" s="101" t="str">
        <f t="shared" si="11"/>
        <v xml:space="preserve">                      if (strcompare(commandnumber,"XEQM18" ) &amp;&amp; exec) {sprintf(commandnumber,"%d", ITM_X_g6);} else</v>
      </c>
      <c r="H334" t="b">
        <f>ISNA(VLOOKUP(J334,J335:J$500,1,0))</f>
        <v>1</v>
      </c>
      <c r="I334" s="107">
        <f>VLOOKUP(C334,SOURCE!S$6:Y$10165,7,0)</f>
        <v>2082</v>
      </c>
      <c r="J334" s="108" t="str">
        <f>VLOOKUP(C334,SOURCE!S$6:Y$10165,6,0)</f>
        <v>XEQM18</v>
      </c>
      <c r="K334" s="110" t="str">
        <f t="shared" si="10"/>
        <v>XEQM18</v>
      </c>
      <c r="L334" s="130" t="str">
        <f>VLOOKUP(C334,SOURCE!S$6:Y$10165,2,0)</f>
        <v>XXEQ</v>
      </c>
      <c r="Q334" s="106" t="str">
        <f>VLOOKUP(I334,SOURCE!B:M,5,0)</f>
        <v>"XEQM18"</v>
      </c>
    </row>
    <row r="335" spans="1:17">
      <c r="A335" s="104" t="str">
        <f>IF(ISNA(VLOOKUP(D335,D336:D$9999,1,0)),"",1)</f>
        <v/>
      </c>
      <c r="B335" s="104" t="str">
        <f>IF(ISNA(VLOOKUP(E335,E336:E$9999,1,0)),"",1)</f>
        <v/>
      </c>
      <c r="C335" s="3">
        <v>333</v>
      </c>
      <c r="D335" s="3" t="str">
        <f>VLOOKUP(C335,SOURCE!S338:Z10497,8,0)</f>
        <v>ITM_XSAVE</v>
      </c>
      <c r="E335" s="106" t="str">
        <f>CHAR(34)&amp;VLOOKUP(C335,SOURCE!S$6:Y$10165,6,0)&amp;CHAR(34)</f>
        <v>"X.SAVE"</v>
      </c>
      <c r="F335" s="101" t="str">
        <f t="shared" si="11"/>
        <v xml:space="preserve">                      if (strcompare(commandnumber,"X.SAVE" )) {sprintf(commandnumber,"%d", ITM_XSAVE);} else</v>
      </c>
      <c r="H335" t="b">
        <f>ISNA(VLOOKUP(J335,J336:J$500,1,0))</f>
        <v>1</v>
      </c>
      <c r="I335" s="107">
        <f>VLOOKUP(C335,SOURCE!S$6:Y$10165,7,0)</f>
        <v>2083</v>
      </c>
      <c r="J335" s="108" t="str">
        <f>VLOOKUP(C335,SOURCE!S$6:Y$10165,6,0)</f>
        <v>X.SAVE</v>
      </c>
      <c r="K335" s="109" t="str">
        <f t="shared" si="10"/>
        <v>X.SAVE</v>
      </c>
      <c r="L335" s="129" t="str">
        <f>VLOOKUP(C335,SOURCE!S$6:Y$10165,2,0)</f>
        <v>XXEQ</v>
      </c>
      <c r="Q335" s="106" t="str">
        <f>VLOOKUP(I335,SOURCE!B:M,5,0)</f>
        <v>"X.SAVE"</v>
      </c>
    </row>
    <row r="336" spans="1:17" ht="16" thickBot="1">
      <c r="A336" s="104" t="str">
        <f>IF(ISNA(VLOOKUP(D336,D337:D$9999,1,0)),"",1)</f>
        <v/>
      </c>
      <c r="B336" s="104" t="str">
        <f>IF(ISNA(VLOOKUP(E336,E337:E$9999,1,0)),"",1)</f>
        <v/>
      </c>
      <c r="C336" s="3">
        <v>334</v>
      </c>
      <c r="D336" s="3" t="str">
        <f>VLOOKUP(C336,SOURCE!S339:Z10498,8,0)</f>
        <v>ITM_XLOAD</v>
      </c>
      <c r="E336" s="106" t="str">
        <f>CHAR(34)&amp;VLOOKUP(C336,SOURCE!S$6:Y$10165,6,0)&amp;CHAR(34)</f>
        <v>"X.LOAD"</v>
      </c>
      <c r="F336" s="101" t="str">
        <f t="shared" si="11"/>
        <v xml:space="preserve">                      if (strcompare(commandnumber,"X.LOAD" )) {sprintf(commandnumber,"%d", ITM_XLOAD);} else</v>
      </c>
      <c r="H336" t="b">
        <f>ISNA(VLOOKUP(J336,J337:J$500,1,0))</f>
        <v>1</v>
      </c>
      <c r="I336" s="107">
        <f>VLOOKUP(C336,SOURCE!S$6:Y$10165,7,0)</f>
        <v>2084</v>
      </c>
      <c r="J336" s="108" t="str">
        <f>VLOOKUP(C336,SOURCE!S$6:Y$10165,6,0)</f>
        <v>X.LOAD</v>
      </c>
      <c r="K336" s="110" t="str">
        <f t="shared" si="10"/>
        <v>X.LOAD</v>
      </c>
      <c r="L336" s="130" t="str">
        <f>VLOOKUP(C336,SOURCE!S$6:Y$10165,2,0)</f>
        <v>XXEQ</v>
      </c>
      <c r="Q336" s="106" t="str">
        <f>VLOOKUP(I336,SOURCE!B:M,5,0)</f>
        <v>"X.LOAD"</v>
      </c>
    </row>
    <row r="337" spans="1:17">
      <c r="A337" s="104" t="str">
        <f>IF(ISNA(VLOOKUP(D337,D338:D$9999,1,0)),"",1)</f>
        <v/>
      </c>
      <c r="B337" s="104" t="str">
        <f>IF(ISNA(VLOOKUP(E337,E338:E$9999,1,0)),"",1)</f>
        <v/>
      </c>
      <c r="C337" s="3">
        <v>335</v>
      </c>
      <c r="D337" s="3" t="str">
        <f>VLOOKUP(C337,SOURCE!S340:Z10499,8,0)</f>
        <v>ITM_PLOTLS</v>
      </c>
      <c r="E337" s="106" t="str">
        <f>CHAR(34)&amp;VLOOKUP(C337,SOURCE!S$6:Y$10165,6,0)&amp;CHAR(34)</f>
        <v>"PLOTLS"</v>
      </c>
      <c r="F337" s="101" t="str">
        <f t="shared" si="11"/>
        <v xml:space="preserve">                      if (strcompare(commandnumber,"PLOTLS" )) {sprintf(commandnumber,"%d", ITM_PLOTLS);} else</v>
      </c>
      <c r="H337" t="b">
        <f>ISNA(VLOOKUP(J337,J338:J$500,1,0))</f>
        <v>1</v>
      </c>
      <c r="I337" s="107">
        <f>VLOOKUP(C337,SOURCE!S$6:Y$10165,7,0)</f>
        <v>2168</v>
      </c>
      <c r="J337" s="108" t="str">
        <f>VLOOKUP(C337,SOURCE!S$6:Y$10165,6,0)</f>
        <v>PLOTLS</v>
      </c>
      <c r="K337" s="109" t="str">
        <f t="shared" si="10"/>
        <v>PLOTLS</v>
      </c>
      <c r="L337" s="129" t="str">
        <f>VLOOKUP(C337,SOURCE!S$6:Y$10165,2,0)</f>
        <v>STAT</v>
      </c>
      <c r="Q337" s="106" t="str">
        <f>VLOOKUP(I337,SOURCE!B:M,5,0)</f>
        <v>"PLOTLS"</v>
      </c>
    </row>
    <row r="338" spans="1:17" ht="16" thickBot="1">
      <c r="A338" s="104" t="str">
        <f>IF(ISNA(VLOOKUP(D338,D339:D$9999,1,0)),"",1)</f>
        <v/>
      </c>
      <c r="B338" s="104" t="str">
        <f>IF(ISNA(VLOOKUP(E338,E339:E$9999,1,0)),"",1)</f>
        <v/>
      </c>
      <c r="C338" s="3">
        <v>336</v>
      </c>
      <c r="D338" s="3" t="str">
        <f>VLOOKUP(C338,SOURCE!S341:Z10500,8,0)</f>
        <v>ITM_PLOTJM</v>
      </c>
      <c r="E338" s="106" t="str">
        <f>CHAR(34)&amp;VLOOKUP(C338,SOURCE!S$6:Y$10165,6,0)&amp;CHAR(34)</f>
        <v>"GRF"</v>
      </c>
      <c r="F338" s="101" t="str">
        <f t="shared" si="11"/>
        <v xml:space="preserve">                      if (strcompare(commandnumber,"GRF" )) {sprintf(commandnumber,"%d", ITM_PLOTJM);} else</v>
      </c>
      <c r="H338" t="b">
        <f>ISNA(VLOOKUP(J338,J339:J$500,1,0))</f>
        <v>1</v>
      </c>
      <c r="I338" s="107">
        <f>VLOOKUP(C338,SOURCE!S$6:Y$10165,7,0)</f>
        <v>2176</v>
      </c>
      <c r="J338" s="108" t="str">
        <f>VLOOKUP(C338,SOURCE!S$6:Y$10165,6,0)</f>
        <v>GRF</v>
      </c>
      <c r="K338" s="110" t="str">
        <f t="shared" si="10"/>
        <v>GRF</v>
      </c>
      <c r="L338" s="130" t="str">
        <f>VLOOKUP(C338,SOURCE!S$6:Y$10165,2,0)</f>
        <v>STAT</v>
      </c>
      <c r="Q338" s="106" t="str">
        <f>VLOOKUP(I338,SOURCE!B:M,5,0)</f>
        <v>"GRF"</v>
      </c>
    </row>
    <row r="339" spans="1:17">
      <c r="A339" s="104" t="str">
        <f>IF(ISNA(VLOOKUP(D339,D340:D$9999,1,0)),"",1)</f>
        <v/>
      </c>
      <c r="B339" s="104" t="str">
        <f>IF(ISNA(VLOOKUP(E339,E340:E$9999,1,0)),"",1)</f>
        <v/>
      </c>
      <c r="C339" s="3">
        <v>337</v>
      </c>
      <c r="D339" s="3" t="e">
        <f>VLOOKUP(C339,SOURCE!S342:Z10501,8,0)</f>
        <v>#N/A</v>
      </c>
      <c r="E339" s="106" t="e">
        <f>CHAR(34)&amp;VLOOKUP(C339,SOURCE!S$6:Y$10165,6,0)&amp;CHAR(34)</f>
        <v>#N/A</v>
      </c>
      <c r="F339" s="101" t="e">
        <f t="shared" si="11"/>
        <v>#N/A</v>
      </c>
      <c r="H339" t="b">
        <f>ISNA(VLOOKUP(J339,J340:J$500,1,0))</f>
        <v>1</v>
      </c>
      <c r="I339" s="107" t="e">
        <f>VLOOKUP(C339,SOURCE!S$6:Y$10165,7,0)</f>
        <v>#N/A</v>
      </c>
      <c r="J339" s="108" t="e">
        <f>VLOOKUP(C339,SOURCE!S$6:Y$10165,6,0)</f>
        <v>#N/A</v>
      </c>
      <c r="K339" s="109" t="e">
        <f t="shared" si="10"/>
        <v>#N/A</v>
      </c>
      <c r="L339" s="129" t="e">
        <f>VLOOKUP(C339,SOURCE!S$6:Y$10165,2,0)</f>
        <v>#N/A</v>
      </c>
      <c r="Q339" s="106" t="e">
        <f>VLOOKUP(I339,SOURCE!B:M,5,0)</f>
        <v>#N/A</v>
      </c>
    </row>
    <row r="340" spans="1:17" ht="16" thickBot="1">
      <c r="A340" s="104" t="str">
        <f>IF(ISNA(VLOOKUP(D340,D341:D$9999,1,0)),"",1)</f>
        <v/>
      </c>
      <c r="B340" s="104" t="str">
        <f>IF(ISNA(VLOOKUP(E340,E341:E$9999,1,0)),"",1)</f>
        <v/>
      </c>
      <c r="C340" s="3">
        <v>338</v>
      </c>
      <c r="D340" s="3" t="e">
        <f>VLOOKUP(C340,SOURCE!S343:Z10502,8,0)</f>
        <v>#N/A</v>
      </c>
      <c r="E340" s="106" t="e">
        <f>CHAR(34)&amp;VLOOKUP(C340,SOURCE!S$6:Y$10165,6,0)&amp;CHAR(34)</f>
        <v>#N/A</v>
      </c>
      <c r="F340" s="101" t="e">
        <f t="shared" si="11"/>
        <v>#N/A</v>
      </c>
      <c r="H340" t="b">
        <f>ISNA(VLOOKUP(J340,J341:J$500,1,0))</f>
        <v>1</v>
      </c>
      <c r="I340" s="107" t="e">
        <f>VLOOKUP(C340,SOURCE!S$6:Y$10165,7,0)</f>
        <v>#N/A</v>
      </c>
      <c r="J340" s="108" t="e">
        <f>VLOOKUP(C340,SOURCE!S$6:Y$10165,6,0)</f>
        <v>#N/A</v>
      </c>
      <c r="K340" s="110" t="e">
        <f t="shared" si="10"/>
        <v>#N/A</v>
      </c>
      <c r="L340" s="130" t="e">
        <f>VLOOKUP(C340,SOURCE!S$6:Y$10165,2,0)</f>
        <v>#N/A</v>
      </c>
      <c r="Q340" s="106" t="e">
        <f>VLOOKUP(I340,SOURCE!B:M,5,0)</f>
        <v>#N/A</v>
      </c>
    </row>
    <row r="341" spans="1:17">
      <c r="A341" s="104" t="str">
        <f>IF(ISNA(VLOOKUP(D341,D342:D$9999,1,0)),"",1)</f>
        <v/>
      </c>
      <c r="B341" s="104" t="str">
        <f>IF(ISNA(VLOOKUP(E341,E342:E$9999,1,0)),"",1)</f>
        <v/>
      </c>
      <c r="C341" s="3">
        <v>339</v>
      </c>
      <c r="D341" s="3" t="e">
        <f>VLOOKUP(C341,SOURCE!S344:Z10503,8,0)</f>
        <v>#N/A</v>
      </c>
      <c r="E341" s="106" t="e">
        <f>CHAR(34)&amp;VLOOKUP(C341,SOURCE!S$6:Y$10165,6,0)&amp;CHAR(34)</f>
        <v>#N/A</v>
      </c>
      <c r="F341" s="101" t="e">
        <f t="shared" si="11"/>
        <v>#N/A</v>
      </c>
      <c r="H341" t="b">
        <f>ISNA(VLOOKUP(J341,J342:J$500,1,0))</f>
        <v>1</v>
      </c>
      <c r="I341" s="107" t="e">
        <f>VLOOKUP(C341,SOURCE!S$6:Y$10165,7,0)</f>
        <v>#N/A</v>
      </c>
      <c r="J341" s="108" t="e">
        <f>VLOOKUP(C341,SOURCE!S$6:Y$10165,6,0)</f>
        <v>#N/A</v>
      </c>
      <c r="K341" s="109" t="e">
        <f t="shared" si="10"/>
        <v>#N/A</v>
      </c>
      <c r="L341" s="129" t="e">
        <f>VLOOKUP(C341,SOURCE!S$6:Y$10165,2,0)</f>
        <v>#N/A</v>
      </c>
      <c r="Q341" s="106" t="e">
        <f>VLOOKUP(I341,SOURCE!B:M,5,0)</f>
        <v>#N/A</v>
      </c>
    </row>
    <row r="342" spans="1:17" ht="16" thickBot="1">
      <c r="A342" s="104" t="str">
        <f>IF(ISNA(VLOOKUP(D342,D343:D$9999,1,0)),"",1)</f>
        <v/>
      </c>
      <c r="B342" s="104" t="str">
        <f>IF(ISNA(VLOOKUP(E342,E343:E$9999,1,0)),"",1)</f>
        <v/>
      </c>
      <c r="C342" s="3">
        <v>340</v>
      </c>
      <c r="D342" s="3" t="e">
        <f>VLOOKUP(C342,SOURCE!S345:Z10504,8,0)</f>
        <v>#N/A</v>
      </c>
      <c r="E342" s="106" t="e">
        <f>CHAR(34)&amp;VLOOKUP(C342,SOURCE!S$6:Y$10165,6,0)&amp;CHAR(34)</f>
        <v>#N/A</v>
      </c>
      <c r="F342" s="101" t="e">
        <f t="shared" si="11"/>
        <v>#N/A</v>
      </c>
      <c r="H342" t="b">
        <f>ISNA(VLOOKUP(J342,J343:J$500,1,0))</f>
        <v>1</v>
      </c>
      <c r="I342" s="107" t="e">
        <f>VLOOKUP(C342,SOURCE!S$6:Y$10165,7,0)</f>
        <v>#N/A</v>
      </c>
      <c r="J342" s="108" t="e">
        <f>VLOOKUP(C342,SOURCE!S$6:Y$10165,6,0)</f>
        <v>#N/A</v>
      </c>
      <c r="K342" s="110" t="e">
        <f t="shared" si="10"/>
        <v>#N/A</v>
      </c>
      <c r="L342" s="130" t="e">
        <f>VLOOKUP(C342,SOURCE!S$6:Y$10165,2,0)</f>
        <v>#N/A</v>
      </c>
      <c r="Q342" s="106" t="e">
        <f>VLOOKUP(I342,SOURCE!B:M,5,0)</f>
        <v>#N/A</v>
      </c>
    </row>
    <row r="343" spans="1:17">
      <c r="A343" s="104" t="str">
        <f>IF(ISNA(VLOOKUP(D343,D344:D$9999,1,0)),"",1)</f>
        <v/>
      </c>
      <c r="B343" s="104" t="str">
        <f>IF(ISNA(VLOOKUP(E343,E344:E$9999,1,0)),"",1)</f>
        <v/>
      </c>
      <c r="C343" s="3">
        <v>341</v>
      </c>
      <c r="D343" s="3" t="e">
        <f>VLOOKUP(C343,SOURCE!S346:Z10505,8,0)</f>
        <v>#N/A</v>
      </c>
      <c r="E343" s="106" t="e">
        <f>CHAR(34)&amp;VLOOKUP(C343,SOURCE!S$6:Y$10165,6,0)&amp;CHAR(34)</f>
        <v>#N/A</v>
      </c>
      <c r="F343" s="101" t="e">
        <f t="shared" si="11"/>
        <v>#N/A</v>
      </c>
      <c r="H343" t="b">
        <f>ISNA(VLOOKUP(J343,J344:J$500,1,0))</f>
        <v>1</v>
      </c>
      <c r="I343" s="107" t="e">
        <f>VLOOKUP(C343,SOURCE!S$6:Y$10165,7,0)</f>
        <v>#N/A</v>
      </c>
      <c r="J343" s="108" t="e">
        <f>VLOOKUP(C343,SOURCE!S$6:Y$10165,6,0)</f>
        <v>#N/A</v>
      </c>
      <c r="K343" s="109" t="e">
        <f t="shared" si="10"/>
        <v>#N/A</v>
      </c>
      <c r="L343" s="129" t="e">
        <f>VLOOKUP(C343,SOURCE!S$6:Y$10165,2,0)</f>
        <v>#N/A</v>
      </c>
      <c r="Q343" s="106" t="e">
        <f>VLOOKUP(I343,SOURCE!B:M,5,0)</f>
        <v>#N/A</v>
      </c>
    </row>
    <row r="344" spans="1:17" ht="16" thickBot="1">
      <c r="A344" s="104" t="str">
        <f>IF(ISNA(VLOOKUP(D344,D345:D$9999,1,0)),"",1)</f>
        <v/>
      </c>
      <c r="B344" s="104" t="str">
        <f>IF(ISNA(VLOOKUP(E344,E345:E$9999,1,0)),"",1)</f>
        <v/>
      </c>
      <c r="C344" s="3">
        <v>342</v>
      </c>
      <c r="D344" s="3" t="e">
        <f>VLOOKUP(C344,SOURCE!S347:Z10506,8,0)</f>
        <v>#N/A</v>
      </c>
      <c r="E344" s="106" t="e">
        <f>CHAR(34)&amp;VLOOKUP(C344,SOURCE!S$6:Y$10165,6,0)&amp;CHAR(34)</f>
        <v>#N/A</v>
      </c>
      <c r="F344" s="101" t="e">
        <f t="shared" si="11"/>
        <v>#N/A</v>
      </c>
      <c r="H344" t="b">
        <f>ISNA(VLOOKUP(J344,J345:J$500,1,0))</f>
        <v>1</v>
      </c>
      <c r="I344" s="107" t="e">
        <f>VLOOKUP(C344,SOURCE!S$6:Y$10165,7,0)</f>
        <v>#N/A</v>
      </c>
      <c r="J344" s="108" t="e">
        <f>VLOOKUP(C344,SOURCE!S$6:Y$10165,6,0)</f>
        <v>#N/A</v>
      </c>
      <c r="K344" s="110" t="e">
        <f t="shared" si="10"/>
        <v>#N/A</v>
      </c>
      <c r="L344" s="130" t="e">
        <f>VLOOKUP(C344,SOURCE!S$6:Y$10165,2,0)</f>
        <v>#N/A</v>
      </c>
      <c r="Q344" s="106" t="e">
        <f>VLOOKUP(I344,SOURCE!B:M,5,0)</f>
        <v>#N/A</v>
      </c>
    </row>
    <row r="345" spans="1:17">
      <c r="A345" s="104" t="str">
        <f>IF(ISNA(VLOOKUP(D345,D346:D$9999,1,0)),"",1)</f>
        <v/>
      </c>
      <c r="B345" s="104" t="str">
        <f>IF(ISNA(VLOOKUP(E345,E346:E$9999,1,0)),"",1)</f>
        <v/>
      </c>
      <c r="C345" s="3">
        <v>343</v>
      </c>
      <c r="D345" s="3" t="e">
        <f>VLOOKUP(C345,SOURCE!S348:Z10507,8,0)</f>
        <v>#N/A</v>
      </c>
      <c r="E345" s="106" t="e">
        <f>CHAR(34)&amp;VLOOKUP(C345,SOURCE!S$6:Y$10165,6,0)&amp;CHAR(34)</f>
        <v>#N/A</v>
      </c>
      <c r="F345" s="101" t="e">
        <f t="shared" si="11"/>
        <v>#N/A</v>
      </c>
      <c r="H345" t="b">
        <f>ISNA(VLOOKUP(J345,J346:J$500,1,0))</f>
        <v>1</v>
      </c>
      <c r="I345" s="107" t="e">
        <f>VLOOKUP(C345,SOURCE!S$6:Y$10165,7,0)</f>
        <v>#N/A</v>
      </c>
      <c r="J345" s="108" t="e">
        <f>VLOOKUP(C345,SOURCE!S$6:Y$10165,6,0)</f>
        <v>#N/A</v>
      </c>
      <c r="K345" s="109" t="e">
        <f t="shared" si="10"/>
        <v>#N/A</v>
      </c>
      <c r="L345" s="129" t="e">
        <f>VLOOKUP(C345,SOURCE!S$6:Y$10165,2,0)</f>
        <v>#N/A</v>
      </c>
      <c r="Q345" s="106" t="e">
        <f>VLOOKUP(I345,SOURCE!B:M,5,0)</f>
        <v>#N/A</v>
      </c>
    </row>
    <row r="346" spans="1:17" ht="16" thickBot="1">
      <c r="A346" s="104" t="str">
        <f>IF(ISNA(VLOOKUP(D346,D347:D$9999,1,0)),"",1)</f>
        <v/>
      </c>
      <c r="B346" s="104" t="str">
        <f>IF(ISNA(VLOOKUP(E346,E347:E$9999,1,0)),"",1)</f>
        <v/>
      </c>
      <c r="C346" s="3">
        <v>344</v>
      </c>
      <c r="D346" s="3" t="e">
        <f>VLOOKUP(C346,SOURCE!S349:Z10508,8,0)</f>
        <v>#N/A</v>
      </c>
      <c r="E346" s="106" t="e">
        <f>CHAR(34)&amp;VLOOKUP(C346,SOURCE!S$6:Y$10165,6,0)&amp;CHAR(34)</f>
        <v>#N/A</v>
      </c>
      <c r="F346" s="101" t="e">
        <f t="shared" si="11"/>
        <v>#N/A</v>
      </c>
      <c r="H346" t="b">
        <f>ISNA(VLOOKUP(J346,J347:J$500,1,0))</f>
        <v>1</v>
      </c>
      <c r="I346" s="107" t="e">
        <f>VLOOKUP(C346,SOURCE!S$6:Y$10165,7,0)</f>
        <v>#N/A</v>
      </c>
      <c r="J346" s="108" t="e">
        <f>VLOOKUP(C346,SOURCE!S$6:Y$10165,6,0)</f>
        <v>#N/A</v>
      </c>
      <c r="K346" s="110" t="e">
        <f t="shared" si="10"/>
        <v>#N/A</v>
      </c>
      <c r="L346" s="130" t="e">
        <f>VLOOKUP(C346,SOURCE!S$6:Y$10165,2,0)</f>
        <v>#N/A</v>
      </c>
      <c r="Q346" s="106" t="e">
        <f>VLOOKUP(I346,SOURCE!B:M,5,0)</f>
        <v>#N/A</v>
      </c>
    </row>
    <row r="347" spans="1:17">
      <c r="A347" s="104" t="str">
        <f>IF(ISNA(VLOOKUP(D347,D348:D$9999,1,0)),"",1)</f>
        <v/>
      </c>
      <c r="B347" s="104" t="str">
        <f>IF(ISNA(VLOOKUP(E347,E348:E$9999,1,0)),"",1)</f>
        <v/>
      </c>
      <c r="C347" s="3">
        <v>345</v>
      </c>
      <c r="D347" s="3" t="e">
        <f>VLOOKUP(C347,SOURCE!S350:Z10509,8,0)</f>
        <v>#N/A</v>
      </c>
      <c r="E347" s="106" t="e">
        <f>CHAR(34)&amp;VLOOKUP(C347,SOURCE!S$6:Y$10165,6,0)&amp;CHAR(34)</f>
        <v>#N/A</v>
      </c>
      <c r="F347" s="101" t="e">
        <f t="shared" si="11"/>
        <v>#N/A</v>
      </c>
      <c r="H347" t="b">
        <f>ISNA(VLOOKUP(J347,J348:J$500,1,0))</f>
        <v>1</v>
      </c>
      <c r="I347" s="107" t="e">
        <f>VLOOKUP(C347,SOURCE!S$6:Y$10165,7,0)</f>
        <v>#N/A</v>
      </c>
      <c r="J347" s="108" t="e">
        <f>VLOOKUP(C347,SOURCE!S$6:Y$10165,6,0)</f>
        <v>#N/A</v>
      </c>
      <c r="K347" s="109" t="e">
        <f t="shared" si="10"/>
        <v>#N/A</v>
      </c>
      <c r="L347" s="129" t="e">
        <f>VLOOKUP(C347,SOURCE!S$6:Y$10165,2,0)</f>
        <v>#N/A</v>
      </c>
      <c r="Q347" s="106" t="e">
        <f>VLOOKUP(I347,SOURCE!B:M,5,0)</f>
        <v>#N/A</v>
      </c>
    </row>
    <row r="348" spans="1:17" ht="16" thickBot="1">
      <c r="A348" s="104" t="str">
        <f>IF(ISNA(VLOOKUP(D348,D349:D$9999,1,0)),"",1)</f>
        <v/>
      </c>
      <c r="B348" s="104" t="str">
        <f>IF(ISNA(VLOOKUP(E348,E349:E$9999,1,0)),"",1)</f>
        <v/>
      </c>
      <c r="C348" s="3">
        <v>346</v>
      </c>
      <c r="D348" s="3" t="e">
        <f>VLOOKUP(C348,SOURCE!S351:Z10510,8,0)</f>
        <v>#N/A</v>
      </c>
      <c r="E348" s="106" t="e">
        <f>CHAR(34)&amp;VLOOKUP(C348,SOURCE!S$6:Y$10165,6,0)&amp;CHAR(34)</f>
        <v>#N/A</v>
      </c>
      <c r="F348" s="101" t="e">
        <f t="shared" si="11"/>
        <v>#N/A</v>
      </c>
      <c r="H348" t="b">
        <f>ISNA(VLOOKUP(J348,J349:J$500,1,0))</f>
        <v>1</v>
      </c>
      <c r="I348" s="107" t="e">
        <f>VLOOKUP(C348,SOURCE!S$6:Y$10165,7,0)</f>
        <v>#N/A</v>
      </c>
      <c r="J348" s="108" t="e">
        <f>VLOOKUP(C348,SOURCE!S$6:Y$10165,6,0)</f>
        <v>#N/A</v>
      </c>
      <c r="K348" s="110" t="e">
        <f t="shared" si="10"/>
        <v>#N/A</v>
      </c>
      <c r="L348" s="130" t="e">
        <f>VLOOKUP(C348,SOURCE!S$6:Y$10165,2,0)</f>
        <v>#N/A</v>
      </c>
      <c r="Q348" s="106" t="e">
        <f>VLOOKUP(I348,SOURCE!B:M,5,0)</f>
        <v>#N/A</v>
      </c>
    </row>
    <row r="349" spans="1:17">
      <c r="A349" s="104" t="str">
        <f>IF(ISNA(VLOOKUP(D349,D350:D$9999,1,0)),"",1)</f>
        <v/>
      </c>
      <c r="B349" s="104" t="str">
        <f>IF(ISNA(VLOOKUP(E349,E350:E$9999,1,0)),"",1)</f>
        <v/>
      </c>
      <c r="C349" s="3">
        <v>347</v>
      </c>
      <c r="D349" s="3" t="e">
        <f>VLOOKUP(C349,SOURCE!S352:Z10511,8,0)</f>
        <v>#N/A</v>
      </c>
      <c r="E349" s="106" t="e">
        <f>CHAR(34)&amp;VLOOKUP(C349,SOURCE!S$6:Y$10165,6,0)&amp;CHAR(34)</f>
        <v>#N/A</v>
      </c>
      <c r="F349" s="101" t="e">
        <f t="shared" si="11"/>
        <v>#N/A</v>
      </c>
      <c r="H349" t="b">
        <f>ISNA(VLOOKUP(J349,J350:J$500,1,0))</f>
        <v>1</v>
      </c>
      <c r="I349" s="107" t="e">
        <f>VLOOKUP(C349,SOURCE!S$6:Y$10165,7,0)</f>
        <v>#N/A</v>
      </c>
      <c r="J349" s="108" t="e">
        <f>VLOOKUP(C349,SOURCE!S$6:Y$10165,6,0)</f>
        <v>#N/A</v>
      </c>
      <c r="K349" s="109" t="e">
        <f t="shared" si="10"/>
        <v>#N/A</v>
      </c>
      <c r="L349" s="129" t="e">
        <f>VLOOKUP(C349,SOURCE!S$6:Y$10165,2,0)</f>
        <v>#N/A</v>
      </c>
      <c r="Q349" s="106" t="e">
        <f>VLOOKUP(I349,SOURCE!B:M,5,0)</f>
        <v>#N/A</v>
      </c>
    </row>
    <row r="350" spans="1:17" ht="16" thickBot="1">
      <c r="A350" s="104" t="str">
        <f>IF(ISNA(VLOOKUP(D350,D351:D$9999,1,0)),"",1)</f>
        <v/>
      </c>
      <c r="B350" s="104" t="str">
        <f>IF(ISNA(VLOOKUP(E350,E351:E$9999,1,0)),"",1)</f>
        <v/>
      </c>
      <c r="C350" s="3">
        <v>348</v>
      </c>
      <c r="D350" s="3" t="e">
        <f>VLOOKUP(C350,SOURCE!S353:Z10512,8,0)</f>
        <v>#N/A</v>
      </c>
      <c r="E350" s="106" t="e">
        <f>CHAR(34)&amp;VLOOKUP(C350,SOURCE!S$6:Y$10165,6,0)&amp;CHAR(34)</f>
        <v>#N/A</v>
      </c>
      <c r="F350" s="101" t="e">
        <f t="shared" si="11"/>
        <v>#N/A</v>
      </c>
      <c r="H350" t="b">
        <f>ISNA(VLOOKUP(J350,J351:J$500,1,0))</f>
        <v>1</v>
      </c>
      <c r="I350" s="107" t="e">
        <f>VLOOKUP(C350,SOURCE!S$6:Y$10165,7,0)</f>
        <v>#N/A</v>
      </c>
      <c r="J350" s="108" t="e">
        <f>VLOOKUP(C350,SOURCE!S$6:Y$10165,6,0)</f>
        <v>#N/A</v>
      </c>
      <c r="K350" s="110" t="e">
        <f t="shared" si="10"/>
        <v>#N/A</v>
      </c>
      <c r="L350" s="130" t="e">
        <f>VLOOKUP(C350,SOURCE!S$6:Y$10165,2,0)</f>
        <v>#N/A</v>
      </c>
      <c r="Q350" s="106" t="e">
        <f>VLOOKUP(I350,SOURCE!B:M,5,0)</f>
        <v>#N/A</v>
      </c>
    </row>
    <row r="351" spans="1:17">
      <c r="A351" s="104" t="str">
        <f>IF(ISNA(VLOOKUP(D351,D352:D$9999,1,0)),"",1)</f>
        <v/>
      </c>
      <c r="B351" s="104" t="str">
        <f>IF(ISNA(VLOOKUP(E351,E352:E$9999,1,0)),"",1)</f>
        <v/>
      </c>
      <c r="C351" s="3">
        <v>349</v>
      </c>
      <c r="D351" s="3" t="e">
        <f>VLOOKUP(C351,SOURCE!S354:Z10513,8,0)</f>
        <v>#N/A</v>
      </c>
      <c r="E351" s="106" t="e">
        <f>CHAR(34)&amp;VLOOKUP(C351,SOURCE!S$6:Y$10165,6,0)&amp;CHAR(34)</f>
        <v>#N/A</v>
      </c>
      <c r="F351" s="101" t="e">
        <f t="shared" si="11"/>
        <v>#N/A</v>
      </c>
      <c r="H351" t="b">
        <f>ISNA(VLOOKUP(J351,J352:J$500,1,0))</f>
        <v>1</v>
      </c>
      <c r="I351" s="107" t="e">
        <f>VLOOKUP(C351,SOURCE!S$6:Y$10165,7,0)</f>
        <v>#N/A</v>
      </c>
      <c r="J351" s="108" t="e">
        <f>VLOOKUP(C351,SOURCE!S$6:Y$10165,6,0)</f>
        <v>#N/A</v>
      </c>
      <c r="K351" s="109" t="e">
        <f t="shared" si="10"/>
        <v>#N/A</v>
      </c>
      <c r="L351" s="129" t="e">
        <f>VLOOKUP(C351,SOURCE!S$6:Y$10165,2,0)</f>
        <v>#N/A</v>
      </c>
      <c r="Q351" s="106" t="e">
        <f>VLOOKUP(I351,SOURCE!B:M,5,0)</f>
        <v>#N/A</v>
      </c>
    </row>
    <row r="352" spans="1:17" s="123" customFormat="1" hidden="1">
      <c r="C352" s="124"/>
      <c r="D352" s="124"/>
      <c r="E352" s="125"/>
      <c r="F352" s="126"/>
      <c r="I352" s="124"/>
      <c r="J352" s="125"/>
      <c r="L352" s="124"/>
      <c r="Q352" s="125"/>
    </row>
  </sheetData>
  <conditionalFormatting sqref="B1">
    <cfRule type="cellIs" dxfId="4" priority="4" operator="greaterThan">
      <formula>0</formula>
    </cfRule>
  </conditionalFormatting>
  <conditionalFormatting sqref="A1">
    <cfRule type="cellIs" dxfId="3" priority="3" operator="greaterThan">
      <formula>0</formula>
    </cfRule>
  </conditionalFormatting>
  <conditionalFormatting sqref="A1:B1048576">
    <cfRule type="cellIs" dxfId="2" priority="2" operator="equal">
      <formula>1</formula>
    </cfRule>
  </conditionalFormatting>
  <conditionalFormatting sqref="H1:H1048576">
    <cfRule type="cellIs" dxfId="1" priority="1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46"/>
  <sheetViews>
    <sheetView topLeftCell="A2215" workbookViewId="0">
      <selection activeCell="A2215" sqref="A1:A1048576"/>
    </sheetView>
  </sheetViews>
  <sheetFormatPr baseColWidth="10" defaultColWidth="0" defaultRowHeight="15" zeroHeight="1" x14ac:dyDescent="0"/>
  <cols>
    <col min="1" max="1" width="188.5" style="12" bestFit="1" customWidth="1"/>
    <col min="2" max="2" width="10.83203125" hidden="1" customWidth="1"/>
    <col min="3" max="8" width="3.1640625" hidden="1" customWidth="1"/>
    <col min="9" max="16384" width="10.83203125" hidden="1"/>
  </cols>
  <sheetData>
    <row r="1" spans="1:1" hidden="1"/>
    <row r="2" spans="1:1" hidden="1"/>
    <row r="3" spans="1:1">
      <c r="A3" s="13" t="str">
        <f>IF(AND(ISBLANK(SOURCE!A3),SOURCE!B3&gt;0),IF(ISBLANK(SOURCE!C3),"",SOURCE!C3),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",SOURCE!$S$2-3), "")&amp;
      TEXT(SOURCE!H3,"??0")&amp;",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13" t="str">
        <f>IF(AND(ISBLANK(SOURCE!A4),SOURCE!B4&gt;0),IF(ISBLANK(SOURCE!C4),"",SOURCE!C4),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",SOURCE!$S$2-3), "")&amp;
      TEXT(SOURCE!H4,"??0")&amp;",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13" t="str">
        <f>IF(AND(ISBLANK(SOURCE!A5),SOURCE!B5&gt;0),IF(ISBLANK(SOURCE!C5),"",SOURCE!C5),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",SOURCE!$S$2-3), "")&amp;
      TEXT(SOURCE!H5,"??0")&amp;",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3" t="str">
        <f>IF(AND(ISBLANK(SOURCE!A6),SOURCE!B6&gt;0),IF(ISBLANK(SOURCE!C6),"",SOURCE!C6),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",SOURCE!$S$2-3), "")&amp;
      TEXT(SOURCE!H6,"??0")&amp;",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NOPARAM,                     "LBL",                                         "LBL",                                         0,       0,       CAT_FNCT, SLS_UNCHANGED, US_ENABLED  },</v>
      </c>
    </row>
    <row r="7" spans="1:1">
      <c r="A7" s="13" t="str">
        <f>IF(AND(ISBLANK(SOURCE!A7),SOURCE!B7&gt;0),IF(ISBLANK(SOURCE!C7),"",SOURCE!C7),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",SOURCE!$S$2-3), "")&amp;
      TEXT(SOURCE!H7,"??0")&amp;",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itemToBeCoded,               NOPARAM,                     "GTO",                                         "GTO",                                         0,       0,       CAT_FNCT, SLS_UNCHANGED, US_ENABLED  },</v>
      </c>
    </row>
    <row r="8" spans="1:1">
      <c r="A8" s="13" t="str">
        <f>IF(AND(ISBLANK(SOURCE!A8),SOURCE!B8&gt;0),IF(ISBLANK(SOURCE!C8),"",SOURCE!C8),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",SOURCE!$S$2-3), "")&amp;
      TEXT(SOURCE!H8,"??0")&amp;",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fnRecall,                    TM_STORCL    /*# JM #*/,     "XEQ",                                         "XEQ",                                         0,      99,       CAT_FNCT, SLS_UNCHANGED, US_ENABLED  },//TEMPORARY PLACEHOLDER FOR XEQ</v>
      </c>
    </row>
    <row r="9" spans="1:1">
      <c r="A9" s="13" t="str">
        <f>IF(AND(ISBLANK(SOURCE!A9),SOURCE!B9&gt;0),IF(ISBLANK(SOURCE!C9),"",SOURCE!C9),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",SOURCE!$S$2-3), "")&amp;
      TEXT(SOURCE!H9,"??0")&amp;",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3" t="str">
        <f>IF(AND(ISBLANK(SOURCE!A10),SOURCE!B10&gt;0),IF(ISBLANK(SOURCE!C10),"",SOURCE!C10),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",SOURCE!$S$2-3), "")&amp;
      TEXT(SOURCE!H10,"??0")&amp;",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3" t="str">
        <f>IF(AND(ISBLANK(SOURCE!A11),SOURCE!B11&gt;0),IF(ISBLANK(SOURCE!C11),"",SOURCE!C11),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",SOURCE!$S$2-3), "")&amp;
      TEXT(SOURCE!H11,"??0")&amp;",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3" t="str">
        <f>IF(AND(ISBLANK(SOURCE!A12),SOURCE!B12&gt;0),IF(ISBLANK(SOURCE!C12),"",SOURCE!C12),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",SOURCE!$S$2-3), "")&amp;
      TEXT(SOURCE!H12,"??0")&amp;",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3" t="str">
        <f>IF(AND(ISBLANK(SOURCE!A13),SOURCE!B13&gt;0),IF(ISBLANK(SOURCE!C13),"",SOURCE!C13),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",SOURCE!$S$2-3), "")&amp;
      TEXT(SOURCE!H13,"??0")&amp;",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3" t="str">
        <f>IF(AND(ISBLANK(SOURCE!A14),SOURCE!B14&gt;0),IF(ISBLANK(SOURCE!C14),"",SOURCE!C14),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",SOURCE!$S$2-3), "")&amp;
      TEXT(SOURCE!H14,"??0")&amp;",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3" t="str">
        <f>IF(AND(ISBLANK(SOURCE!A15),SOURCE!B15&gt;0),IF(ISBLANK(SOURCE!C15),"",SOURCE!C15),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",SOURCE!$S$2-3), "")&amp;
      TEXT(SOURCE!H15,"??0")&amp;",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3" t="str">
        <f>IF(AND(ISBLANK(SOURCE!A16),SOURCE!B16&gt;0),IF(ISBLANK(SOURCE!C16),"",SOURCE!C16),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",SOURCE!$S$2-3), "")&amp;
      TEXT(SOURCE!H16,"??0")&amp;",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3" t="str">
        <f>IF(AND(ISBLANK(SOURCE!A17),SOURCE!B17&gt;0),IF(ISBLANK(SOURCE!C17),"",SOURCE!C17),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",SOURCE!$S$2-3), "")&amp;
      TEXT(SOURCE!H17,"??0")&amp;",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3" t="str">
        <f>IF(AND(ISBLANK(SOURCE!A18),SOURCE!B18&gt;0),IF(ISBLANK(SOURCE!C18),"",SOURCE!C18),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",SOURCE!$S$2-3), "")&amp;
      TEXT(SOURCE!H18,"??0")&amp;",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3" t="str">
        <f>IF(AND(ISBLANK(SOURCE!A19),SOURCE!B19&gt;0),IF(ISBLANK(SOURCE!C19),"",SOURCE!C19),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",SOURCE!$S$2-3), "")&amp;
      TEXT(SOURCE!H19,"??0")&amp;",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3" t="str">
        <f>IF(AND(ISBLANK(SOURCE!A20),SOURCE!B20&gt;0),IF(ISBLANK(SOURCE!C20),"",SOURCE!C20),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",SOURCE!$S$2-3), "")&amp;
      TEXT(SOURCE!H20,"??0")&amp;",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3" t="str">
        <f>IF(AND(ISBLANK(SOURCE!A21),SOURCE!B21&gt;0),IF(ISBLANK(SOURCE!C21),"",SOURCE!C21),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",SOURCE!$S$2-3), "")&amp;
      TEXT(SOURCE!H21,"??0")&amp;",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3" t="str">
        <f>IF(AND(ISBLANK(SOURCE!A22),SOURCE!B22&gt;0),IF(ISBLANK(SOURCE!C22),"",SOURCE!C22),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",SOURCE!$S$2-3), "")&amp;
      TEXT(SOURCE!H22,"??0")&amp;",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3" t="str">
        <f>IF(AND(ISBLANK(SOURCE!A23),SOURCE!B23&gt;0),IF(ISBLANK(SOURCE!C23),"",SOURCE!C23),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",SOURCE!$S$2-3), "")&amp;
      TEXT(SOURCE!H23,"??0")&amp;",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3" t="str">
        <f>IF(AND(ISBLANK(SOURCE!A24),SOURCE!B24&gt;0),IF(ISBLANK(SOURCE!C24),"",SOURCE!C24),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",SOURCE!$S$2-3), "")&amp;
      TEXT(SOURCE!H24,"??0")&amp;",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3" t="str">
        <f>IF(AND(ISBLANK(SOURCE!A25),SOURCE!B25&gt;0),IF(ISBLANK(SOURCE!C25),"",SOURCE!C25),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",SOURCE!$S$2-3), "")&amp;
      TEXT(SOURCE!H25,"??0")&amp;",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3" t="str">
        <f>IF(AND(ISBLANK(SOURCE!A26),SOURCE!B26&gt;0),IF(ISBLANK(SOURCE!C26),"",SOURCE!C26),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",SOURCE!$S$2-3), "")&amp;
      TEXT(SOURCE!H26,"??0")&amp;",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3" t="str">
        <f>IF(AND(ISBLANK(SOURCE!A27),SOURCE!B27&gt;0),IF(ISBLANK(SOURCE!C27),"",SOURCE!C27),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",SOURCE!$S$2-3), "")&amp;
      TEXT(SOURCE!H27,"??0")&amp;",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13" t="str">
        <f>IF(AND(ISBLANK(SOURCE!A28),SOURCE!B28&gt;0),IF(ISBLANK(SOURCE!C28),"",SOURCE!C28),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",SOURCE!$S$2-3), "")&amp;
      TEXT(SOURCE!H28,"??0")&amp;",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13" t="str">
        <f>IF(AND(ISBLANK(SOURCE!A29),SOURCE!B29&gt;0),IF(ISBLANK(SOURCE!C29),"",SOURCE!C29),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",SOURCE!$S$2-3), "")&amp;
      TEXT(SOURCE!H29,"??0")&amp;",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3" t="str">
        <f>IF(AND(ISBLANK(SOURCE!A30),SOURCE!B30&gt;0),IF(ISBLANK(SOURCE!C30),"",SOURCE!C30),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",SOURCE!$S$2-3), "")&amp;
      TEXT(SOURCE!H30,"??0")&amp;",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13" t="str">
        <f>IF(AND(ISBLANK(SOURCE!A31),SOURCE!B31&gt;0),IF(ISBLANK(SOURCE!C31),"",SOURCE!C31),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",SOURCE!$S$2-3), "")&amp;
      TEXT(SOURCE!H31,"??0")&amp;",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3" t="str">
        <f>IF(AND(ISBLANK(SOURCE!A32),SOURCE!B32&gt;0),IF(ISBLANK(SOURCE!C32),"",SOURCE!C32),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",SOURCE!$S$2-3), "")&amp;
      TEXT(SOURCE!H32,"??0")&amp;",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3" t="str">
        <f>IF(AND(ISBLANK(SOURCE!A33),SOURCE!B33&gt;0),IF(ISBLANK(SOURCE!C33),"",SOURCE!C33),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",SOURCE!$S$2-3), "")&amp;
      TEXT(SOURCE!H33,"??0")&amp;",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3" t="str">
        <f>IF(AND(ISBLANK(SOURCE!A34),SOURCE!B34&gt;0),IF(ISBLANK(SOURCE!C34),"",SOURCE!C34),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",SOURCE!$S$2-3), "")&amp;
      TEXT(SOURCE!H34,"??0")&amp;",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3" t="str">
        <f>IF(AND(ISBLANK(SOURCE!A35),SOURCE!B35&gt;0),IF(ISBLANK(SOURCE!C35),"",SOURCE!C35),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",SOURCE!$S$2-3), "")&amp;
      TEXT(SOURCE!H35,"??0")&amp;",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3" t="str">
        <f>IF(AND(ISBLANK(SOURCE!A36),SOURCE!B36&gt;0),IF(ISBLANK(SOURCE!C36),"",SOURCE!C36),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",SOURCE!$S$2-3), "")&amp;
      TEXT(SOURCE!H36,"??0")&amp;",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3" t="str">
        <f>IF(AND(ISBLANK(SOURCE!A37),SOURCE!B37&gt;0),IF(ISBLANK(SOURCE!C37),"",SOURCE!C37),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",SOURCE!$S$2-3), "")&amp;
      TEXT(SOURCE!H37,"??0")&amp;",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3" t="str">
        <f>IF(AND(ISBLANK(SOURCE!A38),SOURCE!B38&gt;0),IF(ISBLANK(SOURCE!C38),"",SOURCE!C38),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",SOURCE!$S$2-3), "")&amp;
      TEXT(SOURCE!H38,"??0")&amp;",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3" t="str">
        <f>IF(AND(ISBLANK(SOURCE!A39),SOURCE!B39&gt;0),IF(ISBLANK(SOURCE!C39),"",SOURCE!C39),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",SOURCE!$S$2-3), "")&amp;
      TEXT(SOURCE!H39,"??0")&amp;",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3" t="str">
        <f>IF(AND(ISBLANK(SOURCE!A40),SOURCE!B40&gt;0),IF(ISBLANK(SOURCE!C40),"",SOURCE!C40),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",SOURCE!$S$2-3), "")&amp;
      TEXT(SOURCE!H40,"??0")&amp;",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3" t="str">
        <f>IF(AND(ISBLANK(SOURCE!A41),SOURCE!B41&gt;0),IF(ISBLANK(SOURCE!C41),"",SOURCE!C41),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",SOURCE!$S$2-3), "")&amp;
      TEXT(SOURCE!H41,"??0")&amp;",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3" t="str">
        <f>IF(AND(ISBLANK(SOURCE!A42),SOURCE!B42&gt;0),IF(ISBLANK(SOURCE!C42),"",SOURCE!C42),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",SOURCE!$S$2-3), "")&amp;
      TEXT(SOURCE!H42,"??0")&amp;",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3" t="str">
        <f>IF(AND(ISBLANK(SOURCE!A43),SOURCE!B43&gt;0),IF(ISBLANK(SOURCE!C43),"",SOURCE!C43),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",SOURCE!$S$2-3), "")&amp;
      TEXT(SOURCE!H43,"??0")&amp;",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fnDropY,                     NOPARAM,                     "DROPy",                                       "DROPy",                                       0,       0,       CAT_FNCT, SLS_ENABLED  , US_ENABLED  },</v>
      </c>
    </row>
    <row r="44" spans="1:1">
      <c r="A44" s="13" t="str">
        <f>IF(AND(ISBLANK(SOURCE!A44),SOURCE!B44&gt;0),IF(ISBLANK(SOURCE!C44),"",SOURCE!C44),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",SOURCE!$S$2-3), "")&amp;
      TEXT(SOURCE!H44,"??0")&amp;",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13" t="str">
        <f>IF(AND(ISBLANK(SOURCE!A45),SOURCE!B45&gt;0),IF(ISBLANK(SOURCE!C45),"",SOURCE!C45),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",SOURCE!$S$2-3), "")&amp;
      TEXT(SOURCE!H45,"??0")&amp;",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13" t="str">
        <f>IF(AND(ISBLANK(SOURCE!A46),SOURCE!B46&gt;0),IF(ISBLANK(SOURCE!C46),"",SOURCE!C46),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",SOURCE!$S$2-3), "")&amp;
      TEXT(SOURCE!H46,"??0")&amp;",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3" t="str">
        <f>IF(AND(ISBLANK(SOURCE!A47),SOURCE!B47&gt;0),IF(ISBLANK(SOURCE!C47),"",SOURCE!C47),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",SOURCE!$S$2-3), "")&amp;
      TEXT(SOURCE!H47,"??0")&amp;",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3" t="str">
        <f>IF(AND(ISBLANK(SOURCE!A48),SOURCE!B48&gt;0),IF(ISBLANK(SOURCE!C48),"",SOURCE!C48),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",SOURCE!$S$2-3), "")&amp;
      TEXT(SOURCE!H48,"??0")&amp;",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3" t="str">
        <f>IF(AND(ISBLANK(SOURCE!A49),SOURCE!B49&gt;0),IF(ISBLANK(SOURCE!C49),"",SOURCE!C49),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",SOURCE!$S$2-3), "")&amp;
      TEXT(SOURCE!H49,"??0")&amp;",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3" t="str">
        <f>IF(AND(ISBLANK(SOURCE!A50),SOURCE!B50&gt;0),IF(ISBLANK(SOURCE!C50),"",SOURCE!C50),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",SOURCE!$S$2-3), "")&amp;
      TEXT(SOURCE!H50,"??0")&amp;",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3" t="str">
        <f>IF(AND(ISBLANK(SOURCE!A51),SOURCE!B51&gt;0),IF(ISBLANK(SOURCE!C51),"",SOURCE!C51),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",SOURCE!$S$2-3), "")&amp;
      TEXT(SOURCE!H51,"??0")&amp;",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3" t="str">
        <f>IF(AND(ISBLANK(SOURCE!A52),SOURCE!B52&gt;0),IF(ISBLANK(SOURCE!C52),"",SOURCE!C52),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",SOURCE!$S$2-3), "")&amp;
      TEXT(SOURCE!H52,"??0")&amp;",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3" t="str">
        <f>IF(AND(ISBLANK(SOURCE!A53),SOURCE!B53&gt;0),IF(ISBLANK(SOURCE!C53),"",SOURCE!C53),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",SOURCE!$S$2-3), "")&amp;
      TEXT(SOURCE!H53,"??0")&amp;",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3" t="str">
        <f>IF(AND(ISBLANK(SOURCE!A54),SOURCE!B54&gt;0),IF(ISBLANK(SOURCE!C54),"",SOURCE!C54),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",SOURCE!$S$2-3), "")&amp;
      TEXT(SOURCE!H54,"??0")&amp;",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fnStoreMax,                  NOPARAM,                     "STO" STD_UP_ARROW,                            "Max",                                         0,       0,       CAT_FNCT, SLS_UNCHANGED, US_ENABLED  },</v>
      </c>
    </row>
    <row r="55" spans="1:1">
      <c r="A55" s="13" t="str">
        <f>IF(AND(ISBLANK(SOURCE!A55),SOURCE!B55&gt;0),IF(ISBLANK(SOURCE!C55),"",SOURCE!C55),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",SOURCE!$S$2-3), "")&amp;
      TEXT(SOURCE!H55,"??0")&amp;",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fnStoreMin,                  NOPARAM,                     "STO" STD_DOWN_ARROW,                          "Min",                                         0,       0,       CAT_FNCT, SLS_UNCHANGED, US_ENABLED  },</v>
      </c>
    </row>
    <row r="56" spans="1:1">
      <c r="A56" s="13" t="str">
        <f>IF(AND(ISBLANK(SOURCE!A56),SOURCE!B56&gt;0),IF(ISBLANK(SOURCE!C56),"",SOURCE!C56),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",SOURCE!$S$2-3), "")&amp;
      TEXT(SOURCE!H56,"??0")&amp;",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3" t="str">
        <f>IF(AND(ISBLANK(SOURCE!A57),SOURCE!B57&gt;0),IF(ISBLANK(SOURCE!C57),"",SOURCE!C57),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",SOURCE!$S$2-3), "")&amp;
      TEXT(SOURCE!H57,"??0")&amp;",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3" t="str">
        <f>IF(AND(ISBLANK(SOURCE!A58),SOURCE!B58&gt;0),IF(ISBLANK(SOURCE!C58),"",SOURCE!C58),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",SOURCE!$S$2-3), "")&amp;
      TEXT(SOURCE!H58,"??0")&amp;",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3" t="str">
        <f>IF(AND(ISBLANK(SOURCE!A59),SOURCE!B59&gt;0),IF(ISBLANK(SOURCE!C59),"",SOURCE!C59),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",SOURCE!$S$2-3), "")&amp;
      TEXT(SOURCE!H59,"??0")&amp;",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3" t="str">
        <f>IF(AND(ISBLANK(SOURCE!A60),SOURCE!B60&gt;0),IF(ISBLANK(SOURCE!C60),"",SOURCE!C60),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",SOURCE!$S$2-3), "")&amp;
      TEXT(SOURCE!H60,"??0")&amp;",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3" t="str">
        <f>IF(AND(ISBLANK(SOURCE!A61),SOURCE!B61&gt;0),IF(ISBLANK(SOURCE!C61),"",SOURCE!C61),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",SOURCE!$S$2-3), "")&amp;
      TEXT(SOURCE!H61,"??0")&amp;",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fnRecallMax,                 NOPARAM,                     "RCL" STD_UP_ARROW,                            "Max",                                         0,       0,       CAT_FNCT, SLS_ENABLED  , US_ENABLED  },</v>
      </c>
    </row>
    <row r="62" spans="1:1">
      <c r="A62" s="13" t="str">
        <f>IF(AND(ISBLANK(SOURCE!A62),SOURCE!B62&gt;0),IF(ISBLANK(SOURCE!C62),"",SOURCE!C62),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",SOURCE!$S$2-3), "")&amp;
      TEXT(SOURCE!H62,"??0")&amp;",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fnRecallMin,                 NOPARAM,                     "RCL" STD_DOWN_ARROW,                          "Min",                                         0,       0,       CAT_FNCT, SLS_ENABLED  , US_ENABLED  },</v>
      </c>
    </row>
    <row r="63" spans="1:1">
      <c r="A63" s="13" t="str">
        <f>IF(AND(ISBLANK(SOURCE!A63),SOURCE!B63&gt;0),IF(ISBLANK(SOURCE!C63),"",SOURCE!C63),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",SOURCE!$S$2-3), "")&amp;
      TEXT(SOURCE!H63,"??0")&amp;",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3" t="str">
        <f>IF(AND(ISBLANK(SOURCE!A64),SOURCE!B64&gt;0),IF(ISBLANK(SOURCE!C64),"",SOURCE!C64),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",SOURCE!$S$2-3), "")&amp;
      TEXT(SOURCE!H64,"??0")&amp;",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3" t="str">
        <f>IF(AND(ISBLANK(SOURCE!A65),SOURCE!B65&gt;0),IF(ISBLANK(SOURCE!C65),"",SOURCE!C65),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",SOURCE!$S$2-3), "")&amp;
      TEXT(SOURCE!H65,"??0")&amp;",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3" t="str">
        <f>IF(AND(ISBLANK(SOURCE!A66),SOURCE!B66&gt;0),IF(ISBLANK(SOURCE!C66),"",SOURCE!C66),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",SOURCE!$S$2-3), "")&amp;
      TEXT(SOURCE!H66,"??0")&amp;",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3" t="str">
        <f>IF(AND(ISBLANK(SOURCE!A67),SOURCE!B67&gt;0),IF(ISBLANK(SOURCE!C67),"",SOURCE!C67),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",SOURCE!$S$2-3), "")&amp;
      TEXT(SOURCE!H67,"??0")&amp;",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3" t="str">
        <f>IF(AND(ISBLANK(SOURCE!A68),SOURCE!B68&gt;0),IF(ISBLANK(SOURCE!C68),"",SOURCE!C68),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",SOURCE!$S$2-3), "")&amp;
      TEXT(SOURCE!H68,"??0")&amp;",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3" t="str">
        <f>IF(AND(ISBLANK(SOURCE!A69),SOURCE!B69&gt;0),IF(ISBLANK(SOURCE!C69),"",SOURCE!C69),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",SOURCE!$S$2-3), "")&amp;
      TEXT(SOURCE!H69,"??0")&amp;",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3" t="str">
        <f>IF(AND(ISBLANK(SOURCE!A70),SOURCE!B70&gt;0),IF(ISBLANK(SOURCE!C70),"",SOURCE!C70),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",SOURCE!$S$2-3), "")&amp;
      TEXT(SOURCE!H70,"??0")&amp;",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3" t="str">
        <f>IF(AND(ISBLANK(SOURCE!A71),SOURCE!B71&gt;0),IF(ISBLANK(SOURCE!C71),"",SOURCE!C71),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",SOURCE!$S$2-3), "")&amp;
      TEXT(SOURCE!H71,"??0")&amp;",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fnExpM1,                     NOPARAM,                     "e" STD_SUP_x "-1",                            "e" STD_SUP_x "-1",                            0,       0,       CAT_FNCT, SLS_ENABLED  , US_ENABLED  },</v>
      </c>
    </row>
    <row r="72" spans="1:1">
      <c r="A72" s="13" t="str">
        <f>IF(AND(ISBLANK(SOURCE!A72),SOURCE!B72&gt;0),IF(ISBLANK(SOURCE!C72),"",SOURCE!C72),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",SOURCE!$S$2-3), "")&amp;
      TEXT(SOURCE!H72,"??0")&amp;",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3" t="str">
        <f>IF(AND(ISBLANK(SOURCE!A73),SOURCE!B73&gt;0),IF(ISBLANK(SOURCE!C73),"",SOURCE!C73),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",SOURCE!$S$2-3), "")&amp;
      TEXT(SOURCE!H73,"??0")&amp;",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3" t="str">
        <f>IF(AND(ISBLANK(SOURCE!A74),SOURCE!B74&gt;0),IF(ISBLANK(SOURCE!C74),"",SOURCE!C74),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",SOURCE!$S$2-3), "")&amp;
      TEXT(SOURCE!H74,"??0")&amp;",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     /*# JM #*/,      "LN",                                          "LN",                                          0,       0,       CAT_FNCT, SLS_ENABLED  , US_ENABLED  },//JM3 change ln to LN</v>
      </c>
    </row>
    <row r="75" spans="1:1">
      <c r="A75" s="13" t="str">
        <f>IF(AND(ISBLANK(SOURCE!A75),SOURCE!B75&gt;0),IF(ISBLANK(SOURCE!C75),"",SOURCE!C75),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",SOURCE!$S$2-3), "")&amp;
      TEXT(SOURCE!H75,"??0")&amp;",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fnLnP1,                      NOPARAM,                     "LN(1+x)",                                     "ln 1+x",                                      0,       0,       CAT_FNCT, SLS_ENABLED  , US_ENABLED  },</v>
      </c>
    </row>
    <row r="76" spans="1:1">
      <c r="A76" s="13" t="str">
        <f>IF(AND(ISBLANK(SOURCE!A76),SOURCE!B76&gt;0),IF(ISBLANK(SOURCE!C76),"",SOURCE!C76),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",SOURCE!$S$2-3), "")&amp;
      TEXT(SOURCE!H76,"??0")&amp;",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     /*# JM #*/,      "LOG" STD_SUB_1 STD_SUB_0,                     "LOG",                                         0,       0,       CAT_FNCT, SLS_ENABLED  , US_ENABLED  },//JM Change lg to LOG</v>
      </c>
    </row>
    <row r="77" spans="1:1">
      <c r="A77" s="13" t="str">
        <f>IF(AND(ISBLANK(SOURCE!A77),SOURCE!B77&gt;0),IF(ISBLANK(SOURCE!C77),"",SOURCE!C77),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",SOURCE!$S$2-3), "")&amp;
      TEXT(SOURCE!H77,"??0")&amp;",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3" t="str">
        <f>IF(AND(ISBLANK(SOURCE!A78),SOURCE!B78&gt;0),IF(ISBLANK(SOURCE!C78),"",SOURCE!C78),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",SOURCE!$S$2-3), "")&amp;
      TEXT(SOURCE!H78,"??0")&amp;",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3" t="str">
        <f>IF(AND(ISBLANK(SOURCE!A79),SOURCE!B79&gt;0),IF(ISBLANK(SOURCE!C79),"",SOURCE!C79),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",SOURCE!$S$2-3), "")&amp;
      TEXT(SOURCE!H79,"??0")&amp;",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     /*# JM #*/,      "COS",                                         "COS",                                         0,       0,       CAT_FNCT, SLS_ENABLED  , US_ENABLED  },//JM</v>
      </c>
    </row>
    <row r="80" spans="1:1">
      <c r="A80" s="13" t="str">
        <f>IF(AND(ISBLANK(SOURCE!A80),SOURCE!B80&gt;0),IF(ISBLANK(SOURCE!C80),"",SOURCE!C80),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",SOURCE!$S$2-3), "")&amp;
      TEXT(SOURCE!H80,"??0")&amp;",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3" t="str">
        <f>IF(AND(ISBLANK(SOURCE!A81),SOURCE!B81&gt;0),IF(ISBLANK(SOURCE!C81),"",SOURCE!C81),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",SOURCE!$S$2-3), "")&amp;
      TEXT(SOURCE!H81,"??0")&amp;",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     /*# JM #*/,      "SIN",                                         "SIN",                                         0,       0,       CAT_FNCT, SLS_ENABLED  , US_ENABLED  },//JM3</v>
      </c>
    </row>
    <row r="82" spans="1:1">
      <c r="A82" s="13" t="str">
        <f>IF(AND(ISBLANK(SOURCE!A82),SOURCE!B82&gt;0),IF(ISBLANK(SOURCE!C82),"",SOURCE!C82),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",SOURCE!$S$2-3), "")&amp;
      TEXT(SOURCE!H82,"??0")&amp;",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fnSinc,                      NOPARAM,                     "sinc",                                        "sinc",                                        0,       0,       CAT_FNCT, SLS_ENABLED  , US_ENABLED  },</v>
      </c>
    </row>
    <row r="83" spans="1:1">
      <c r="A83" s="13" t="str">
        <f>IF(AND(ISBLANK(SOURCE!A83),SOURCE!B83&gt;0),IF(ISBLANK(SOURCE!C83),"",SOURCE!C83),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",SOURCE!$S$2-3), "")&amp;
      TEXT(SOURCE!H83,"??0")&amp;",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3" t="str">
        <f>IF(AND(ISBLANK(SOURCE!A84),SOURCE!B84&gt;0),IF(ISBLANK(SOURCE!C84),"",SOURCE!C84),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",SOURCE!$S$2-3), "")&amp;
      TEXT(SOURCE!H84,"??0")&amp;",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     /*# JM #*/,      "TAN",                                         "TAN",                                         0,       0,       CAT_FNCT, SLS_ENABLED  , US_ENABLED  },//JM3</v>
      </c>
    </row>
    <row r="85" spans="1:1">
      <c r="A85" s="13" t="str">
        <f>IF(AND(ISBLANK(SOURCE!A85),SOURCE!B85&gt;0),IF(ISBLANK(SOURCE!C85),"",SOURCE!C85),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",SOURCE!$S$2-3), "")&amp;
      TEXT(SOURCE!H85,"??0")&amp;",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3" t="str">
        <f>IF(AND(ISBLANK(SOURCE!A86),SOURCE!B86&gt;0),IF(ISBLANK(SOURCE!C86),"",SOURCE!C86),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",SOURCE!$S$2-3), "")&amp;
      TEXT(SOURCE!H86,"??0")&amp;",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     /*# JM #*/,      "ARCCOS",                                      "ACOS",                                        0,       0,       CAT_FNCT, SLS_ENABLED  , US_ENABLED  },//JM</v>
      </c>
    </row>
    <row r="87" spans="1:1">
      <c r="A87" s="13" t="str">
        <f>IF(AND(ISBLANK(SOURCE!A87),SOURCE!B87&gt;0),IF(ISBLANK(SOURCE!C87),"",SOURCE!C87),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",SOURCE!$S$2-3), "")&amp;
      TEXT(SOURCE!H87,"??0")&amp;",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3" t="str">
        <f>IF(AND(ISBLANK(SOURCE!A88),SOURCE!B88&gt;0),IF(ISBLANK(SOURCE!C88),"",SOURCE!C88),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",SOURCE!$S$2-3), "")&amp;
      TEXT(SOURCE!H88,"??0")&amp;",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     /*# JM #*/,      "ARCSIN",                                      "ASIN",                                        0,       0,       CAT_FNCT, SLS_ENABLED  , US_ENABLED  },//JM</v>
      </c>
    </row>
    <row r="89" spans="1:1">
      <c r="A89" s="13" t="str">
        <f>IF(AND(ISBLANK(SOURCE!A89),SOURCE!B89&gt;0),IF(ISBLANK(SOURCE!C89),"",SOURCE!C89),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",SOURCE!$S$2-3), "")&amp;
      TEXT(SOURCE!H89,"??0")&amp;",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3" t="str">
        <f>IF(AND(ISBLANK(SOURCE!A90),SOURCE!B90&gt;0),IF(ISBLANK(SOURCE!C90),"",SOURCE!C90),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",SOURCE!$S$2-3), "")&amp;
      TEXT(SOURCE!H90,"??0")&amp;",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     /*# JM #*/,      "ARCTAN",                                      "ATAN",                                        0,       0,       CAT_FNCT, SLS_ENABLED  , US_ENABLED  },//JM</v>
      </c>
    </row>
    <row r="91" spans="1:1">
      <c r="A91" s="13" t="str">
        <f>IF(AND(ISBLANK(SOURCE!A91),SOURCE!B91&gt;0),IF(ISBLANK(SOURCE!C91),"",SOURCE!C91),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",SOURCE!$S$2-3), "")&amp;
      TEXT(SOURCE!H91,"??0")&amp;",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3" t="str">
        <f>IF(AND(ISBLANK(SOURCE!A92),SOURCE!B92&gt;0),IF(ISBLANK(SOURCE!C92),"",SOURCE!C92),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",SOURCE!$S$2-3), "")&amp;
      TEXT(SOURCE!H92,"??0")&amp;",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3" t="str">
        <f>IF(AND(ISBLANK(SOURCE!A93),SOURCE!B93&gt;0),IF(ISBLANK(SOURCE!C93),"",SOURCE!C93),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",SOURCE!$S$2-3), "")&amp;
      TEXT(SOURCE!H93,"??0")&amp;",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3" t="str">
        <f>IF(AND(ISBLANK(SOURCE!A94),SOURCE!B94&gt;0),IF(ISBLANK(SOURCE!C94),"",SOURCE!C94),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",SOURCE!$S$2-3), "")&amp;
      TEXT(SOURCE!H94,"??0")&amp;",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3" t="str">
        <f>IF(AND(ISBLANK(SOURCE!A95),SOURCE!B95&gt;0),IF(ISBLANK(SOURCE!C95),"",SOURCE!C95),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",SOURCE!$S$2-3), "")&amp;
      TEXT(SOURCE!H95,"??0")&amp;",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3" t="str">
        <f>IF(AND(ISBLANK(SOURCE!A96),SOURCE!B96&gt;0),IF(ISBLANK(SOURCE!C96),"",SOURCE!C96),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",SOURCE!$S$2-3), "")&amp;
      TEXT(SOURCE!H96,"??0")&amp;",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"DECR",                                        "DECR",                                        0,      99,       CAT_FNCT, SLS_ENABLED  , US_ENABLED  },</v>
      </c>
    </row>
    <row r="97" spans="1:1">
      <c r="A97" s="13" t="str">
        <f>IF(AND(ISBLANK(SOURCE!A97),SOURCE!B97&gt;0),IF(ISBLANK(SOURCE!C97),"",SOURCE!C97),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",SOURCE!$S$2-3), "")&amp;
      TEXT(SOURCE!H97,"??0")&amp;",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"INCR",                                        "INCR",                                        0,      99,       CAT_FNCT, SLS_ENABLED  , US_ENABLED  },</v>
      </c>
    </row>
    <row r="98" spans="1:1">
      <c r="A98" s="13" t="str">
        <f>IF(AND(ISBLANK(SOURCE!A98),SOURCE!B98&gt;0),IF(ISBLANK(SOURCE!C98),"",SOURCE!C98),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",SOURCE!$S$2-3), "")&amp;
      TEXT(SOURCE!H98,"??0")&amp;",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3" t="str">
        <f>IF(AND(ISBLANK(SOURCE!A99),SOURCE!B99&gt;0),IF(ISBLANK(SOURCE!C99),"",SOURCE!C99),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",SOURCE!$S$2-3), "")&amp;
      TEXT(SOURCE!H99,"??0")&amp;",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3" t="str">
        <f>IF(AND(ISBLANK(SOURCE!A100),SOURCE!B100&gt;0),IF(ISBLANK(SOURCE!C100),"",SOURCE!C100),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",SOURCE!$S$2-3), "")&amp;
      TEXT(SOURCE!H100,"??0")&amp;",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3" t="str">
        <f>IF(AND(ISBLANK(SOURCE!A101),SOURCE!B101&gt;0),IF(ISBLANK(SOURCE!C101),"",SOURCE!C101),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",SOURCE!$S$2-3), "")&amp;
      TEXT(SOURCE!H101,"??0")&amp;",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3" t="str">
        <f>IF(AND(ISBLANK(SOURCE!A102),SOURCE!B102&gt;0),IF(ISBLANK(SOURCE!C102),"",SOURCE!C102),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",SOURCE!$S$2-3), "")&amp;
      TEXT(SOURCE!H102,"??0")&amp;",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     /*# JM #*/,      "CHS",                                         "CHS",                                         0,       0,       CAT_FNCT, SLS_ENABLED  , US_ENABLED  },//JM Change +/- to CHS</v>
      </c>
    </row>
    <row r="103" spans="1:1">
      <c r="A103" s="13" t="str">
        <f>IF(AND(ISBLANK(SOURCE!A103),SOURCE!B103&gt;0),IF(ISBLANK(SOURCE!C103),"",SOURCE!C103),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",SOURCE!$S$2-3), "")&amp;
      TEXT(SOURCE!H103,"??0")&amp;",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3" t="str">
        <f>IF(AND(ISBLANK(SOURCE!A104),SOURCE!B104&gt;0),IF(ISBLANK(SOURCE!C104),"",SOURCE!C104),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",SOURCE!$S$2-3), "")&amp;
      TEXT(SOURCE!H104,"??0")&amp;",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     /*# JM #*/,      STD_DIVIDE,                                    STD_DIVIDE,                                    0,       0,       CAT_FNCT, SLS_ENABLED  , US_ENABLED  },</v>
      </c>
    </row>
    <row r="105" spans="1:1">
      <c r="A105" s="13" t="str">
        <f>IF(AND(ISBLANK(SOURCE!A105),SOURCE!B105&gt;0),IF(ISBLANK(SOURCE!C105),"",SOURCE!C105),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",SOURCE!$S$2-3), "")&amp;
      TEXT(SOURCE!H105,"??0")&amp;",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3" t="str">
        <f>IF(AND(ISBLANK(SOURCE!A106),SOURCE!B106&gt;0),IF(ISBLANK(SOURCE!C106),"",SOURCE!C106),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",SOURCE!$S$2-3), "")&amp;
      TEXT(SOURCE!H106,"??0")&amp;",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fnIDivR,                     NOPARAM,                     "IDIVR",                                       "IDIVR",                                       0,       0,       CAT_FNCT, SLS_ENABLED  , US_ENABLED  },</v>
      </c>
    </row>
    <row r="107" spans="1:1">
      <c r="A107" s="13" t="str">
        <f>IF(AND(ISBLANK(SOURCE!A107),SOURCE!B107&gt;0),IF(ISBLANK(SOURCE!C107),"",SOURCE!C107),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",SOURCE!$S$2-3), "")&amp;
      TEXT(SOURCE!H107,"??0")&amp;",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3" t="str">
        <f>IF(AND(ISBLANK(SOURCE!A108),SOURCE!B108&gt;0),IF(ISBLANK(SOURCE!C108),"",SOURCE!C108),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",SOURCE!$S$2-3), "")&amp;
      TEXT(SOURCE!H108,"??0")&amp;",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3" t="str">
        <f>IF(AND(ISBLANK(SOURCE!A109),SOURCE!B109&gt;0),IF(ISBLANK(SOURCE!C109),"",SOURCE!C109),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",SOURCE!$S$2-3), "")&amp;
      TEXT(SOURCE!H109,"??0")&amp;",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3" t="str">
        <f>IF(AND(ISBLANK(SOURCE!A110),SOURCE!B110&gt;0),IF(ISBLANK(SOURCE!C110),"",SOURCE!C110),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",SOURCE!$S$2-3), "")&amp;
      TEXT(SOURCE!H110,"??0")&amp;",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3" t="str">
        <f>IF(AND(ISBLANK(SOURCE!A111),SOURCE!B111&gt;0),IF(ISBLANK(SOURCE!C111),"",SOURCE!C111),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",SOURCE!$S$2-3), "")&amp;
      TEXT(SOURCE!H111,"??0")&amp;",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3" t="str">
        <f>IF(AND(ISBLANK(SOURCE!A112),SOURCE!B112&gt;0),IF(ISBLANK(SOURCE!C112),"",SOURCE!C112),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",SOURCE!$S$2-3), "")&amp;
      TEXT(SOURCE!H112,"??0")&amp;",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3" t="str">
        <f>IF(AND(ISBLANK(SOURCE!A113),SOURCE!B113&gt;0),IF(ISBLANK(SOURCE!C113),"",SOURCE!C113),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",SOURCE!$S$2-3), "")&amp;
      TEXT(SOURCE!H113,"??0")&amp;",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3" t="str">
        <f>IF(AND(ISBLANK(SOURCE!A114),SOURCE!B114&gt;0),IF(ISBLANK(SOURCE!C114),"",SOURCE!C114),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",SOURCE!$S$2-3), "")&amp;
      TEXT(SOURCE!H114,"??0")&amp;",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3" t="str">
        <f>IF(AND(ISBLANK(SOURCE!A115),SOURCE!B115&gt;0),IF(ISBLANK(SOURCE!C115),"",SOURCE!C115),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",SOURCE!$S$2-3), "")&amp;
      TEXT(SOURCE!H115,"??0")&amp;",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3" t="str">
        <f>IF(AND(ISBLANK(SOURCE!A116),SOURCE!B116&gt;0),IF(ISBLANK(SOURCE!C116),"",SOURCE!C116),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",SOURCE!$S$2-3), "")&amp;
      TEXT(SOURCE!H116,"??0")&amp;",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3" t="str">
        <f>IF(AND(ISBLANK(SOURCE!A117),SOURCE!B117&gt;0),IF(ISBLANK(SOURCE!C117),"",SOURCE!C117),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",SOURCE!$S$2-3), "")&amp;
      TEXT(SOURCE!H117,"??0")&amp;",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3" t="str">
        <f>IF(AND(ISBLANK(SOURCE!A118),SOURCE!B118&gt;0),IF(ISBLANK(SOURCE!C118),"",SOURCE!C118),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",SOURCE!$S$2-3), "")&amp;
      TEXT(SOURCE!H118,"??0")&amp;",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fnSincpi,                    NOPARAM,                     "sinc" STD_pi,                                 "sinc" STD_pi,                                 0,       0,       CAT_FNCT, SLS_ENABLED  , US_ENABLED  },</v>
      </c>
    </row>
    <row r="119" spans="1:1">
      <c r="A119" s="13" t="str">
        <f>IF(AND(ISBLANK(SOURCE!A119),SOURCE!B119&gt;0),IF(ISBLANK(SOURCE!C119),"",SOURCE!C119),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",SOURCE!$S$2-3), "")&amp;
      TEXT(SOURCE!H119,"??0")&amp;",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"0114",                                        "0114",                                        0,       0,       CAT_FREE, SLS_UNCHANGED, US_UNCHANGED},</v>
      </c>
    </row>
    <row r="120" spans="1:1">
      <c r="A120" s="13" t="str">
        <f>IF(AND(ISBLANK(SOURCE!A120),SOURCE!B120&gt;0),IF(ISBLANK(SOURCE!C120),"",SOURCE!C120),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",SOURCE!$S$2-3), "")&amp;
      TEXT(SOURCE!H120,"??0")&amp;",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itemToBeCoded,               NOPARAM,                     "0115",                                        "0115",                                        0,       0,       CAT_FREE, SLS_UNCHANGED, US_UNCHANGED},</v>
      </c>
    </row>
    <row r="121" spans="1:1">
      <c r="A121" s="13" t="str">
        <f>IF(AND(ISBLANK(SOURCE!A121),SOURCE!B121&gt;0),IF(ISBLANK(SOURCE!C121),"",SOURCE!C121),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",SOURCE!$S$2-3), "")&amp;
      TEXT(SOURCE!H121,"??0")&amp;",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itemToBeCoded,               NOPARAM,                     "0116",                                        "0116",                                        0,       0,       CAT_FREE, SLS_UNCHANGED, US_UNCHANGED},</v>
      </c>
    </row>
    <row r="122" spans="1:1">
      <c r="A122" s="13" t="str">
        <f>IF(AND(ISBLANK(SOURCE!A122),SOURCE!B122&gt;0),IF(ISBLANK(SOURCE!C122),"",SOURCE!C122),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",SOURCE!$S$2-3), "")&amp;
      TEXT(SOURCE!H122,"??0")&amp;",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itemToBeCoded,               NOPARAM,                     "0117",                                        "0117",                                        0,       0,       CAT_FREE, SLS_UNCHANGED, US_UNCHANGED},</v>
      </c>
    </row>
    <row r="123" spans="1:1">
      <c r="A123" s="13" t="str">
        <f>IF(AND(ISBLANK(SOURCE!A123),SOURCE!B123&gt;0),IF(ISBLANK(SOURCE!C123),"",SOURCE!C123),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",SOURCE!$S$2-3), "")&amp;
      TEXT(SOURCE!H123,"??0")&amp;",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itemToBeCoded,               NOPARAM,                     "0118",                                        "0118",                                        0,       0,       CAT_FREE, SLS_UNCHANGED, US_UNCHANGED},</v>
      </c>
    </row>
    <row r="124" spans="1:1">
      <c r="A124" s="13" t="str">
        <f>IF(AND(ISBLANK(SOURCE!A124),SOURCE!B124&gt;0),IF(ISBLANK(SOURCE!C124),"",SOURCE!C124),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",SOURCE!$S$2-3), "")&amp;
      TEXT(SOURCE!H124,"??0")&amp;",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itemToBeCoded,               NOPARAM,                     "0119",                                        "0119",                                        0,       0,       CAT_FREE, SLS_UNCHANGED, US_UNCHANGED},</v>
      </c>
    </row>
    <row r="125" spans="1:1">
      <c r="A125" s="13" t="str">
        <f>IF(AND(ISBLANK(SOURCE!A125),SOURCE!B125&gt;0),IF(ISBLANK(SOURCE!C125),"",SOURCE!C125),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",SOURCE!$S$2-3), "")&amp;
      TEXT(SOURCE!H125,"??0")&amp;",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itemToBeCoded,               NOPARAM,                     "0120",                                        "0120",                                        0,       0,       CAT_FREE, SLS_UNCHANGED, US_UNCHANGED},</v>
      </c>
    </row>
    <row r="126" spans="1:1">
      <c r="A126" s="13" t="str">
        <f>IF(AND(ISBLANK(SOURCE!A126),SOURCE!B126&gt;0),IF(ISBLANK(SOURCE!C126),"",SOURCE!C126),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",SOURCE!$S$2-3), "")&amp;
      TEXT(SOURCE!H126,"??0")&amp;",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itemToBeCoded,               NOPARAM,                     "0121",                                        "0121",                                        0,       0,       CAT_FREE, SLS_UNCHANGED, US_UNCHANGED},</v>
      </c>
    </row>
    <row r="127" spans="1:1">
      <c r="A127" s="13" t="str">
        <f>IF(AND(ISBLANK(SOURCE!A127),SOURCE!B127&gt;0),IF(ISBLANK(SOURCE!C127),"",SOURCE!C127),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",SOURCE!$S$2-3), "")&amp;
      TEXT(SOURCE!H127,"??0")&amp;",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itemToBeCoded,               NOPARAM,                     "0122",                                        "0122",                                        0,       0,       CAT_FREE, SLS_UNCHANGED, US_UNCHANGED},</v>
      </c>
    </row>
    <row r="128" spans="1:1">
      <c r="A128" s="13" t="str">
        <f>IF(AND(ISBLANK(SOURCE!A128),SOURCE!B128&gt;0),IF(ISBLANK(SOURCE!C128),"",SOURCE!C128),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",SOURCE!$S$2-3), "")&amp;
      TEXT(SOURCE!H128,"??0")&amp;",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itemToBeCoded,               NOPARAM,                     "0123",                                        "0123",                                        0,       0,       CAT_FREE, SLS_UNCHANGED, US_UNCHANGED},</v>
      </c>
    </row>
    <row r="129" spans="1:1">
      <c r="A129" s="13" t="str">
        <f>IF(AND(ISBLANK(SOURCE!A129),SOURCE!B129&gt;0),IF(ISBLANK(SOURCE!C129),"",SOURCE!C129),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",SOURCE!$S$2-3), "")&amp;
      TEXT(SOURCE!H129,"??0")&amp;",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itemToBeCoded,               NOPARAM,                     "0124",                                        "0124",                                        0,       0,       CAT_FREE, SLS_UNCHANGED, US_UNCHANGED},</v>
      </c>
    </row>
    <row r="130" spans="1:1">
      <c r="A130" s="13" t="str">
        <f>IF(AND(ISBLANK(SOURCE!A130),SOURCE!B130&gt;0),IF(ISBLANK(SOURCE!C130),"",SOURCE!C130),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",SOURCE!$S$2-3), "")&amp;
      TEXT(SOURCE!H130,"??0")&amp;",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itemToBeCoded,               NOPARAM,                     "0125",                                        "0125",                                        0,       0,       CAT_FREE, SLS_UNCHANGED, US_UNCHANGED},</v>
      </c>
    </row>
    <row r="131" spans="1:1">
      <c r="A131" s="13" t="str">
        <f>IF(AND(ISBLANK(SOURCE!A131),SOURCE!B131&gt;0),IF(ISBLANK(SOURCE!C131),"",SOURCE!C131),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",SOURCE!$S$2-3), "")&amp;
      TEXT(SOURCE!H131,"??0")&amp;",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itemToBeCoded,               NOPARAM,                     "0126",                                        "0126",                                        0,       0,       CAT_FREE, SLS_UNCHANGED, US_UNCHANGED},</v>
      </c>
    </row>
    <row r="132" spans="1:1">
      <c r="A132" s="13" t="str">
        <f>IF(AND(ISBLANK(SOURCE!A132),SOURCE!B132&gt;0),IF(ISBLANK(SOURCE!C132),"",SOURCE!C132),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",SOURCE!$S$2-3), "")&amp;
      TEXT(SOURCE!H132,"??0")&amp;",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itemToBeCoded,               NOPARAM,                     "0127",                                        "0127",                                        0,       0,       CAT_FREE, SLS_UNCHANGED, US_UNCHANGED},</v>
      </c>
    </row>
    <row r="133" spans="1:1">
      <c r="A133" s="13" t="str">
        <f>IF(AND(ISBLANK(SOURCE!A133),SOURCE!B133&gt;0),IF(ISBLANK(SOURCE!C133),"",SOURCE!C133),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",SOURCE!$S$2-3), "")&amp;
      TEXT(SOURCE!H133,"??0")&amp;",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3" t="str">
        <f>IF(AND(ISBLANK(SOURCE!A134),SOURCE!B134&gt;0),IF(ISBLANK(SOURCE!C134),"",SOURCE!C134),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",SOURCE!$S$2-3), "")&amp;
      TEXT(SOURCE!H134,"??0")&amp;",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3" t="str">
        <f>IF(AND(ISBLANK(SOURCE!A135),SOURCE!B135&gt;0),IF(ISBLANK(SOURCE!C135),"",SOURCE!C135),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",SOURCE!$S$2-3), "")&amp;
      TEXT(SOURCE!H135,"??0")&amp;",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3" t="str">
        <f>IF(AND(ISBLANK(SOURCE!A136),SOURCE!B136&gt;0),IF(ISBLANK(SOURCE!C136),"",SOURCE!C136),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",SOURCE!$S$2-3), "")&amp;
      TEXT(SOURCE!H136,"??0")&amp;",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3" t="str">
        <f>IF(AND(ISBLANK(SOURCE!A137),SOURCE!B137&gt;0),IF(ISBLANK(SOURCE!C137),"",SOURCE!C137),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",SOURCE!$S$2-3), "")&amp;
      TEXT(SOURCE!H137,"??0")&amp;",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3" t="str">
        <f>IF(AND(ISBLANK(SOURCE!A138),SOURCE!B138&gt;0),IF(ISBLANK(SOURCE!C138),"",SOURCE!C138),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",SOURCE!$S$2-3), "")&amp;
      TEXT(SOURCE!H138,"??0")&amp;",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3" t="str">
        <f>IF(AND(ISBLANK(SOURCE!A139),SOURCE!B139&gt;0),IF(ISBLANK(SOURCE!C139),"",SOURCE!C139),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",SOURCE!$S$2-3), "")&amp;
      TEXT(SOURCE!H139,"??0")&amp;",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3" t="str">
        <f>IF(AND(ISBLANK(SOURCE!A140),SOURCE!B140&gt;0),IF(ISBLANK(SOURCE!C140),"",SOURCE!C140),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",SOURCE!$S$2-3), "")&amp;
      TEXT(SOURCE!H140,"??0")&amp;",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3" t="str">
        <f>IF(AND(ISBLANK(SOURCE!A141),SOURCE!B141&gt;0),IF(ISBLANK(SOURCE!C141),"",SOURCE!C141),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",SOURCE!$S$2-3), "")&amp;
      TEXT(SOURCE!H141,"??0")&amp;",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3" t="str">
        <f>IF(AND(ISBLANK(SOURCE!A142),SOURCE!B142&gt;0),IF(ISBLANK(SOURCE!C142),"",SOURCE!C142),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",SOURCE!$S$2-3), "")&amp;
      TEXT(SOURCE!H142,"??0")&amp;",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3" t="str">
        <f>IF(AND(ISBLANK(SOURCE!A143),SOURCE!B143&gt;0),IF(ISBLANK(SOURCE!C143),"",SOURCE!C143),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",SOURCE!$S$2-3), "")&amp;
      TEXT(SOURCE!H143,"??0")&amp;",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3" t="str">
        <f>IF(AND(ISBLANK(SOURCE!A144),SOURCE!B144&gt;0),IF(ISBLANK(SOURCE!C144),"",SOURCE!C144),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",SOURCE!$S$2-3), "")&amp;
      TEXT(SOURCE!H144,"??0")&amp;",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3" t="str">
        <f>IF(AND(ISBLANK(SOURCE!A145),SOURCE!B145&gt;0),IF(ISBLANK(SOURCE!C145),"",SOURCE!C145),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",SOURCE!$S$2-3), "")&amp;
      TEXT(SOURCE!H145,"??0")&amp;",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3" t="str">
        <f>IF(AND(ISBLANK(SOURCE!A146),SOURCE!B146&gt;0),IF(ISBLANK(SOURCE!C146),"",SOURCE!C146),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",SOURCE!$S$2-3), "")&amp;
      TEXT(SOURCE!H146,"??0")&amp;",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3" t="str">
        <f>IF(AND(ISBLANK(SOURCE!A147),SOURCE!B147&gt;0),IF(ISBLANK(SOURCE!C147),"",SOURCE!C147),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",SOURCE!$S$2-3), "")&amp;
      TEXT(SOURCE!H147,"??0")&amp;",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3" t="str">
        <f>IF(AND(ISBLANK(SOURCE!A148),SOURCE!B148&gt;0),IF(ISBLANK(SOURCE!C148),"",SOURCE!C148),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",SOURCE!$S$2-3), "")&amp;
      TEXT(SOURCE!H148,"??0")&amp;",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3" t="str">
        <f>IF(AND(ISBLANK(SOURCE!A149),SOURCE!B149&gt;0),IF(ISBLANK(SOURCE!C149),"",SOURCE!C149),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",SOURCE!$S$2-3), "")&amp;
      TEXT(SOURCE!H149,"??0")&amp;",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3" t="str">
        <f>IF(AND(ISBLANK(SOURCE!A150),SOURCE!B150&gt;0),IF(ISBLANK(SOURCE!C150),"",SOURCE!C150),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",SOURCE!$S$2-3), "")&amp;
      TEXT(SOURCE!H150,"??0")&amp;",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3" t="str">
        <f>IF(AND(ISBLANK(SOURCE!A151),SOURCE!B151&gt;0),IF(ISBLANK(SOURCE!C151),"",SOURCE!C151),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",SOURCE!$S$2-3), "")&amp;
      TEXT(SOURCE!H151,"??0")&amp;",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3" t="str">
        <f>IF(AND(ISBLANK(SOURCE!A152),SOURCE!B152&gt;0),IF(ISBLANK(SOURCE!C152),"",SOURCE!C152),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",SOURCE!$S$2-3), "")&amp;
      TEXT(SOURCE!H152,"??0")&amp;",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3" t="str">
        <f>IF(AND(ISBLANK(SOURCE!A153),SOURCE!B153&gt;0),IF(ISBLANK(SOURCE!C153),"",SOURCE!C153),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",SOURCE!$S$2-3), "")&amp;
      TEXT(SOURCE!H153,"??0")&amp;",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3" t="str">
        <f>IF(AND(ISBLANK(SOURCE!A154),SOURCE!B154&gt;0),IF(ISBLANK(SOURCE!C154),"",SOURCE!C154),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",SOURCE!$S$2-3), "")&amp;
      TEXT(SOURCE!H154,"??0")&amp;",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3" t="str">
        <f>IF(AND(ISBLANK(SOURCE!A155),SOURCE!B155&gt;0),IF(ISBLANK(SOURCE!C155),"",SOURCE!C155),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",SOURCE!$S$2-3), "")&amp;
      TEXT(SOURCE!H155,"??0")&amp;",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3" t="str">
        <f>IF(AND(ISBLANK(SOURCE!A156),SOURCE!B156&gt;0),IF(ISBLANK(SOURCE!C156),"",SOURCE!C156),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",SOURCE!$S$2-3), "")&amp;
      TEXT(SOURCE!H156,"??0")&amp;",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3" t="str">
        <f>IF(AND(ISBLANK(SOURCE!A157),SOURCE!B157&gt;0),IF(ISBLANK(SOURCE!C157),"",SOURCE!C157),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",SOURCE!$S$2-3), "")&amp;
      TEXT(SOURCE!H157,"??0")&amp;",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3" t="str">
        <f>IF(AND(ISBLANK(SOURCE!A158),SOURCE!B158&gt;0),IF(ISBLANK(SOURCE!C158),"",SOURCE!C158),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",SOURCE!$S$2-3), "")&amp;
      TEXT(SOURCE!H158,"??0")&amp;",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3" t="str">
        <f>IF(AND(ISBLANK(SOURCE!A159),SOURCE!B159&gt;0),IF(ISBLANK(SOURCE!C159),"",SOURCE!C159),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",SOURCE!$S$2-3), "")&amp;
      TEXT(SOURCE!H159,"??0")&amp;",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3" t="str">
        <f>IF(AND(ISBLANK(SOURCE!A160),SOURCE!B160&gt;0),IF(ISBLANK(SOURCE!C160),"",SOURCE!C160),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",SOURCE!$S$2-3), "")&amp;
      TEXT(SOURCE!H160,"??0")&amp;",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3" t="str">
        <f>IF(AND(ISBLANK(SOURCE!A161),SOURCE!B161&gt;0),IF(ISBLANK(SOURCE!C161),"",SOURCE!C161),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",SOURCE!$S$2-3), "")&amp;
      TEXT(SOURCE!H161,"??0")&amp;",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3" t="str">
        <f>IF(AND(ISBLANK(SOURCE!A162),SOURCE!B162&gt;0),IF(ISBLANK(SOURCE!C162),"",SOURCE!C162),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",SOURCE!$S$2-3), "")&amp;
      TEXT(SOURCE!H162,"??0")&amp;",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3" t="str">
        <f>IF(AND(ISBLANK(SOURCE!A163),SOURCE!B163&gt;0),IF(ISBLANK(SOURCE!C163),"",SOURCE!C163),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",SOURCE!$S$2-3), "")&amp;
      TEXT(SOURCE!H163,"??0")&amp;",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3" t="str">
        <f>IF(AND(ISBLANK(SOURCE!A164),SOURCE!B164&gt;0),IF(ISBLANK(SOURCE!C164),"",SOURCE!C164),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",SOURCE!$S$2-3), "")&amp;
      TEXT(SOURCE!H164,"??0")&amp;",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3" t="str">
        <f>IF(AND(ISBLANK(SOURCE!A165),SOURCE!B165&gt;0),IF(ISBLANK(SOURCE!C165),"",SOURCE!C165),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",SOURCE!$S$2-3), "")&amp;
      TEXT(SOURCE!H165,"??0")&amp;",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3" t="str">
        <f>IF(AND(ISBLANK(SOURCE!A166),SOURCE!B166&gt;0),IF(ISBLANK(SOURCE!C166),"",SOURCE!C166),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",SOURCE!$S$2-3), "")&amp;
      TEXT(SOURCE!H166,"??0")&amp;",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3" t="str">
        <f>IF(AND(ISBLANK(SOURCE!A167),SOURCE!B167&gt;0),IF(ISBLANK(SOURCE!C167),"",SOURCE!C167),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",SOURCE!$S$2-3), "")&amp;
      TEXT(SOURCE!H167,"??0")&amp;",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3" t="str">
        <f>IF(AND(ISBLANK(SOURCE!A168),SOURCE!B168&gt;0),IF(ISBLANK(SOURCE!C168),"",SOURCE!C168),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",SOURCE!$S$2-3), "")&amp;
      TEXT(SOURCE!H168,"??0")&amp;",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3" t="str">
        <f>IF(AND(ISBLANK(SOURCE!A169),SOURCE!B169&gt;0),IF(ISBLANK(SOURCE!C169),"",SOURCE!C169),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",SOURCE!$S$2-3), "")&amp;
      TEXT(SOURCE!H169,"??0")&amp;",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3" t="str">
        <f>IF(AND(ISBLANK(SOURCE!A170),SOURCE!B170&gt;0),IF(ISBLANK(SOURCE!C170),"",SOURCE!C170),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",SOURCE!$S$2-3), "")&amp;
      TEXT(SOURCE!H170,"??0")&amp;",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3" t="str">
        <f>IF(AND(ISBLANK(SOURCE!A171),SOURCE!B171&gt;0),IF(ISBLANK(SOURCE!C171),"",SOURCE!C171),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",SOURCE!$S$2-3), "")&amp;
      TEXT(SOURCE!H171,"??0")&amp;",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3" t="str">
        <f>IF(AND(ISBLANK(SOURCE!A172),SOURCE!B172&gt;0),IF(ISBLANK(SOURCE!C172),"",SOURCE!C172),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",SOURCE!$S$2-3), "")&amp;
      TEXT(SOURCE!H172,"??0")&amp;",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3" t="str">
        <f>IF(AND(ISBLANK(SOURCE!A173),SOURCE!B173&gt;0),IF(ISBLANK(SOURCE!C173),"",SOURCE!C173),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",SOURCE!$S$2-3), "")&amp;
      TEXT(SOURCE!H173,"??0")&amp;",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3" t="str">
        <f>IF(AND(ISBLANK(SOURCE!A174),SOURCE!B174&gt;0),IF(ISBLANK(SOURCE!C174),"",SOURCE!C174),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",SOURCE!$S$2-3), "")&amp;
      TEXT(SOURCE!H174,"??0")&amp;",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3" t="str">
        <f>IF(AND(ISBLANK(SOURCE!A175),SOURCE!B175&gt;0),IF(ISBLANK(SOURCE!C175),"",SOURCE!C175),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",SOURCE!$S$2-3), "")&amp;
      TEXT(SOURCE!H175,"??0")&amp;",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3" t="str">
        <f>IF(AND(ISBLANK(SOURCE!A176),SOURCE!B176&gt;0),IF(ISBLANK(SOURCE!C176),"",SOURCE!C176),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",SOURCE!$S$2-3), "")&amp;
      TEXT(SOURCE!H176,"??0")&amp;",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3" t="str">
        <f>IF(AND(ISBLANK(SOURCE!A177),SOURCE!B177&gt;0),IF(ISBLANK(SOURCE!C177),"",SOURCE!C177),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",SOURCE!$S$2-3), "")&amp;
      TEXT(SOURCE!H177,"??0")&amp;",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3" t="str">
        <f>IF(AND(ISBLANK(SOURCE!A178),SOURCE!B178&gt;0),IF(ISBLANK(SOURCE!C178),"",SOURCE!C178),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",SOURCE!$S$2-3), "")&amp;
      TEXT(SOURCE!H178,"??0")&amp;",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3" t="str">
        <f>IF(AND(ISBLANK(SOURCE!A179),SOURCE!B179&gt;0),IF(ISBLANK(SOURCE!C179),"",SOURCE!C179),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",SOURCE!$S$2-3), "")&amp;
      TEXT(SOURCE!H179,"??0")&amp;",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3" t="str">
        <f>IF(AND(ISBLANK(SOURCE!A180),SOURCE!B180&gt;0),IF(ISBLANK(SOURCE!C180),"",SOURCE!C180),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",SOURCE!$S$2-3), "")&amp;
      TEXT(SOURCE!H180,"??0")&amp;",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3" t="str">
        <f>IF(AND(ISBLANK(SOURCE!A181),SOURCE!B181&gt;0),IF(ISBLANK(SOURCE!C181),"",SOURCE!C181),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",SOURCE!$S$2-3), "")&amp;
      TEXT(SOURCE!H181,"??0")&amp;",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3" t="str">
        <f>IF(AND(ISBLANK(SOURCE!A182),SOURCE!B182&gt;0),IF(ISBLANK(SOURCE!C182),"",SOURCE!C182),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",SOURCE!$S$2-3), "")&amp;
      TEXT(SOURCE!H182,"??0")&amp;",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3" t="str">
        <f>IF(AND(ISBLANK(SOURCE!A183),SOURCE!B183&gt;0),IF(ISBLANK(SOURCE!C183),"",SOURCE!C183),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",SOURCE!$S$2-3), "")&amp;
      TEXT(SOURCE!H183,"??0")&amp;",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3" t="str">
        <f>IF(AND(ISBLANK(SOURCE!A184),SOURCE!B184&gt;0),IF(ISBLANK(SOURCE!C184),"",SOURCE!C184),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",SOURCE!$S$2-3), "")&amp;
      TEXT(SOURCE!H184,"??0")&amp;",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3" t="str">
        <f>IF(AND(ISBLANK(SOURCE!A185),SOURCE!B185&gt;0),IF(ISBLANK(SOURCE!C185),"",SOURCE!C185),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",SOURCE!$S$2-3), "")&amp;
      TEXT(SOURCE!H185,"??0")&amp;",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3" t="str">
        <f>IF(AND(ISBLANK(SOURCE!A186),SOURCE!B186&gt;0),IF(ISBLANK(SOURCE!C186),"",SOURCE!C186),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",SOURCE!$S$2-3), "")&amp;
      TEXT(SOURCE!H186,"??0")&amp;",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3" t="str">
        <f>IF(AND(ISBLANK(SOURCE!A187),SOURCE!B187&gt;0),IF(ISBLANK(SOURCE!C187),"",SOURCE!C187),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",SOURCE!$S$2-3), "")&amp;
      TEXT(SOURCE!H187,"??0")&amp;",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3" t="str">
        <f>IF(AND(ISBLANK(SOURCE!A188),SOURCE!B188&gt;0),IF(ISBLANK(SOURCE!C188),"",SOURCE!C188),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",SOURCE!$S$2-3), "")&amp;
      TEXT(SOURCE!H188,"??0")&amp;",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3" t="str">
        <f>IF(AND(ISBLANK(SOURCE!A189),SOURCE!B189&gt;0),IF(ISBLANK(SOURCE!C189),"",SOURCE!C189),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",SOURCE!$S$2-3), "")&amp;
      TEXT(SOURCE!H189,"??0")&amp;",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3" t="str">
        <f>IF(AND(ISBLANK(SOURCE!A190),SOURCE!B190&gt;0),IF(ISBLANK(SOURCE!C190),"",SOURCE!C190),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",SOURCE!$S$2-3), "")&amp;
      TEXT(SOURCE!H190,"??0")&amp;",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3" t="str">
        <f>IF(AND(ISBLANK(SOURCE!A191),SOURCE!B191&gt;0),IF(ISBLANK(SOURCE!C191),"",SOURCE!C191),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",SOURCE!$S$2-3), "")&amp;
      TEXT(SOURCE!H191,"??0")&amp;",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3" t="str">
        <f>IF(AND(ISBLANK(SOURCE!A192),SOURCE!B192&gt;0),IF(ISBLANK(SOURCE!C192),"",SOURCE!C192),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",SOURCE!$S$2-3), "")&amp;
      TEXT(SOURCE!H192,"??0")&amp;",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3" t="str">
        <f>IF(AND(ISBLANK(SOURCE!A193),SOURCE!B193&gt;0),IF(ISBLANK(SOURCE!C193),"",SOURCE!C193),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",SOURCE!$S$2-3), "")&amp;
      TEXT(SOURCE!H193,"??0")&amp;",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3" t="str">
        <f>IF(AND(ISBLANK(SOURCE!A194),SOURCE!B194&gt;0),IF(ISBLANK(SOURCE!C194),"",SOURCE!C194),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",SOURCE!$S$2-3), "")&amp;
      TEXT(SOURCE!H194,"??0")&amp;",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3" t="str">
        <f>IF(AND(ISBLANK(SOURCE!A195),SOURCE!B195&gt;0),IF(ISBLANK(SOURCE!C195),"",SOURCE!C195),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",SOURCE!$S$2-3), "")&amp;
      TEXT(SOURCE!H195,"??0")&amp;",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3" t="str">
        <f>IF(AND(ISBLANK(SOURCE!A196),SOURCE!B196&gt;0),IF(ISBLANK(SOURCE!C196),"",SOURCE!C196),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",SOURCE!$S$2-3), "")&amp;
      TEXT(SOURCE!H196,"??0")&amp;",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3" t="str">
        <f>IF(AND(ISBLANK(SOURCE!A197),SOURCE!B197&gt;0),IF(ISBLANK(SOURCE!C197),"",SOURCE!C197),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",SOURCE!$S$2-3), "")&amp;
      TEXT(SOURCE!H197,"??0")&amp;",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3" t="str">
        <f>IF(AND(ISBLANK(SOURCE!A198),SOURCE!B198&gt;0),IF(ISBLANK(SOURCE!C198),"",SOURCE!C198),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",SOURCE!$S$2-3), "")&amp;
      TEXT(SOURCE!H198,"??0")&amp;",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3" t="str">
        <f>IF(AND(ISBLANK(SOURCE!A199),SOURCE!B199&gt;0),IF(ISBLANK(SOURCE!C199),"",SOURCE!C199),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",SOURCE!$S$2-3), "")&amp;
      TEXT(SOURCE!H199,"??0")&amp;",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3" t="str">
        <f>IF(AND(ISBLANK(SOURCE!A200),SOURCE!B200&gt;0),IF(ISBLANK(SOURCE!C200),"",SOURCE!C200),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",SOURCE!$S$2-3), "")&amp;
      TEXT(SOURCE!H200,"??0")&amp;",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3" t="str">
        <f>IF(AND(ISBLANK(SOURCE!A201),SOURCE!B201&gt;0),IF(ISBLANK(SOURCE!C201),"",SOURCE!C201),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",SOURCE!$S$2-3), "")&amp;
      TEXT(SOURCE!H201,"??0")&amp;",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3" t="str">
        <f>IF(AND(ISBLANK(SOURCE!A202),SOURCE!B202&gt;0),IF(ISBLANK(SOURCE!C202),"",SOURCE!C202),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",SOURCE!$S$2-3), "")&amp;
      TEXT(SOURCE!H202,"??0")&amp;",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3" t="str">
        <f>IF(AND(ISBLANK(SOURCE!A203),SOURCE!B203&gt;0),IF(ISBLANK(SOURCE!C203),"",SOURCE!C203),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",SOURCE!$S$2-3), "")&amp;
      TEXT(SOURCE!H203,"??0")&amp;",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3" t="str">
        <f>IF(AND(ISBLANK(SOURCE!A204),SOURCE!B204&gt;0),IF(ISBLANK(SOURCE!C204),"",SOURCE!C204),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",SOURCE!$S$2-3), "")&amp;
      TEXT(SOURCE!H204,"??0")&amp;",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3" t="str">
        <f>IF(AND(ISBLANK(SOURCE!A205),SOURCE!B205&gt;0),IF(ISBLANK(SOURCE!C205),"",SOURCE!C205),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",SOURCE!$S$2-3), "")&amp;
      TEXT(SOURCE!H205,"??0")&amp;",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3" t="str">
        <f>IF(AND(ISBLANK(SOURCE!A206),SOURCE!B206&gt;0),IF(ISBLANK(SOURCE!C206),"",SOURCE!C206),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",SOURCE!$S$2-3), "")&amp;
      TEXT(SOURCE!H206,"??0")&amp;",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3" t="str">
        <f>IF(AND(ISBLANK(SOURCE!A207),SOURCE!B207&gt;0),IF(ISBLANK(SOURCE!C207),"",SOURCE!C207),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",SOURCE!$S$2-3), "")&amp;
      TEXT(SOURCE!H207,"??0")&amp;",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3" t="str">
        <f>IF(AND(ISBLANK(SOURCE!A208),SOURCE!B208&gt;0),IF(ISBLANK(SOURCE!C208),"",SOURCE!C208),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",SOURCE!$S$2-3), "")&amp;
      TEXT(SOURCE!H208,"??0")&amp;",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3" t="str">
        <f>IF(AND(ISBLANK(SOURCE!A209),SOURCE!B209&gt;0),IF(ISBLANK(SOURCE!C209),"",SOURCE!C209),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",SOURCE!$S$2-3), "")&amp;
      TEXT(SOURCE!H209,"??0")&amp;",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3" t="str">
        <f>IF(AND(ISBLANK(SOURCE!A210),SOURCE!B210&gt;0),IF(ISBLANK(SOURCE!C210),"",SOURCE!C210),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",SOURCE!$S$2-3), "")&amp;
      TEXT(SOURCE!H210,"??0")&amp;",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3" t="str">
        <f>IF(AND(ISBLANK(SOURCE!A211),SOURCE!B211&gt;0),IF(ISBLANK(SOURCE!C211),"",SOURCE!C211),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",SOURCE!$S$2-3), "")&amp;
      TEXT(SOURCE!H211,"??0")&amp;",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3" t="str">
        <f>IF(AND(ISBLANK(SOURCE!A212),SOURCE!B212&gt;0),IF(ISBLANK(SOURCE!C212),"",SOURCE!C212),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",SOURCE!$S$2-3), "")&amp;
      TEXT(SOURCE!H212,"??0")&amp;",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3" t="str">
        <f>IF(AND(ISBLANK(SOURCE!A213),SOURCE!B213&gt;0),IF(ISBLANK(SOURCE!C213),"",SOURCE!C213),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",SOURCE!$S$2-3), "")&amp;
      TEXT(SOURCE!H213,"??0")&amp;",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3" t="str">
        <f>IF(AND(ISBLANK(SOURCE!A214),SOURCE!B214&gt;0),IF(ISBLANK(SOURCE!C214),"",SOURCE!C214),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",SOURCE!$S$2-3), "")&amp;
      TEXT(SOURCE!H214,"??0")&amp;",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3" t="str">
        <f>IF(AND(ISBLANK(SOURCE!A215),SOURCE!B215&gt;0),IF(ISBLANK(SOURCE!C215),"",SOURCE!C215),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",SOURCE!$S$2-3), "")&amp;
      TEXT(SOURCE!H215,"??0")&amp;",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NOPARAM,                     "#",                                           "#",                                           0,       0,       CAT_NONE, SLS_UNCHANGED, US_UNCHANGED},</v>
      </c>
    </row>
    <row r="216" spans="1:1">
      <c r="A216" s="13" t="str">
        <f>IF(AND(ISBLANK(SOURCE!A216),SOURCE!B216&gt;0),IF(ISBLANK(SOURCE!C216),"",SOURCE!C216),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",SOURCE!$S$2-3), "")&amp;
      TEXT(SOURCE!H216,"??0")&amp;",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 99,       CAT_FNCT, SLS_ENABLED  , US_ENABLED  },</v>
      </c>
    </row>
    <row r="217" spans="1:1">
      <c r="A217" s="13" t="str">
        <f>IF(AND(ISBLANK(SOURCE!A217),SOURCE!B217&gt;0),IF(ISBLANK(SOURCE!C217),"",SOURCE!C217),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",SOURCE!$S$2-3), "")&amp;
      TEXT(SOURCE!H217,"??0")&amp;",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3" t="str">
        <f>IF(AND(ISBLANK(SOURCE!A218),SOURCE!B218&gt;0),IF(ISBLANK(SOURCE!C218),"",SOURCE!C218),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",SOURCE!$S$2-3), "")&amp;
      TEXT(SOURCE!H218,"??0")&amp;",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3" t="str">
        <f>IF(AND(ISBLANK(SOURCE!A219),SOURCE!B219&gt;0),IF(ISBLANK(SOURCE!C219),"",SOURCE!C219),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",SOURCE!$S$2-3), "")&amp;
      TEXT(SOURCE!H219,"??0")&amp;",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3" t="str">
        <f>IF(AND(ISBLANK(SOURCE!A220),SOURCE!B220&gt;0),IF(ISBLANK(SOURCE!C220),"",SOURCE!C220),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",SOURCE!$S$2-3), "")&amp;
      TEXT(SOURCE!H220,"??0")&amp;",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3" t="str">
        <f>IF(AND(ISBLANK(SOURCE!A221),SOURCE!B221&gt;0),IF(ISBLANK(SOURCE!C221),"",SOURCE!C221),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",SOURCE!$S$2-3), "")&amp;
      TEXT(SOURCE!H221,"??0")&amp;",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3" t="str">
        <f>IF(AND(ISBLANK(SOURCE!A222),SOURCE!B222&gt;0),IF(ISBLANK(SOURCE!C222),"",SOURCE!C222),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",SOURCE!$S$2-3), "")&amp;
      TEXT(SOURCE!H222,"??0")&amp;",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3" t="str">
        <f>IF(AND(ISBLANK(SOURCE!A223),SOURCE!B223&gt;0),IF(ISBLANK(SOURCE!C223),"",SOURCE!C223),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",SOURCE!$S$2-3), "")&amp;
      TEXT(SOURCE!H223,"??0")&amp;",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3" t="str">
        <f>IF(AND(ISBLANK(SOURCE!A224),SOURCE!B224&gt;0),IF(ISBLANK(SOURCE!C224),"",SOURCE!C224),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",SOURCE!$S$2-3), "")&amp;
      TEXT(SOURCE!H224,"??0")&amp;",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3" t="str">
        <f>IF(AND(ISBLANK(SOURCE!A225),SOURCE!B225&gt;0),IF(ISBLANK(SOURCE!C225),"",SOURCE!C225),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",SOURCE!$S$2-3), "")&amp;
      TEXT(SOURCE!H225,"??0")&amp;",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3" t="str">
        <f>IF(AND(ISBLANK(SOURCE!A226),SOURCE!B226&gt;0),IF(ISBLANK(SOURCE!C226),"",SOURCE!C226),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",SOURCE!$S$2-3), "")&amp;
      TEXT(SOURCE!H226,"??0")&amp;",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3" t="str">
        <f>IF(AND(ISBLANK(SOURCE!A227),SOURCE!B227&gt;0),IF(ISBLANK(SOURCE!C227),"",SOURCE!C227),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",SOURCE!$S$2-3), "")&amp;
      TEXT(SOURCE!H227,"??0")&amp;",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3" t="str">
        <f>IF(AND(ISBLANK(SOURCE!A228),SOURCE!B228&gt;0),IF(ISBLANK(SOURCE!C228),"",SOURCE!C228),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",SOURCE!$S$2-3), "")&amp;
      TEXT(SOURCE!H228,"??0")&amp;",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3" t="str">
        <f>IF(AND(ISBLANK(SOURCE!A229),SOURCE!B229&gt;0),IF(ISBLANK(SOURCE!C229),"",SOURCE!C229),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",SOURCE!$S$2-3), "")&amp;
      TEXT(SOURCE!H229,"??0")&amp;",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3" t="str">
        <f>IF(AND(ISBLANK(SOURCE!A230),SOURCE!B230&gt;0),IF(ISBLANK(SOURCE!C230),"",SOURCE!C230),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",SOURCE!$S$2-3), "")&amp;
      TEXT(SOURCE!H230,"??0")&amp;",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3" t="str">
        <f>IF(AND(ISBLANK(SOURCE!A231),SOURCE!B231&gt;0),IF(ISBLANK(SOURCE!C231),"",SOURCE!C231),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",SOURCE!$S$2-3), "")&amp;
      TEXT(SOURCE!H231,"??0")&amp;",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3" t="str">
        <f>IF(AND(ISBLANK(SOURCE!A232),SOURCE!B232&gt;0),IF(ISBLANK(SOURCE!C232),"",SOURCE!C232),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",SOURCE!$S$2-3), "")&amp;
      TEXT(SOURCE!H232,"??0")&amp;",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US_ENABLED  },</v>
      </c>
    </row>
    <row r="233" spans="1:1">
      <c r="A233" s="13" t="str">
        <f>IF(AND(ISBLANK(SOURCE!A233),SOURCE!B233&gt;0),IF(ISBLANK(SOURCE!C233),"",SOURCE!C233),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",SOURCE!$S$2-3), "")&amp;
      TEXT(SOURCE!H233,"??0")&amp;",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US_ENABLED  },</v>
      </c>
    </row>
    <row r="234" spans="1:1">
      <c r="A234" s="13" t="str">
        <f>IF(AND(ISBLANK(SOURCE!A234),SOURCE!B234&gt;0),IF(ISBLANK(SOURCE!C234),"",SOURCE!C234),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",SOURCE!$S$2-3), "")&amp;
      TEXT(SOURCE!H234,"??0")&amp;",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3" t="str">
        <f>IF(AND(ISBLANK(SOURCE!A235),SOURCE!B235&gt;0),IF(ISBLANK(SOURCE!C235),"",SOURCE!C235),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",SOURCE!$S$2-3), "")&amp;
      TEXT(SOURCE!H235,"??0")&amp;",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3" t="str">
        <f>IF(AND(ISBLANK(SOURCE!A236),SOURCE!B236&gt;0),IF(ISBLANK(SOURCE!C236),"",SOURCE!C236),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",SOURCE!$S$2-3), "")&amp;
      TEXT(SOURCE!H236,"??0")&amp;",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3" t="str">
        <f>IF(AND(ISBLANK(SOURCE!A237),SOURCE!B237&gt;0),IF(ISBLANK(SOURCE!C237),"",SOURCE!C237),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",SOURCE!$S$2-3), "")&amp;
      TEXT(SOURCE!H237,"??0")&amp;",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3" t="str">
        <f>IF(AND(ISBLANK(SOURCE!A238),SOURCE!B238&gt;0),IF(ISBLANK(SOURCE!C238),"",SOURCE!C238),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",SOURCE!$S$2-3), "")&amp;
      TEXT(SOURCE!H238,"??0")&amp;",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3" t="str">
        <f>IF(AND(ISBLANK(SOURCE!A239),SOURCE!B239&gt;0),IF(ISBLANK(SOURCE!C239),"",SOURCE!C239),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",SOURCE!$S$2-3), "")&amp;
      TEXT(SOURCE!H239,"??0")&amp;",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3" t="str">
        <f>IF(AND(ISBLANK(SOURCE!A240),SOURCE!B240&gt;0),IF(ISBLANK(SOURCE!C240),"",SOURCE!C240),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",SOURCE!$S$2-3), "")&amp;
      TEXT(SOURCE!H240,"??0")&amp;",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3" t="str">
        <f>IF(AND(ISBLANK(SOURCE!A241),SOURCE!B241&gt;0),IF(ISBLANK(SOURCE!C241),"",SOURCE!C241),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",SOURCE!$S$2-3), "")&amp;
      TEXT(SOURCE!H241,"??0")&amp;",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3" t="str">
        <f>IF(AND(ISBLANK(SOURCE!A242),SOURCE!B242&gt;0),IF(ISBLANK(SOURCE!C242),"",SOURCE!C242),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",SOURCE!$S$2-3), "")&amp;
      TEXT(SOURCE!H242,"??0")&amp;",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3" t="str">
        <f>IF(AND(ISBLANK(SOURCE!A243),SOURCE!B243&gt;0),IF(ISBLANK(SOURCE!C243),"",SOURCE!C243),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",SOURCE!$S$2-3), "")&amp;
      TEXT(SOURCE!H243,"??0")&amp;",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3" t="str">
        <f>IF(AND(ISBLANK(SOURCE!A244),SOURCE!B244&gt;0),IF(ISBLANK(SOURCE!C244),"",SOURCE!C244),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",SOURCE!$S$2-3), "")&amp;
      TEXT(SOURCE!H244,"??0")&amp;",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3" t="str">
        <f>IF(AND(ISBLANK(SOURCE!A245),SOURCE!B245&gt;0),IF(ISBLANK(SOURCE!C245),"",SOURCE!C245),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",SOURCE!$S$2-3), "")&amp;
      TEXT(SOURCE!H245,"??0")&amp;",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3" t="str">
        <f>IF(AND(ISBLANK(SOURCE!A246),SOURCE!B246&gt;0),IF(ISBLANK(SOURCE!C246),"",SOURCE!C246),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",SOURCE!$S$2-3), "")&amp;
      TEXT(SOURCE!H246,"??0")&amp;",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3" t="str">
        <f>IF(AND(ISBLANK(SOURCE!A247),SOURCE!B247&gt;0),IF(ISBLANK(SOURCE!C247),"",SOURCE!C247),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",SOURCE!$S$2-3), "")&amp;
      TEXT(SOURCE!H247,"??0")&amp;",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3" t="str">
        <f>IF(AND(ISBLANK(SOURCE!A248),SOURCE!B248&gt;0),IF(ISBLANK(SOURCE!C248),"",SOURCE!C248),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",SOURCE!$S$2-3), "")&amp;
      TEXT(SOURCE!H248,"??0")&amp;",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3" t="str">
        <f>IF(AND(ISBLANK(SOURCE!A249),SOURCE!B249&gt;0),IF(ISBLANK(SOURCE!C249),"",SOURCE!C249),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",SOURCE!$S$2-3), "")&amp;
      TEXT(SOURCE!H249,"??0")&amp;",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3" t="str">
        <f>IF(AND(ISBLANK(SOURCE!A250),SOURCE!B250&gt;0),IF(ISBLANK(SOURCE!C250),"",SOURCE!C250),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",SOURCE!$S$2-3), "")&amp;
      TEXT(SOURCE!H250,"??0")&amp;",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3" t="str">
        <f>IF(AND(ISBLANK(SOURCE!A251),SOURCE!B251&gt;0),IF(ISBLANK(SOURCE!C251),"",SOURCE!C251),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",SOURCE!$S$2-3), "")&amp;
      TEXT(SOURCE!H251,"??0")&amp;",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3" t="str">
        <f>IF(AND(ISBLANK(SOURCE!A252),SOURCE!B252&gt;0),IF(ISBLANK(SOURCE!C252),"",SOURCE!C252),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",SOURCE!$S$2-3), "")&amp;
      TEXT(SOURCE!H252,"??0")&amp;",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3" t="str">
        <f>IF(AND(ISBLANK(SOURCE!A253),SOURCE!B253&gt;0),IF(ISBLANK(SOURCE!C253),"",SOURCE!C253),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",SOURCE!$S$2-3), "")&amp;
      TEXT(SOURCE!H253,"??0")&amp;",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3" t="str">
        <f>IF(AND(ISBLANK(SOURCE!A254),SOURCE!B254&gt;0),IF(ISBLANK(SOURCE!C254),"",SOURCE!C254),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",SOURCE!$S$2-3), "")&amp;
      TEXT(SOURCE!H254,"??0")&amp;",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3" t="str">
        <f>IF(AND(ISBLANK(SOURCE!A255),SOURCE!B255&gt;0),IF(ISBLANK(SOURCE!C255),"",SOURCE!C255),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",SOURCE!$S$2-3), "")&amp;
      TEXT(SOURCE!H255,"??0")&amp;",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3" t="str">
        <f>IF(AND(ISBLANK(SOURCE!A256),SOURCE!B256&gt;0),IF(ISBLANK(SOURCE!C256),"",SOURCE!C256),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",SOURCE!$S$2-3), "")&amp;
      TEXT(SOURCE!H256,"??0")&amp;",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3" t="str">
        <f>IF(AND(ISBLANK(SOURCE!A257),SOURCE!B257&gt;0),IF(ISBLANK(SOURCE!C257),"",SOURCE!C257),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",SOURCE!$S$2-3), "")&amp;
      TEXT(SOURCE!H257,"??0")&amp;",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3" t="str">
        <f>IF(AND(ISBLANK(SOURCE!A258),SOURCE!B258&gt;0),IF(ISBLANK(SOURCE!C258),"",SOURCE!C258),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",SOURCE!$S$2-3), "")&amp;
      TEXT(SOURCE!H258,"??0")&amp;",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3" t="str">
        <f>IF(AND(ISBLANK(SOURCE!A259),SOURCE!B259&gt;0),IF(ISBLANK(SOURCE!C259),"",SOURCE!C259),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",SOURCE!$S$2-3), "")&amp;
      TEXT(SOURCE!H259,"??0")&amp;",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3" t="str">
        <f>IF(AND(ISBLANK(SOURCE!A260),SOURCE!B260&gt;0),IF(ISBLANK(SOURCE!C260),"",SOURCE!C260),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",SOURCE!$S$2-3), "")&amp;
      TEXT(SOURCE!H260,"??0")&amp;",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3" t="str">
        <f>IF(AND(ISBLANK(SOURCE!A261),SOURCE!B261&gt;0),IF(ISBLANK(SOURCE!C261),"",SOURCE!C261),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",SOURCE!$S$2-3), "")&amp;
      TEXT(SOURCE!H261,"??0")&amp;",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3" t="str">
        <f>IF(AND(ISBLANK(SOURCE!A262),SOURCE!B262&gt;0),IF(ISBLANK(SOURCE!C262),"",SOURCE!C262),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",SOURCE!$S$2-3), "")&amp;
      TEXT(SOURCE!H262,"??0")&amp;",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3" t="str">
        <f>IF(AND(ISBLANK(SOURCE!A263),SOURCE!B263&gt;0),IF(ISBLANK(SOURCE!C263),"",SOURCE!C263),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",SOURCE!$S$2-3), "")&amp;
      TEXT(SOURCE!H263,"??0")&amp;",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3" t="str">
        <f>IF(AND(ISBLANK(SOURCE!A264),SOURCE!B264&gt;0),IF(ISBLANK(SOURCE!C264),"",SOURCE!C264),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",SOURCE!$S$2-3), "")&amp;
      TEXT(SOURCE!H264,"??0")&amp;",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3" t="str">
        <f>IF(AND(ISBLANK(SOURCE!A265),SOURCE!B265&gt;0),IF(ISBLANK(SOURCE!C265),"",SOURCE!C265),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",SOURCE!$S$2-3), "")&amp;
      TEXT(SOURCE!H265,"??0")&amp;",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3" t="str">
        <f>IF(AND(ISBLANK(SOURCE!A266),SOURCE!B266&gt;0),IF(ISBLANK(SOURCE!C266),"",SOURCE!C266),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",SOURCE!$S$2-3), "")&amp;
      TEXT(SOURCE!H266,"??0")&amp;",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3" t="str">
        <f>IF(AND(ISBLANK(SOURCE!A267),SOURCE!B267&gt;0),IF(ISBLANK(SOURCE!C267),"",SOURCE!C267),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",SOURCE!$S$2-3), "")&amp;
      TEXT(SOURCE!H267,"??0")&amp;",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3" t="str">
        <f>IF(AND(ISBLANK(SOURCE!A268),SOURCE!B268&gt;0),IF(ISBLANK(SOURCE!C268),"",SOURCE!C268),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",SOURCE!$S$2-3), "")&amp;
      TEXT(SOURCE!H268,"??0")&amp;",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3" t="str">
        <f>IF(AND(ISBLANK(SOURCE!A269),SOURCE!B269&gt;0),IF(ISBLANK(SOURCE!C269),"",SOURCE!C269),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",SOURCE!$S$2-3), "")&amp;
      TEXT(SOURCE!H269,"??0")&amp;",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3" t="str">
        <f>IF(AND(ISBLANK(SOURCE!A270),SOURCE!B270&gt;0),IF(ISBLANK(SOURCE!C270),"",SOURCE!C270),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",SOURCE!$S$2-3), "")&amp;
      TEXT(SOURCE!H270,"??0")&amp;",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3" t="str">
        <f>IF(AND(ISBLANK(SOURCE!A271),SOURCE!B271&gt;0),IF(ISBLANK(SOURCE!C271),"",SOURCE!C271),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",SOURCE!$S$2-3), "")&amp;
      TEXT(SOURCE!H271,"??0")&amp;",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3" t="str">
        <f>IF(AND(ISBLANK(SOURCE!A272),SOURCE!B272&gt;0),IF(ISBLANK(SOURCE!C272),"",SOURCE!C272),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",SOURCE!$S$2-3), "")&amp;
      TEXT(SOURCE!H272,"??0")&amp;",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3" t="str">
        <f>IF(AND(ISBLANK(SOURCE!A273),SOURCE!B273&gt;0),IF(ISBLANK(SOURCE!C273),"",SOURCE!C273),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",SOURCE!$S$2-3), "")&amp;
      TEXT(SOURCE!H273,"??0")&amp;",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3" t="str">
        <f>IF(AND(ISBLANK(SOURCE!A274),SOURCE!B274&gt;0),IF(ISBLANK(SOURCE!C274),"",SOURCE!C274),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",SOURCE!$S$2-3), "")&amp;
      TEXT(SOURCE!H274,"??0")&amp;",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3" t="str">
        <f>IF(AND(ISBLANK(SOURCE!A275),SOURCE!B275&gt;0),IF(ISBLANK(SOURCE!C275),"",SOURCE!C275),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",SOURCE!$S$2-3), "")&amp;
      TEXT(SOURCE!H275,"??0")&amp;",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3" t="str">
        <f>IF(AND(ISBLANK(SOURCE!A276),SOURCE!B276&gt;0),IF(ISBLANK(SOURCE!C276),"",SOURCE!C276),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",SOURCE!$S$2-3), "")&amp;
      TEXT(SOURCE!H276,"??0")&amp;",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3" t="str">
        <f>IF(AND(ISBLANK(SOURCE!A277),SOURCE!B277&gt;0),IF(ISBLANK(SOURCE!C277),"",SOURCE!C277),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",SOURCE!$S$2-3), "")&amp;
      TEXT(SOURCE!H277,"??0")&amp;",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3" t="str">
        <f>IF(AND(ISBLANK(SOURCE!A278),SOURCE!B278&gt;0),IF(ISBLANK(SOURCE!C278),"",SOURCE!C278),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",SOURCE!$S$2-3), "")&amp;
      TEXT(SOURCE!H278,"??0")&amp;",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3" t="str">
        <f>IF(AND(ISBLANK(SOURCE!A279),SOURCE!B279&gt;0),IF(ISBLANK(SOURCE!C279),"",SOURCE!C279),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",SOURCE!$S$2-3), "")&amp;
      TEXT(SOURCE!H279,"??0")&amp;",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3" t="str">
        <f>IF(AND(ISBLANK(SOURCE!A280),SOURCE!B280&gt;0),IF(ISBLANK(SOURCE!C280),"",SOURCE!C280),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",SOURCE!$S$2-3), "")&amp;
      TEXT(SOURCE!H280,"??0")&amp;",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3" t="str">
        <f>IF(AND(ISBLANK(SOURCE!A281),SOURCE!B281&gt;0),IF(ISBLANK(SOURCE!C281),"",SOURCE!C281),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",SOURCE!$S$2-3), "")&amp;
      TEXT(SOURCE!H281,"??0")&amp;",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3" t="str">
        <f>IF(AND(ISBLANK(SOURCE!A282),SOURCE!B282&gt;0),IF(ISBLANK(SOURCE!C282),"",SOURCE!C282),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",SOURCE!$S$2-3), "")&amp;
      TEXT(SOURCE!H282,"??0")&amp;",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3" t="str">
        <f>IF(AND(ISBLANK(SOURCE!A283),SOURCE!B283&gt;0),IF(ISBLANK(SOURCE!C283),"",SOURCE!C283),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",SOURCE!$S$2-3), "")&amp;
      TEXT(SOURCE!H283,"??0")&amp;",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3" t="str">
        <f>IF(AND(ISBLANK(SOURCE!A284),SOURCE!B284&gt;0),IF(ISBLANK(SOURCE!C284),"",SOURCE!C284),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",SOURCE!$S$2-3), "")&amp;
      TEXT(SOURCE!H284,"??0")&amp;",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3" t="str">
        <f>IF(AND(ISBLANK(SOURCE!A285),SOURCE!B285&gt;0),IF(ISBLANK(SOURCE!C285),"",SOURCE!C285),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",SOURCE!$S$2-3), "")&amp;
      TEXT(SOURCE!H285,"??0")&amp;",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3" t="str">
        <f>IF(AND(ISBLANK(SOURCE!A286),SOURCE!B286&gt;0),IF(ISBLANK(SOURCE!C286),"",SOURCE!C286),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",SOURCE!$S$2-3), "")&amp;
      TEXT(SOURCE!H286,"??0")&amp;",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3" t="str">
        <f>IF(AND(ISBLANK(SOURCE!A287),SOURCE!B287&gt;0),IF(ISBLANK(SOURCE!C287),"",SOURCE!C287),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",SOURCE!$S$2-3), "")&amp;
      TEXT(SOURCE!H287,"??0")&amp;",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3" t="str">
        <f>IF(AND(ISBLANK(SOURCE!A288),SOURCE!B288&gt;0),IF(ISBLANK(SOURCE!C288),"",SOURCE!C288),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",SOURCE!$S$2-3), "")&amp;
      TEXT(SOURCE!H288,"??0")&amp;",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3" t="str">
        <f>IF(AND(ISBLANK(SOURCE!A289),SOURCE!B289&gt;0),IF(ISBLANK(SOURCE!C289),"",SOURCE!C289),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",SOURCE!$S$2-3), "")&amp;
      TEXT(SOURCE!H289,"??0")&amp;",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3" t="str">
        <f>IF(AND(ISBLANK(SOURCE!A290),SOURCE!B290&gt;0),IF(ISBLANK(SOURCE!C290),"",SOURCE!C290),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",SOURCE!$S$2-3), "")&amp;
      TEXT(SOURCE!H290,"??0")&amp;",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3" t="str">
        <f>IF(AND(ISBLANK(SOURCE!A291),SOURCE!B291&gt;0),IF(ISBLANK(SOURCE!C291),"",SOURCE!C291),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",SOURCE!$S$2-3), "")&amp;
      TEXT(SOURCE!H291,"??0")&amp;",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3" t="str">
        <f>IF(AND(ISBLANK(SOURCE!A292),SOURCE!B292&gt;0),IF(ISBLANK(SOURCE!C292),"",SOURCE!C292),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",SOURCE!$S$2-3), "")&amp;
      TEXT(SOURCE!H292,"??0")&amp;",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3" t="str">
        <f>IF(AND(ISBLANK(SOURCE!A293),SOURCE!B293&gt;0),IF(ISBLANK(SOURCE!C293),"",SOURCE!C293),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",SOURCE!$S$2-3), "")&amp;
      TEXT(SOURCE!H293,"??0")&amp;",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3" t="str">
        <f>IF(AND(ISBLANK(SOURCE!A294),SOURCE!B294&gt;0),IF(ISBLANK(SOURCE!C294),"",SOURCE!C294),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",SOURCE!$S$2-3), "")&amp;
      TEXT(SOURCE!H294,"??0")&amp;",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3" t="str">
        <f>IF(AND(ISBLANK(SOURCE!A295),SOURCE!B295&gt;0),IF(ISBLANK(SOURCE!C295),"",SOURCE!C295),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",SOURCE!$S$2-3), "")&amp;
      TEXT(SOURCE!H295,"??0")&amp;",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3" t="str">
        <f>IF(AND(ISBLANK(SOURCE!A296),SOURCE!B296&gt;0),IF(ISBLANK(SOURCE!C296),"",SOURCE!C296),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",SOURCE!$S$2-3), "")&amp;
      TEXT(SOURCE!H296,"??0")&amp;",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3" t="str">
        <f>IF(AND(ISBLANK(SOURCE!A297),SOURCE!B297&gt;0),IF(ISBLANK(SOURCE!C297),"",SOURCE!C297),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",SOURCE!$S$2-3), "")&amp;
      TEXT(SOURCE!H297,"??0")&amp;",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3" t="str">
        <f>IF(AND(ISBLANK(SOURCE!A298),SOURCE!B298&gt;0),IF(ISBLANK(SOURCE!C298),"",SOURCE!C298),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",SOURCE!$S$2-3), "")&amp;
      TEXT(SOURCE!H298,"??0")&amp;",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US_ENABLED  },</v>
      </c>
    </row>
    <row r="299" spans="1:1">
      <c r="A299" s="13" t="str">
        <f>IF(AND(ISBLANK(SOURCE!A299),SOURCE!B299&gt;0),IF(ISBLANK(SOURCE!C299),"",SOURCE!C299),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",SOURCE!$S$2-3), "")&amp;
      TEXT(SOURCE!H299,"??0")&amp;",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3" t="str">
        <f>IF(AND(ISBLANK(SOURCE!A300),SOURCE!B300&gt;0),IF(ISBLANK(SOURCE!C300),"",SOURCE!C300),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",SOURCE!$S$2-3), "")&amp;
      TEXT(SOURCE!H300,"??0")&amp;",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3" t="str">
        <f>IF(AND(ISBLANK(SOURCE!A301),SOURCE!B301&gt;0),IF(ISBLANK(SOURCE!C301),"",SOURCE!C301),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",SOURCE!$S$2-3), "")&amp;
      TEXT(SOURCE!H301,"??0")&amp;",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3" t="str">
        <f>IF(AND(ISBLANK(SOURCE!A302),SOURCE!B302&gt;0),IF(ISBLANK(SOURCE!C302),"",SOURCE!C302),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",SOURCE!$S$2-3), "")&amp;
      TEXT(SOURCE!H302,"??0")&amp;",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3" t="str">
        <f>IF(AND(ISBLANK(SOURCE!A303),SOURCE!B303&gt;0),IF(ISBLANK(SOURCE!C303),"",SOURCE!C303),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",SOURCE!$S$2-3), "")&amp;
      TEXT(SOURCE!H303,"??0")&amp;",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3" t="str">
        <f>IF(AND(ISBLANK(SOURCE!A304),SOURCE!B304&gt;0),IF(ISBLANK(SOURCE!C304),"",SOURCE!C304),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",SOURCE!$S$2-3), "")&amp;
      TEXT(SOURCE!H304,"??0")&amp;",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3" t="str">
        <f>IF(AND(ISBLANK(SOURCE!A305),SOURCE!B305&gt;0),IF(ISBLANK(SOURCE!C305),"",SOURCE!C305),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",SOURCE!$S$2-3), "")&amp;
      TEXT(SOURCE!H305,"??0")&amp;",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3" t="str">
        <f>IF(AND(ISBLANK(SOURCE!A306),SOURCE!B306&gt;0),IF(ISBLANK(SOURCE!C306),"",SOURCE!C306),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",SOURCE!$S$2-3), "")&amp;
      TEXT(SOURCE!H306,"??0")&amp;",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3" t="str">
        <f>IF(AND(ISBLANK(SOURCE!A307),SOURCE!B307&gt;0),IF(ISBLANK(SOURCE!C307),"",SOURCE!C307),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",SOURCE!$S$2-3), "")&amp;
      TEXT(SOURCE!H307,"??0")&amp;",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3" t="str">
        <f>IF(AND(ISBLANK(SOURCE!A308),SOURCE!B308&gt;0),IF(ISBLANK(SOURCE!C308),"",SOURCE!C308),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",SOURCE!$S$2-3), "")&amp;
      TEXT(SOURCE!H308,"??0")&amp;",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3" t="str">
        <f>IF(AND(ISBLANK(SOURCE!A309),SOURCE!B309&gt;0),IF(ISBLANK(SOURCE!C309),"",SOURCE!C309),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",SOURCE!$S$2-3), "")&amp;
      TEXT(SOURCE!H309,"??0")&amp;",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3" t="str">
        <f>IF(AND(ISBLANK(SOURCE!A310),SOURCE!B310&gt;0),IF(ISBLANK(SOURCE!C310),"",SOURCE!C310),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",SOURCE!$S$2-3), "")&amp;
      TEXT(SOURCE!H310,"??0")&amp;",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3" t="str">
        <f>IF(AND(ISBLANK(SOURCE!A311),SOURCE!B311&gt;0),IF(ISBLANK(SOURCE!C311),"",SOURCE!C311),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",SOURCE!$S$2-3), "")&amp;
      TEXT(SOURCE!H311,"??0")&amp;",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3" t="str">
        <f>IF(AND(ISBLANK(SOURCE!A312),SOURCE!B312&gt;0),IF(ISBLANK(SOURCE!C312),"",SOURCE!C312),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",SOURCE!$S$2-3), "")&amp;
      TEXT(SOURCE!H312,"??0")&amp;",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3" t="str">
        <f>IF(AND(ISBLANK(SOURCE!A313),SOURCE!B313&gt;0),IF(ISBLANK(SOURCE!C313),"",SOURCE!C313),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",SOURCE!$S$2-3), "")&amp;
      TEXT(SOURCE!H313,"??0")&amp;",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3" t="str">
        <f>IF(AND(ISBLANK(SOURCE!A314),SOURCE!B314&gt;0),IF(ISBLANK(SOURCE!C314),"",SOURCE!C314),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",SOURCE!$S$2-3), "")&amp;
      TEXT(SOURCE!H314,"??0")&amp;",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3" t="str">
        <f>IF(AND(ISBLANK(SOURCE!A315),SOURCE!B315&gt;0),IF(ISBLANK(SOURCE!C315),"",SOURCE!C315),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",SOURCE!$S$2-3), "")&amp;
      TEXT(SOURCE!H315,"??0")&amp;",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3" t="str">
        <f>IF(AND(ISBLANK(SOURCE!A316),SOURCE!B316&gt;0),IF(ISBLANK(SOURCE!C316),"",SOURCE!C316),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",SOURCE!$S$2-3), "")&amp;
      TEXT(SOURCE!H316,"??0")&amp;",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3" t="str">
        <f>IF(AND(ISBLANK(SOURCE!A317),SOURCE!B317&gt;0),IF(ISBLANK(SOURCE!C317),"",SOURCE!C317),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",SOURCE!$S$2-3), "")&amp;
      TEXT(SOURCE!H317,"??0")&amp;",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3" t="str">
        <f>IF(AND(ISBLANK(SOURCE!A318),SOURCE!B318&gt;0),IF(ISBLANK(SOURCE!C318),"",SOURCE!C318),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",SOURCE!$S$2-3), "")&amp;
      TEXT(SOURCE!H318,"??0")&amp;",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3" t="str">
        <f>IF(AND(ISBLANK(SOURCE!A319),SOURCE!B319&gt;0),IF(ISBLANK(SOURCE!C319),"",SOURCE!C319),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",SOURCE!$S$2-3), "")&amp;
      TEXT(SOURCE!H319,"??0")&amp;",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3" t="str">
        <f>IF(AND(ISBLANK(SOURCE!A320),SOURCE!B320&gt;0),IF(ISBLANK(SOURCE!C320),"",SOURCE!C320),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",SOURCE!$S$2-3), "")&amp;
      TEXT(SOURCE!H320,"??0")&amp;",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3" t="str">
        <f>IF(AND(ISBLANK(SOURCE!A321),SOURCE!B321&gt;0),IF(ISBLANK(SOURCE!C321),"",SOURCE!C321),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",SOURCE!$S$2-3), "")&amp;
      TEXT(SOURCE!H321,"??0")&amp;",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3" t="str">
        <f>IF(AND(ISBLANK(SOURCE!A322),SOURCE!B322&gt;0),IF(ISBLANK(SOURCE!C322),"",SOURCE!C322),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",SOURCE!$S$2-3), "")&amp;
      TEXT(SOURCE!H322,"??0")&amp;",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3" t="str">
        <f>IF(AND(ISBLANK(SOURCE!A323),SOURCE!B323&gt;0),IF(ISBLANK(SOURCE!C323),"",SOURCE!C323),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",SOURCE!$S$2-3), "")&amp;
      TEXT(SOURCE!H323,"??0")&amp;",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3" t="str">
        <f>IF(AND(ISBLANK(SOURCE!A324),SOURCE!B324&gt;0),IF(ISBLANK(SOURCE!C324),"",SOURCE!C324),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",SOURCE!$S$2-3), "")&amp;
      TEXT(SOURCE!H324,"??0")&amp;",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3" t="str">
        <f>IF(AND(ISBLANK(SOURCE!A325),SOURCE!B325&gt;0),IF(ISBLANK(SOURCE!C325),"",SOURCE!C325),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",SOURCE!$S$2-3), "")&amp;
      TEXT(SOURCE!H325,"??0")&amp;",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3" t="str">
        <f>IF(AND(ISBLANK(SOURCE!A326),SOURCE!B326&gt;0),IF(ISBLANK(SOURCE!C326),"",SOURCE!C326),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",SOURCE!$S$2-3), "")&amp;
      TEXT(SOURCE!H326,"??0")&amp;",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3" t="str">
        <f>IF(AND(ISBLANK(SOURCE!A327),SOURCE!B327&gt;0),IF(ISBLANK(SOURCE!C327),"",SOURCE!C327),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",SOURCE!$S$2-3), "")&amp;
      TEXT(SOURCE!H327,"??0")&amp;",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3" t="str">
        <f>IF(AND(ISBLANK(SOURCE!A328),SOURCE!B328&gt;0),IF(ISBLANK(SOURCE!C328),"",SOURCE!C328),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",SOURCE!$S$2-3), "")&amp;
      TEXT(SOURCE!H328,"??0")&amp;",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3" t="str">
        <f>IF(AND(ISBLANK(SOURCE!A329),SOURCE!B329&gt;0),IF(ISBLANK(SOURCE!C329),"",SOURCE!C329),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",SOURCE!$S$2-3), "")&amp;
      TEXT(SOURCE!H329,"??0")&amp;",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3" t="str">
        <f>IF(AND(ISBLANK(SOURCE!A330),SOURCE!B330&gt;0),IF(ISBLANK(SOURCE!C330),"",SOURCE!C330),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",SOURCE!$S$2-3), "")&amp;
      TEXT(SOURCE!H330,"??0")&amp;",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3" t="str">
        <f>IF(AND(ISBLANK(SOURCE!A331),SOURCE!B331&gt;0),IF(ISBLANK(SOURCE!C331),"",SOURCE!C331),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",SOURCE!$S$2-3), "")&amp;
      TEXT(SOURCE!H331,"??0")&amp;",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3" t="str">
        <f>IF(AND(ISBLANK(SOURCE!A332),SOURCE!B332&gt;0),IF(ISBLANK(SOURCE!C332),"",SOURCE!C332),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",SOURCE!$S$2-3), "")&amp;
      TEXT(SOURCE!H332,"??0")&amp;",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3" t="str">
        <f>IF(AND(ISBLANK(SOURCE!A333),SOURCE!B333&gt;0),IF(ISBLANK(SOURCE!C333),"",SOURCE!C333),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",SOURCE!$S$2-3), "")&amp;
      TEXT(SOURCE!H333,"??0")&amp;",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3" t="str">
        <f>IF(AND(ISBLANK(SOURCE!A334),SOURCE!B334&gt;0),IF(ISBLANK(SOURCE!C334),"",SOURCE!C334),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",SOURCE!$S$2-3), "")&amp;
      TEXT(SOURCE!H334,"??0")&amp;",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"ly" STD_RIGHT_ARROW "m",                      "ly" STD_RIGHT_ARROW "m",                      0,       0,       CAT_FNCT, SLS_ENABLED  , US_ENABLED  },</v>
      </c>
    </row>
    <row r="335" spans="1:1">
      <c r="A335" s="13" t="str">
        <f>IF(AND(ISBLANK(SOURCE!A335),SOURCE!B335&gt;0),IF(ISBLANK(SOURCE!C335),"",SOURCE!C335),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",SOURCE!$S$2-3), "")&amp;
      TEXT(SOURCE!H335,"??0")&amp;",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"ly",                      "m" STD_RIGHT_ARROW "ly",                      0,       0,       CAT_FNCT, SLS_ENABLED  , US_ENABLED  },</v>
      </c>
    </row>
    <row r="336" spans="1:1">
      <c r="A336" s="13" t="str">
        <f>IF(AND(ISBLANK(SOURCE!A336),SOURCE!B336&gt;0),IF(ISBLANK(SOURCE!C336),"",SOURCE!C336),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",SOURCE!$S$2-3), "")&amp;
      TEXT(SOURCE!H336,"??0")&amp;",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3" t="str">
        <f>IF(AND(ISBLANK(SOURCE!A337),SOURCE!B337&gt;0),IF(ISBLANK(SOURCE!C337),"",SOURCE!C337),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",SOURCE!$S$2-3), "")&amp;
      TEXT(SOURCE!H337,"??0")&amp;",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3" t="str">
        <f>IF(AND(ISBLANK(SOURCE!A338),SOURCE!B338&gt;0),IF(ISBLANK(SOURCE!C338),"",SOURCE!C338),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",SOURCE!$S$2-3), "")&amp;
      TEXT(SOURCE!H338,"??0")&amp;",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3" t="str">
        <f>IF(AND(ISBLANK(SOURCE!A339),SOURCE!B339&gt;0),IF(ISBLANK(SOURCE!C339),"",SOURCE!C339),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",SOURCE!$S$2-3), "")&amp;
      TEXT(SOURCE!H339,"??0")&amp;",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3" t="str">
        <f>IF(AND(ISBLANK(SOURCE!A340),SOURCE!B340&gt;0),IF(ISBLANK(SOURCE!C340),"",SOURCE!C340),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",SOURCE!$S$2-3), "")&amp;
      TEXT(SOURCE!H340,"??0")&amp;",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3" t="str">
        <f>IF(AND(ISBLANK(SOURCE!A341),SOURCE!B341&gt;0),IF(ISBLANK(SOURCE!C341),"",SOURCE!C341),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",SOURCE!$S$2-3), "")&amp;
      TEXT(SOURCE!H341,"??0")&amp;",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3" t="str">
        <f>IF(AND(ISBLANK(SOURCE!A342),SOURCE!B342&gt;0),IF(ISBLANK(SOURCE!C342),"",SOURCE!C342),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",SOURCE!$S$2-3), "")&amp;
      TEXT(SOURCE!H342,"??0")&amp;",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3" t="str">
        <f>IF(AND(ISBLANK(SOURCE!A343),SOURCE!B343&gt;0),IF(ISBLANK(SOURCE!C343),"",SOURCE!C343),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",SOURCE!$S$2-3), "")&amp;
      TEXT(SOURCE!H343,"??0")&amp;",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3" t="str">
        <f>IF(AND(ISBLANK(SOURCE!A344),SOURCE!B344&gt;0),IF(ISBLANK(SOURCE!C344),"",SOURCE!C344),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",SOURCE!$S$2-3), "")&amp;
      TEXT(SOURCE!H344,"??0")&amp;",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3" t="str">
        <f>IF(AND(ISBLANK(SOURCE!A345),SOURCE!B345&gt;0),IF(ISBLANK(SOURCE!C345),"",SOURCE!C345),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",SOURCE!$S$2-3), "")&amp;
      TEXT(SOURCE!H345,"??0")&amp;",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3" t="str">
        <f>IF(AND(ISBLANK(SOURCE!A346),SOURCE!B346&gt;0),IF(ISBLANK(SOURCE!C346),"",SOURCE!C346),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",SOURCE!$S$2-3), "")&amp;
      TEXT(SOURCE!H346,"??0")&amp;",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3" t="str">
        <f>IF(AND(ISBLANK(SOURCE!A347),SOURCE!B347&gt;0),IF(ISBLANK(SOURCE!C347),"",SOURCE!C347),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",SOURCE!$S$2-3), "")&amp;
      TEXT(SOURCE!H347,"??0")&amp;",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3" t="str">
        <f>IF(AND(ISBLANK(SOURCE!A348),SOURCE!B348&gt;0),IF(ISBLANK(SOURCE!C348),"",SOURCE!C348),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",SOURCE!$S$2-3), "")&amp;
      TEXT(SOURCE!H348,"??0")&amp;",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3" t="str">
        <f>IF(AND(ISBLANK(SOURCE!A349),SOURCE!B349&gt;0),IF(ISBLANK(SOURCE!C349),"",SOURCE!C349),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",SOURCE!$S$2-3), "")&amp;
      TEXT(SOURCE!H349,"??0")&amp;",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3" t="str">
        <f>IF(AND(ISBLANK(SOURCE!A350),SOURCE!B350&gt;0),IF(ISBLANK(SOURCE!C350),"",SOURCE!C350),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",SOURCE!$S$2-3), "")&amp;
      TEXT(SOURCE!H350,"??0")&amp;",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3" t="str">
        <f>IF(AND(ISBLANK(SOURCE!A351),SOURCE!B351&gt;0),IF(ISBLANK(SOURCE!C351),"",SOURCE!C351),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",SOURCE!$S$2-3), "")&amp;
      TEXT(SOURCE!H351,"??0")&amp;",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3" t="str">
        <f>IF(AND(ISBLANK(SOURCE!A352),SOURCE!B352&gt;0),IF(ISBLANK(SOURCE!C352),"",SOURCE!C352),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",SOURCE!$S$2-3), "")&amp;
      TEXT(SOURCE!H352,"??0")&amp;",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3" t="str">
        <f>IF(AND(ISBLANK(SOURCE!A353),SOURCE!B353&gt;0),IF(ISBLANK(SOURCE!C353),"",SOURCE!C353),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",SOURCE!$S$2-3), "")&amp;
      TEXT(SOURCE!H353,"??0")&amp;",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3" t="str">
        <f>IF(AND(ISBLANK(SOURCE!A354),SOURCE!B354&gt;0),IF(ISBLANK(SOURCE!C354),"",SOURCE!C354),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",SOURCE!$S$2-3), "")&amp;
      TEXT(SOURCE!H354,"??0")&amp;",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3" t="str">
        <f>IF(AND(ISBLANK(SOURCE!A355),SOURCE!B355&gt;0),IF(ISBLANK(SOURCE!C355),"",SOURCE!C355),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",SOURCE!$S$2-3), "")&amp;
      TEXT(SOURCE!H355,"??0")&amp;",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3" t="str">
        <f>IF(AND(ISBLANK(SOURCE!A356),SOURCE!B356&gt;0),IF(ISBLANK(SOURCE!C356),"",SOURCE!C356),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",SOURCE!$S$2-3), "")&amp;
      TEXT(SOURCE!H356,"??0")&amp;",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3" t="str">
        <f>IF(AND(ISBLANK(SOURCE!A357),SOURCE!B357&gt;0),IF(ISBLANK(SOURCE!C357),"",SOURCE!C357),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",SOURCE!$S$2-3), "")&amp;
      TEXT(SOURCE!H357,"??0")&amp;",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3" t="str">
        <f>IF(AND(ISBLANK(SOURCE!A358),SOURCE!B358&gt;0),IF(ISBLANK(SOURCE!C358),"",SOURCE!C358),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",SOURCE!$S$2-3), "")&amp;
      TEXT(SOURCE!H358,"??0")&amp;",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3" t="str">
        <f>IF(AND(ISBLANK(SOURCE!A359),SOURCE!B359&gt;0),IF(ISBLANK(SOURCE!C359),"",SOURCE!C359),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",SOURCE!$S$2-3), "")&amp;
      TEXT(SOURCE!H359,"??0")&amp;",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3" t="str">
        <f>IF(AND(ISBLANK(SOURCE!A360),SOURCE!B360&gt;0),IF(ISBLANK(SOURCE!C360),"",SOURCE!C360),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",SOURCE!$S$2-3), "")&amp;
      TEXT(SOURCE!H360,"??0")&amp;",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3" t="str">
        <f>IF(AND(ISBLANK(SOURCE!A361),SOURCE!B361&gt;0),IF(ISBLANK(SOURCE!C361),"",SOURCE!C361),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",SOURCE!$S$2-3), "")&amp;
      TEXT(SOURCE!H361,"??0")&amp;",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3" t="str">
        <f>IF(AND(ISBLANK(SOURCE!A362),SOURCE!B362&gt;0),IF(ISBLANK(SOURCE!C362),"",SOURCE!C362),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",SOURCE!$S$2-3), "")&amp;
      TEXT(SOURCE!H362,"??0")&amp;",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3" t="str">
        <f>IF(AND(ISBLANK(SOURCE!A363),SOURCE!B363&gt;0),IF(ISBLANK(SOURCE!C363),"",SOURCE!C363),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",SOURCE!$S$2-3), "")&amp;
      TEXT(SOURCE!H363,"??0")&amp;",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3" t="str">
        <f>IF(AND(ISBLANK(SOURCE!A364),SOURCE!B364&gt;0),IF(ISBLANK(SOURCE!C364),"",SOURCE!C364),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",SOURCE!$S$2-3), "")&amp;
      TEXT(SOURCE!H364,"??0")&amp;",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3" t="str">
        <f>IF(AND(ISBLANK(SOURCE!A365),SOURCE!B365&gt;0),IF(ISBLANK(SOURCE!C365),"",SOURCE!C365),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",SOURCE!$S$2-3), "")&amp;
      TEXT(SOURCE!H365,"??0")&amp;",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3" t="str">
        <f>IF(AND(ISBLANK(SOURCE!A366),SOURCE!B366&gt;0),IF(ISBLANK(SOURCE!C366),"",SOURCE!C366),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",SOURCE!$S$2-3), "")&amp;
      TEXT(SOURCE!H366,"??0")&amp;",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3" t="str">
        <f>IF(AND(ISBLANK(SOURCE!A367),SOURCE!B367&gt;0),IF(ISBLANK(SOURCE!C367),"",SOURCE!C367),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",SOURCE!$S$2-3), "")&amp;
      TEXT(SOURCE!H367,"??0")&amp;",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3" t="str">
        <f>IF(AND(ISBLANK(SOURCE!A368),SOURCE!B368&gt;0),IF(ISBLANK(SOURCE!C368),"",SOURCE!C368),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",SOURCE!$S$2-3), "")&amp;
      TEXT(SOURCE!H368,"??0")&amp;",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3" t="str">
        <f>IF(AND(ISBLANK(SOURCE!A369),SOURCE!B369&gt;0),IF(ISBLANK(SOURCE!C369),"",SOURCE!C369),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",SOURCE!$S$2-3), "")&amp;
      TEXT(SOURCE!H369,"??0")&amp;",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3" t="str">
        <f>IF(AND(ISBLANK(SOURCE!A370),SOURCE!B370&gt;0),IF(ISBLANK(SOURCE!C370),"",SOURCE!C370),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",SOURCE!$S$2-3), "")&amp;
      TEXT(SOURCE!H370,"??0")&amp;",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3" t="str">
        <f>IF(AND(ISBLANK(SOURCE!A371),SOURCE!B371&gt;0),IF(ISBLANK(SOURCE!C371),"",SOURCE!C371),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",SOURCE!$S$2-3), "")&amp;
      TEXT(SOURCE!H371,"??0")&amp;",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3" t="str">
        <f>IF(AND(ISBLANK(SOURCE!A372),SOURCE!B372&gt;0),IF(ISBLANK(SOURCE!C372),"",SOURCE!C372),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",SOURCE!$S$2-3), "")&amp;
      TEXT(SOURCE!H372,"??0")&amp;",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3" t="str">
        <f>IF(AND(ISBLANK(SOURCE!A373),SOURCE!B373&gt;0),IF(ISBLANK(SOURCE!C373),"",SOURCE!C373),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",SOURCE!$S$2-3), "")&amp;
      TEXT(SOURCE!H373,"??0")&amp;",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3" t="str">
        <f>IF(AND(ISBLANK(SOURCE!A374),SOURCE!B374&gt;0),IF(ISBLANK(SOURCE!C374),"",SOURCE!C374),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",SOURCE!$S$2-3), "")&amp;
      TEXT(SOURCE!H374,"??0")&amp;",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3" t="str">
        <f>IF(AND(ISBLANK(SOURCE!A375),SOURCE!B375&gt;0),IF(ISBLANK(SOURCE!C375),"",SOURCE!C375),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",SOURCE!$S$2-3), "")&amp;
      TEXT(SOURCE!H375,"??0")&amp;",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3" t="str">
        <f>IF(AND(ISBLANK(SOURCE!A376),SOURCE!B376&gt;0),IF(ISBLANK(SOURCE!C376),"",SOURCE!C376),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",SOURCE!$S$2-3), "")&amp;
      TEXT(SOURCE!H376,"??0")&amp;",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3" t="str">
        <f>IF(AND(ISBLANK(SOURCE!A377),SOURCE!B377&gt;0),IF(ISBLANK(SOURCE!C377),"",SOURCE!C377),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",SOURCE!$S$2-3), "")&amp;
      TEXT(SOURCE!H377,"??0")&amp;",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3" t="str">
        <f>IF(AND(ISBLANK(SOURCE!A378),SOURCE!B378&gt;0),IF(ISBLANK(SOURCE!C378),"",SOURCE!C378),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",SOURCE!$S$2-3), "")&amp;
      TEXT(SOURCE!H378,"??0")&amp;",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3" t="str">
        <f>IF(AND(ISBLANK(SOURCE!A379),SOURCE!B379&gt;0),IF(ISBLANK(SOURCE!C379),"",SOURCE!C379),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",SOURCE!$S$2-3), "")&amp;
      TEXT(SOURCE!H379,"??0")&amp;",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3" t="str">
        <f>IF(AND(ISBLANK(SOURCE!A380),SOURCE!B380&gt;0),IF(ISBLANK(SOURCE!C380),"",SOURCE!C380),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",SOURCE!$S$2-3), "")&amp;
      TEXT(SOURCE!H380,"??0")&amp;",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3" t="str">
        <f>IF(AND(ISBLANK(SOURCE!A381),SOURCE!B381&gt;0),IF(ISBLANK(SOURCE!C381),"",SOURCE!C381),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",SOURCE!$S$2-3), "")&amp;
      TEXT(SOURCE!H381,"??0")&amp;",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3" t="str">
        <f>IF(AND(ISBLANK(SOURCE!A382),SOURCE!B382&gt;0),IF(ISBLANK(SOURCE!C382),"",SOURCE!C382),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",SOURCE!$S$2-3), "")&amp;
      TEXT(SOURCE!H382,"??0")&amp;",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3" t="str">
        <f>IF(AND(ISBLANK(SOURCE!A383),SOURCE!B383&gt;0),IF(ISBLANK(SOURCE!C383),"",SOURCE!C383),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",SOURCE!$S$2-3), "")&amp;
      TEXT(SOURCE!H383,"??0")&amp;",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3" t="str">
        <f>IF(AND(ISBLANK(SOURCE!A384),SOURCE!B384&gt;0),IF(ISBLANK(SOURCE!C384),"",SOURCE!C384),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",SOURCE!$S$2-3), "")&amp;
      TEXT(SOURCE!H384,"??0")&amp;",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US_UNCHANGED},</v>
      </c>
    </row>
    <row r="385" spans="1:1">
      <c r="A385" s="13" t="str">
        <f>IF(AND(ISBLANK(SOURCE!A385),SOURCE!B385&gt;0),IF(ISBLANK(SOURCE!C385),"",SOURCE!C385),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",SOURCE!$S$2-3), "")&amp;
      TEXT(SOURCE!H385,"??0")&amp;",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US_UNCHANGED},</v>
      </c>
    </row>
    <row r="386" spans="1:1">
      <c r="A386" s="13" t="str">
        <f>IF(AND(ISBLANK(SOURCE!A386),SOURCE!B386&gt;0),IF(ISBLANK(SOURCE!C386),"",SOURCE!C386),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",SOURCE!$S$2-3), "")&amp;
      TEXT(SOURCE!H386,"??0")&amp;",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US_UNCHANGED},</v>
      </c>
    </row>
    <row r="387" spans="1:1">
      <c r="A387" s="13" t="str">
        <f>IF(AND(ISBLANK(SOURCE!A387),SOURCE!B387&gt;0),IF(ISBLANK(SOURCE!C387),"",SOURCE!C387),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",SOURCE!$S$2-3), "")&amp;
      TEXT(SOURCE!H387,"??0")&amp;",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US_UNCHANGED},</v>
      </c>
    </row>
    <row r="388" spans="1:1">
      <c r="A388" s="13" t="str">
        <f>IF(AND(ISBLANK(SOURCE!A388),SOURCE!B388&gt;0),IF(ISBLANK(SOURCE!C388),"",SOURCE!C388),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",SOURCE!$S$2-3), "")&amp;
      TEXT(SOURCE!H388,"??0")&amp;",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US_UNCHANGED},</v>
      </c>
    </row>
    <row r="389" spans="1:1">
      <c r="A389" s="13" t="str">
        <f>IF(AND(ISBLANK(SOURCE!A389),SOURCE!B389&gt;0),IF(ISBLANK(SOURCE!C389),"",SOURCE!C389),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",SOURCE!$S$2-3), "")&amp;
      TEXT(SOURCE!H389,"??0")&amp;",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US_UNCHANGED},</v>
      </c>
    </row>
    <row r="390" spans="1:1">
      <c r="A390" s="13" t="str">
        <f>IF(AND(ISBLANK(SOURCE!A390),SOURCE!B390&gt;0),IF(ISBLANK(SOURCE!C390),"",SOURCE!C390),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",SOURCE!$S$2-3), "")&amp;
      TEXT(SOURCE!H390,"??0")&amp;",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US_UNCHANGED},</v>
      </c>
    </row>
    <row r="391" spans="1:1">
      <c r="A391" s="13" t="str">
        <f>IF(AND(ISBLANK(SOURCE!A391),SOURCE!B391&gt;0),IF(ISBLANK(SOURCE!C391),"",SOURCE!C391),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",SOURCE!$S$2-3), "")&amp;
      TEXT(SOURCE!H391,"??0")&amp;",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US_UNCHANGED},</v>
      </c>
    </row>
    <row r="392" spans="1:1">
      <c r="A392" s="13" t="str">
        <f>IF(AND(ISBLANK(SOURCE!A392),SOURCE!B392&gt;0),IF(ISBLANK(SOURCE!C392),"",SOURCE!C392),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",SOURCE!$S$2-3), "")&amp;
      TEXT(SOURCE!H392,"??0")&amp;",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US_UNCHANGED},</v>
      </c>
    </row>
    <row r="393" spans="1:1">
      <c r="A393" s="13" t="str">
        <f>IF(AND(ISBLANK(SOURCE!A393),SOURCE!B393&gt;0),IF(ISBLANK(SOURCE!C393),"",SOURCE!C393),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",SOURCE!$S$2-3), "")&amp;
      TEXT(SOURCE!H393,"??0")&amp;",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US_UNCHANGED},</v>
      </c>
    </row>
    <row r="394" spans="1:1">
      <c r="A394" s="13" t="str">
        <f>IF(AND(ISBLANK(SOURCE!A394),SOURCE!B394&gt;0),IF(ISBLANK(SOURCE!C394),"",SOURCE!C394),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",SOURCE!$S$2-3), "")&amp;
      TEXT(SOURCE!H394,"??0")&amp;",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US_UNCHANGED},</v>
      </c>
    </row>
    <row r="395" spans="1:1">
      <c r="A395" s="13" t="str">
        <f>IF(AND(ISBLANK(SOURCE!A395),SOURCE!B395&gt;0),IF(ISBLANK(SOURCE!C395),"",SOURCE!C395),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",SOURCE!$S$2-3), "")&amp;
      TEXT(SOURCE!H395,"??0")&amp;",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US_UNCHANGED},</v>
      </c>
    </row>
    <row r="396" spans="1:1">
      <c r="A396" s="13" t="str">
        <f>IF(AND(ISBLANK(SOURCE!A396),SOURCE!B396&gt;0),IF(ISBLANK(SOURCE!C396),"",SOURCE!C396),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",SOURCE!$S$2-3), "")&amp;
      TEXT(SOURCE!H396,"??0")&amp;",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US_UNCHANGED},</v>
      </c>
    </row>
    <row r="397" spans="1:1">
      <c r="A397" s="13" t="str">
        <f>IF(AND(ISBLANK(SOURCE!A397),SOURCE!B397&gt;0),IF(ISBLANK(SOURCE!C397),"",SOURCE!C397),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",SOURCE!$S$2-3), "")&amp;
      TEXT(SOURCE!H397,"??0")&amp;",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US_UNCHANGED},</v>
      </c>
    </row>
    <row r="398" spans="1:1">
      <c r="A398" s="13" t="str">
        <f>IF(AND(ISBLANK(SOURCE!A398),SOURCE!B398&gt;0),IF(ISBLANK(SOURCE!C398),"",SOURCE!C398),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",SOURCE!$S$2-3), "")&amp;
      TEXT(SOURCE!H398,"??0")&amp;",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13" t="str">
        <f>IF(AND(ISBLANK(SOURCE!A399),SOURCE!B399&gt;0),IF(ISBLANK(SOURCE!C399),"",SOURCE!C399),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",SOURCE!$S$2-3), "")&amp;
      TEXT(SOURCE!H399,"??0")&amp;",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13" t="str">
        <f>IF(AND(ISBLANK(SOURCE!A400),SOURCE!B400&gt;0),IF(ISBLANK(SOURCE!C400),"",SOURCE!C400),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",SOURCE!$S$2-3), "")&amp;
      TEXT(SOURCE!H400,"??0")&amp;",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Flag, bit, rotation, and logical OPs</v>
      </c>
    </row>
    <row r="401" spans="1:1">
      <c r="A401" s="13" t="str">
        <f>IF(AND(ISBLANK(SOURCE!A401),SOURCE!B401&gt;0),IF(ISBLANK(SOURCE!C401),"",SOURCE!C401),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",SOURCE!$S$2-3), "")&amp;
      TEXT(SOURCE!H401,"??0")&amp;",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US_ENABLED  },</v>
      </c>
    </row>
    <row r="402" spans="1:1">
      <c r="A402" s="13" t="str">
        <f>IF(AND(ISBLANK(SOURCE!A402),SOURCE!B402&gt;0),IF(ISBLANK(SOURCE!C402),"",SOURCE!C402),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",SOURCE!$S$2-3), "")&amp;
      TEXT(SOURCE!H402,"??0")&amp;",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US_ENABLED  },</v>
      </c>
    </row>
    <row r="403" spans="1:1">
      <c r="A403" s="13" t="str">
        <f>IF(AND(ISBLANK(SOURCE!A403),SOURCE!B403&gt;0),IF(ISBLANK(SOURCE!C403),"",SOURCE!C403),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",SOURCE!$S$2-3), "")&amp;
      TEXT(SOURCE!H403,"??0")&amp;",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US_ENABLED  },</v>
      </c>
    </row>
    <row r="404" spans="1:1">
      <c r="A404" s="13" t="str">
        <f>IF(AND(ISBLANK(SOURCE!A404),SOURCE!B404&gt;0),IF(ISBLANK(SOURCE!C404),"",SOURCE!C404),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",SOURCE!$S$2-3), "")&amp;
      TEXT(SOURCE!H404,"??0")&amp;",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US_ENABLED  },</v>
      </c>
    </row>
    <row r="405" spans="1:1">
      <c r="A405" s="13" t="str">
        <f>IF(AND(ISBLANK(SOURCE!A405),SOURCE!B405&gt;0),IF(ISBLANK(SOURCE!C405),"",SOURCE!C405),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",SOURCE!$S$2-3), "")&amp;
      TEXT(SOURCE!H405,"??0")&amp;",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US_ENABLED  },</v>
      </c>
    </row>
    <row r="406" spans="1:1">
      <c r="A406" s="13" t="str">
        <f>IF(AND(ISBLANK(SOURCE!A406),SOURCE!B406&gt;0),IF(ISBLANK(SOURCE!C406),"",SOURCE!C406),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",SOURCE!$S$2-3), "")&amp;
      TEXT(SOURCE!H406,"??0")&amp;",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US_ENABLED  },</v>
      </c>
    </row>
    <row r="407" spans="1:1">
      <c r="A407" s="13" t="str">
        <f>IF(AND(ISBLANK(SOURCE!A407),SOURCE!B407&gt;0),IF(ISBLANK(SOURCE!C407),"",SOURCE!C407),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",SOURCE!$S$2-3), "")&amp;
      TEXT(SOURCE!H407,"??0")&amp;",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fnLogicalNot,                NOPARAM,                     "NOT",                                         "NOT",                                         0,       0,       CAT_FNCT, SLS_ENABLED  , US_ENABLED  },</v>
      </c>
    </row>
    <row r="408" spans="1:1">
      <c r="A408" s="13" t="str">
        <f>IF(AND(ISBLANK(SOURCE!A408),SOURCE!B408&gt;0),IF(ISBLANK(SOURCE!C408),"",SOURCE!C408),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",SOURCE!$S$2-3), "")&amp;
      TEXT(SOURCE!H408,"??0")&amp;",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fnLogicalAnd,                NOPARAM,                     "AND",                                         "AND",                                         0,       0,       CAT_FNCT, SLS_ENABLED  , US_ENABLED  },</v>
      </c>
    </row>
    <row r="409" spans="1:1">
      <c r="A409" s="13" t="str">
        <f>IF(AND(ISBLANK(SOURCE!A409),SOURCE!B409&gt;0),IF(ISBLANK(SOURCE!C409),"",SOURCE!C409),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",SOURCE!$S$2-3), "")&amp;
      TEXT(SOURCE!H409,"??0")&amp;",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fnLogicalOr,                 NOPARAM,                     "OR",                                          "OR",                                          0,       0,       CAT_FNCT, SLS_ENABLED  , US_ENABLED  },</v>
      </c>
    </row>
    <row r="410" spans="1:1">
      <c r="A410" s="13" t="str">
        <f>IF(AND(ISBLANK(SOURCE!A410),SOURCE!B410&gt;0),IF(ISBLANK(SOURCE!C410),"",SOURCE!C410),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",SOURCE!$S$2-3), "")&amp;
      TEXT(SOURCE!H410,"??0")&amp;",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fnLogicalXor,                NOPARAM,                     "XOR",                                         "XOR",                                         0,       0,       CAT_FNCT, SLS_ENABLED  , US_ENABLED  },</v>
      </c>
    </row>
    <row r="411" spans="1:1">
      <c r="A411" s="13" t="str">
        <f>IF(AND(ISBLANK(SOURCE!A411),SOURCE!B411&gt;0),IF(ISBLANK(SOURCE!C411),"",SOURCE!C411),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",SOURCE!$S$2-3), "")&amp;
      TEXT(SOURCE!H411,"??0")&amp;",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fnLogicalNand,               NOPARAM,                     "NAND",                                        "NAND",                                        0,       0,       CAT_FNCT, SLS_ENABLED  , US_ENABLED  },</v>
      </c>
    </row>
    <row r="412" spans="1:1">
      <c r="A412" s="13" t="str">
        <f>IF(AND(ISBLANK(SOURCE!A412),SOURCE!B412&gt;0),IF(ISBLANK(SOURCE!C412),"",SOURCE!C412),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",SOURCE!$S$2-3), "")&amp;
      TEXT(SOURCE!H412,"??0")&amp;",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fnLogicalNor,                NOPARAM,                     "NOR",                                         "NOR",                                         0,       0,       CAT_FNCT, SLS_ENABLED  , US_ENABLED  },</v>
      </c>
    </row>
    <row r="413" spans="1:1">
      <c r="A413" s="13" t="str">
        <f>IF(AND(ISBLANK(SOURCE!A413),SOURCE!B413&gt;0),IF(ISBLANK(SOURCE!C413),"",SOURCE!C413),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",SOURCE!$S$2-3), "")&amp;
      TEXT(SOURCE!H413,"??0")&amp;",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fnLogicalXnor,               NOPARAM,                     "XNOR",                                        "XNOR",                                        0,       0,       CAT_FNCT, SLS_ENABLED  , US_ENABLED  },</v>
      </c>
    </row>
    <row r="414" spans="1:1">
      <c r="A414" s="13" t="str">
        <f>IF(AND(ISBLANK(SOURCE!A414),SOURCE!B414&gt;0),IF(ISBLANK(SOURCE!C414),"",SOURCE!C414),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",SOURCE!$S$2-3), "")&amp;
      TEXT(SOURCE!H414,"??0")&amp;",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fnBs,                        TM_VALUE,                    "BS?",                                         "BS?",                                         0,      63,       CAT_FNCT, SLS_ENABLED  , US_ENABLED  },</v>
      </c>
    </row>
    <row r="415" spans="1:1">
      <c r="A415" s="13" t="str">
        <f>IF(AND(ISBLANK(SOURCE!A415),SOURCE!B415&gt;0),IF(ISBLANK(SOURCE!C415),"",SOURCE!C415),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",SOURCE!$S$2-3), "")&amp;
      TEXT(SOURCE!H415,"??0")&amp;",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fnBc,                        TM_VALUE,                    "BC?",                                         "BC?",                                         0,      63,       CAT_FNCT, SLS_ENABLED  , US_ENABLED  },</v>
      </c>
    </row>
    <row r="416" spans="1:1">
      <c r="A416" s="13" t="str">
        <f>IF(AND(ISBLANK(SOURCE!A416),SOURCE!B416&gt;0),IF(ISBLANK(SOURCE!C416),"",SOURCE!C416),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",SOURCE!$S$2-3), "")&amp;
      TEXT(SOURCE!H416,"??0")&amp;",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fnCb,                        TM_VALUE,                    "CB",                                          "CB",                                          0,      63,       CAT_FNCT, SLS_ENABLED  , US_ENABLED  },</v>
      </c>
    </row>
    <row r="417" spans="1:1">
      <c r="A417" s="13" t="str">
        <f>IF(AND(ISBLANK(SOURCE!A417),SOURCE!B417&gt;0),IF(ISBLANK(SOURCE!C417),"",SOURCE!C417),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",SOURCE!$S$2-3), "")&amp;
      TEXT(SOURCE!H417,"??0")&amp;",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fnSb,                        TM_VALUE,                    "SB",                                          "SB",                                          0,      63,       CAT_FNCT, SLS_ENABLED  , US_ENABLED  },</v>
      </c>
    </row>
    <row r="418" spans="1:1">
      <c r="A418" s="13" t="str">
        <f>IF(AND(ISBLANK(SOURCE!A418),SOURCE!B418&gt;0),IF(ISBLANK(SOURCE!C418),"",SOURCE!C418),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",SOURCE!$S$2-3), "")&amp;
      TEXT(SOURCE!H418,"??0")&amp;",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fnFb,                        TM_VALUE,                    "FB",                                          "FB",                                          0,      63,       CAT_FNCT, SLS_ENABLED  , US_ENABLED  },</v>
      </c>
    </row>
    <row r="419" spans="1:1">
      <c r="A419" s="13" t="str">
        <f>IF(AND(ISBLANK(SOURCE!A419),SOURCE!B419&gt;0),IF(ISBLANK(SOURCE!C419),"",SOURCE!C419),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",SOURCE!$S$2-3), "")&amp;
      TEXT(SOURCE!H419,"??0")&amp;",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fnRl,                        TM_VALUE,                    "RL",                                          "RL",                                          0,      63,       CAT_FNCT, SLS_ENABLED  , US_ENABLED  },</v>
      </c>
    </row>
    <row r="420" spans="1:1">
      <c r="A420" s="13" t="str">
        <f>IF(AND(ISBLANK(SOURCE!A420),SOURCE!B420&gt;0),IF(ISBLANK(SOURCE!C420),"",SOURCE!C420),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",SOURCE!$S$2-3), "")&amp;
      TEXT(SOURCE!H420,"??0")&amp;",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fnRlc,                       TM_VALUE,                    "RLC",                                         "RLC",                                         0,      63,       CAT_FNCT, SLS_ENABLED  , US_ENABLED  },</v>
      </c>
    </row>
    <row r="421" spans="1:1">
      <c r="A421" s="13" t="str">
        <f>IF(AND(ISBLANK(SOURCE!A421),SOURCE!B421&gt;0),IF(ISBLANK(SOURCE!C421),"",SOURCE!C421),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",SOURCE!$S$2-3), "")&amp;
      TEXT(SOURCE!H421,"??0")&amp;",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fnRr,                        TM_VALUE,                    "RR",                                          "RR",                                          0,      63,       CAT_FNCT, SLS_ENABLED  , US_ENABLED  },</v>
      </c>
    </row>
    <row r="422" spans="1:1">
      <c r="A422" s="13" t="str">
        <f>IF(AND(ISBLANK(SOURCE!A422),SOURCE!B422&gt;0),IF(ISBLANK(SOURCE!C422),"",SOURCE!C422),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",SOURCE!$S$2-3), "")&amp;
      TEXT(SOURCE!H422,"??0")&amp;",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fnRrc,                       TM_VALUE,                    "RRC",                                         "RRC",                                         0,      63,       CAT_FNCT, SLS_ENABLED  , US_ENABLED  },</v>
      </c>
    </row>
    <row r="423" spans="1:1">
      <c r="A423" s="13" t="str">
        <f>IF(AND(ISBLANK(SOURCE!A423),SOURCE!B423&gt;0),IF(ISBLANK(SOURCE!C423),"",SOURCE!C423),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",SOURCE!$S$2-3), "")&amp;
      TEXT(SOURCE!H423,"??0")&amp;",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fnSl,                        TM_VALUE,                    "SL",                                          "SL",                                          0,      63,       CAT_FNCT, SLS_ENABLED  , US_ENABLED  },</v>
      </c>
    </row>
    <row r="424" spans="1:1">
      <c r="A424" s="13" t="str">
        <f>IF(AND(ISBLANK(SOURCE!A424),SOURCE!B424&gt;0),IF(ISBLANK(SOURCE!C424),"",SOURCE!C424),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",SOURCE!$S$2-3), "")&amp;
      TEXT(SOURCE!H424,"??0")&amp;",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fnSr,                        TM_VALUE,                    "SR",                                          "SR",                                          0,      63,       CAT_FNCT, SLS_ENABLED  , US_ENABLED  },</v>
      </c>
    </row>
    <row r="425" spans="1:1">
      <c r="A425" s="13" t="str">
        <f>IF(AND(ISBLANK(SOURCE!A425),SOURCE!B425&gt;0),IF(ISBLANK(SOURCE!C425),"",SOURCE!C425),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",SOURCE!$S$2-3), "")&amp;
      TEXT(SOURCE!H425,"??0")&amp;",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fnAsr,                       TM_VALUE,                    "ASR",                                         "ASR",                                         0,      63,       CAT_FNCT, SLS_ENABLED  , US_ENABLED  },</v>
      </c>
    </row>
    <row r="426" spans="1:1">
      <c r="A426" s="13" t="str">
        <f>IF(AND(ISBLANK(SOURCE!A426),SOURCE!B426&gt;0),IF(ISBLANK(SOURCE!C426),"",SOURCE!C426),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",SOURCE!$S$2-3), "")&amp;
      TEXT(SOURCE!H426,"??0")&amp;",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fnLj,                        NOPARAM,                     "LJ",                                          "LJ",                                          0,       0,       CAT_FNCT, SLS_ENABLED  , US_ENABLED  },</v>
      </c>
    </row>
    <row r="427" spans="1:1">
      <c r="A427" s="13" t="str">
        <f>IF(AND(ISBLANK(SOURCE!A427),SOURCE!B427&gt;0),IF(ISBLANK(SOURCE!C427),"",SOURCE!C427),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",SOURCE!$S$2-3), "")&amp;
      TEXT(SOURCE!H427,"??0")&amp;",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fnRj,                        NOPARAM,                     "RJ",                                          "RJ",                                          0,       0,       CAT_FNCT, SLS_ENABLED  , US_ENABLED  },</v>
      </c>
    </row>
    <row r="428" spans="1:1">
      <c r="A428" s="13" t="str">
        <f>IF(AND(ISBLANK(SOURCE!A428),SOURCE!B428&gt;0),IF(ISBLANK(SOURCE!C428),"",SOURCE!C428),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",SOURCE!$S$2-3), "")&amp;
      TEXT(SOURCE!H428,"??0")&amp;",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fnMaskl,                     TM_VALUE,                    "MASKL",                                       "MASKL",                                       0,      64,       CAT_FNCT, SLS_ENABLED  , US_ENABLED  },</v>
      </c>
    </row>
    <row r="429" spans="1:1">
      <c r="A429" s="13" t="str">
        <f>IF(AND(ISBLANK(SOURCE!A429),SOURCE!B429&gt;0),IF(ISBLANK(SOURCE!C429),"",SOURCE!C429),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",SOURCE!$S$2-3), "")&amp;
      TEXT(SOURCE!H429,"??0")&amp;",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fnMaskr,                     TM_VALUE,                    "MASKR",                                       "MASKR",                                       0,      64,       CAT_FNCT, SLS_ENABLED  , US_ENABLED  },</v>
      </c>
    </row>
    <row r="430" spans="1:1">
      <c r="A430" s="13" t="str">
        <f>IF(AND(ISBLANK(SOURCE!A430),SOURCE!B430&gt;0),IF(ISBLANK(SOURCE!C430),"",SOURCE!C430),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",SOURCE!$S$2-3), "")&amp;
      TEXT(SOURCE!H430,"??0")&amp;",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fnMirror,                    NOPARAM,                     "MIRROR",                                      "MIRROR",                                      0,       0,       CAT_FNCT, SLS_ENABLED  , US_ENABLED  },</v>
      </c>
    </row>
    <row r="431" spans="1:1">
      <c r="A431" s="13" t="str">
        <f>IF(AND(ISBLANK(SOURCE!A431),SOURCE!B431&gt;0),IF(ISBLANK(SOURCE!C431),"",SOURCE!C431),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",SOURCE!$S$2-3), "")&amp;
      TEXT(SOURCE!H431,"??0")&amp;",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fnCountBits,                 NOPARAM,                     "#B",                                          "#B",                                          0,       0,       CAT_FNCT, SLS_ENABLED  , US_ENABLED  },</v>
      </c>
    </row>
    <row r="432" spans="1:1">
      <c r="A432" s="13" t="str">
        <f>IF(AND(ISBLANK(SOURCE!A432),SOURCE!B432&gt;0),IF(ISBLANK(SOURCE!C432),"",SOURCE!C432),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",SOURCE!$S$2-3), "")&amp;
      TEXT(SOURCE!H432,"??0")&amp;",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fnSdl,                       TM_VALUE,                    "SDL",                                         "SDL",                                         0,      99,       CAT_FNCT, SLS_ENABLED  , US_ENABLED  },</v>
      </c>
    </row>
    <row r="433" spans="1:1">
      <c r="A433" s="13" t="str">
        <f>IF(AND(ISBLANK(SOURCE!A433),SOURCE!B433&gt;0),IF(ISBLANK(SOURCE!C433),"",SOURCE!C433),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",SOURCE!$S$2-3), "")&amp;
      TEXT(SOURCE!H433,"??0")&amp;",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fnSdr,                       TM_VALUE,                    "SDR",                                         "SDR",                                         0,      99,       CAT_FNCT, SLS_ENABLED  , US_ENABLED  },</v>
      </c>
    </row>
    <row r="434" spans="1:1">
      <c r="A434" s="13" t="str">
        <f>IF(AND(ISBLANK(SOURCE!A434),SOURCE!B434&gt;0),IF(ISBLANK(SOURCE!C434),"",SOURCE!C434),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",SOURCE!$S$2-3), "")&amp;
      TEXT(SOURCE!H434,"??0")&amp;",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"0419",                                        "0419",                                        0,       0,       CAT_FREE, SLS_UNCHANGED, US_UNCHANGED},</v>
      </c>
    </row>
    <row r="435" spans="1:1">
      <c r="A435" s="13" t="str">
        <f>IF(AND(ISBLANK(SOURCE!A435),SOURCE!B435&gt;0),IF(ISBLANK(SOURCE!C435),"",SOURCE!C435),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",SOURCE!$S$2-3), "")&amp;
      TEXT(SOURCE!H435,"??0")&amp;",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"0420",                                        "0420",                                        0,       0,       CAT_FREE, SLS_UNCHANGED, US_UNCHANGED},</v>
      </c>
    </row>
    <row r="436" spans="1:1">
      <c r="A436" s="13" t="str">
        <f>IF(AND(ISBLANK(SOURCE!A436),SOURCE!B436&gt;0),IF(ISBLANK(SOURCE!C436),"",SOURCE!C436),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",SOURCE!$S$2-3), "")&amp;
      TEXT(SOURCE!H436,"??0")&amp;",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"0421",                                        "0421",                                        0,       0,       CAT_FREE, SLS_UNCHANGED, US_UNCHANGED},</v>
      </c>
    </row>
    <row r="437" spans="1:1">
      <c r="A437" s="13" t="str">
        <f>IF(AND(ISBLANK(SOURCE!A437),SOURCE!B437&gt;0),IF(ISBLANK(SOURCE!C437),"",SOURCE!C437),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",SOURCE!$S$2-3), "")&amp;
      TEXT(SOURCE!H437,"??0")&amp;",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"0422",                                        "0422",                                        0,       0,       CAT_FREE, SLS_UNCHANGED, US_UNCHANGED},</v>
      </c>
    </row>
    <row r="438" spans="1:1">
      <c r="A438" s="13" t="str">
        <f>IF(AND(ISBLANK(SOURCE!A438),SOURCE!B438&gt;0),IF(ISBLANK(SOURCE!C438),"",SOURCE!C438),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",SOURCE!$S$2-3), "")&amp;
      TEXT(SOURCE!H438,"??0")&amp;",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13" t="str">
        <f>IF(AND(ISBLANK(SOURCE!A439),SOURCE!B439&gt;0),IF(ISBLANK(SOURCE!C439),"",SOURCE!C439),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",SOURCE!$S$2-3), "")&amp;
      TEXT(SOURCE!H439,"??0")&amp;",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13" t="str">
        <f>IF(AND(ISBLANK(SOURCE!A440),SOURCE!B440&gt;0),IF(ISBLANK(SOURCE!C440),"",SOURCE!C440),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",SOURCE!$S$2-3), "")&amp;
      TEXT(SOURCE!H440,"??0")&amp;",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13" t="str">
        <f>IF(AND(ISBLANK(SOURCE!A441),SOURCE!B441&gt;0),IF(ISBLANK(SOURCE!C441),"",SOURCE!C441),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",SOURCE!$S$2-3), "")&amp;
      TEXT(SOURCE!H441,"??0")&amp;",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US_ENABLED  },</v>
      </c>
    </row>
    <row r="442" spans="1:1">
      <c r="A442" s="13" t="str">
        <f>IF(AND(ISBLANK(SOURCE!A442),SOURCE!B442&gt;0),IF(ISBLANK(SOURCE!C442),"",SOURCE!C442),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",SOURCE!$S$2-3), "")&amp;
      TEXT(SOURCE!H442,"??0")&amp;",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US_ENABLED  },</v>
      </c>
    </row>
    <row r="443" spans="1:1">
      <c r="A443" s="13" t="str">
        <f>IF(AND(ISBLANK(SOURCE!A443),SOURCE!B443&gt;0),IF(ISBLANK(SOURCE!C443),"",SOURCE!C443),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",SOURCE!$S$2-3), "")&amp;
      TEXT(SOURCE!H443,"??0")&amp;",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US_ENABLED  },</v>
      </c>
    </row>
    <row r="444" spans="1:1">
      <c r="A444" s="13" t="str">
        <f>IF(AND(ISBLANK(SOURCE!A444),SOURCE!B444&gt;0),IF(ISBLANK(SOURCE!C444),"",SOURCE!C444),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",SOURCE!$S$2-3), "")&amp;
      TEXT(SOURCE!H444,"??0")&amp;",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US_ENABLED  },</v>
      </c>
    </row>
    <row r="445" spans="1:1">
      <c r="A445" s="13" t="str">
        <f>IF(AND(ISBLANK(SOURCE!A445),SOURCE!B445&gt;0),IF(ISBLANK(SOURCE!C445),"",SOURCE!C445),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",SOURCE!$S$2-3), "")&amp;
      TEXT(SOURCE!H445,"??0")&amp;",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US_ENABLED  },</v>
      </c>
    </row>
    <row r="446" spans="1:1">
      <c r="A446" s="13" t="str">
        <f>IF(AND(ISBLANK(SOURCE!A446),SOURCE!B446&gt;0),IF(ISBLANK(SOURCE!C446),"",SOURCE!C446),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",SOURCE!$S$2-3), "")&amp;
      TEXT(SOURCE!H446,"??0")&amp;",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US_ENABLED  },</v>
      </c>
    </row>
    <row r="447" spans="1:1">
      <c r="A447" s="13" t="str">
        <f>IF(AND(ISBLANK(SOURCE!A447),SOURCE!B447&gt;0),IF(ISBLANK(SOURCE!C447),"",SOURCE!C447),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",SOURCE!$S$2-3), "")&amp;
      TEXT(SOURCE!H447,"??0")&amp;",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US_ENABLED  },</v>
      </c>
    </row>
    <row r="448" spans="1:1">
      <c r="A448" s="13" t="str">
        <f>IF(AND(ISBLANK(SOURCE!A448),SOURCE!B448&gt;0),IF(ISBLANK(SOURCE!C448),"",SOURCE!C448),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",SOURCE!$S$2-3), "")&amp;
      TEXT(SOURCE!H448,"??0")&amp;",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US_ENABLED  },</v>
      </c>
    </row>
    <row r="449" spans="1:1">
      <c r="A449" s="13" t="str">
        <f>IF(AND(ISBLANK(SOURCE!A449),SOURCE!B449&gt;0),IF(ISBLANK(SOURCE!C449),"",SOURCE!C449),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",SOURCE!$S$2-3), "")&amp;
      TEXT(SOURCE!H449,"??0")&amp;",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US_ENABLED  },</v>
      </c>
    </row>
    <row r="450" spans="1:1">
      <c r="A450" s="13" t="str">
        <f>IF(AND(ISBLANK(SOURCE!A450),SOURCE!B450&gt;0),IF(ISBLANK(SOURCE!C450),"",SOURCE!C450),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",SOURCE!$S$2-3), "")&amp;
      TEXT(SOURCE!H450,"??0")&amp;",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US_ENABLED  },</v>
      </c>
    </row>
    <row r="451" spans="1:1">
      <c r="A451" s="13" t="str">
        <f>IF(AND(ISBLANK(SOURCE!A451),SOURCE!B451&gt;0),IF(ISBLANK(SOURCE!C451),"",SOURCE!C451),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",SOURCE!$S$2-3), "")&amp;
      TEXT(SOURCE!H451,"??0")&amp;",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US_ENABLED  },</v>
      </c>
    </row>
    <row r="452" spans="1:1">
      <c r="A452" s="13" t="str">
        <f>IF(AND(ISBLANK(SOURCE!A452),SOURCE!B452&gt;0),IF(ISBLANK(SOURCE!C452),"",SOURCE!C452),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",SOURCE!$S$2-3), "")&amp;
      TEXT(SOURCE!H452,"??0")&amp;",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US_ENABLED  },</v>
      </c>
    </row>
    <row r="453" spans="1:1">
      <c r="A453" s="13" t="str">
        <f>IF(AND(ISBLANK(SOURCE!A453),SOURCE!B453&gt;0),IF(ISBLANK(SOURCE!C453),"",SOURCE!C453),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",SOURCE!$S$2-3), "")&amp;
      TEXT(SOURCE!H453,"??0")&amp;",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US_ENABLED  },</v>
      </c>
    </row>
    <row r="454" spans="1:1">
      <c r="A454" s="13" t="str">
        <f>IF(AND(ISBLANK(SOURCE!A454),SOURCE!B454&gt;0),IF(ISBLANK(SOURCE!C454),"",SOURCE!C454),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",SOURCE!$S$2-3), "")&amp;
      TEXT(SOURCE!H454,"??0")&amp;",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US_ENABLED  },</v>
      </c>
    </row>
    <row r="455" spans="1:1">
      <c r="A455" s="13" t="str">
        <f>IF(AND(ISBLANK(SOURCE!A455),SOURCE!B455&gt;0),IF(ISBLANK(SOURCE!C455),"",SOURCE!C455),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",SOURCE!$S$2-3), "")&amp;
      TEXT(SOURCE!H455,"??0")&amp;",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US_ENABLED  },</v>
      </c>
    </row>
    <row r="456" spans="1:1">
      <c r="A456" s="13" t="str">
        <f>IF(AND(ISBLANK(SOURCE!A456),SOURCE!B456&gt;0),IF(ISBLANK(SOURCE!C456),"",SOURCE!C456),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",SOURCE!$S$2-3), "")&amp;
      TEXT(SOURCE!H456,"??0")&amp;",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US_ENABLED  },</v>
      </c>
    </row>
    <row r="457" spans="1:1">
      <c r="A457" s="13" t="str">
        <f>IF(AND(ISBLANK(SOURCE!A457),SOURCE!B457&gt;0),IF(ISBLANK(SOURCE!C457),"",SOURCE!C457),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",SOURCE!$S$2-3), "")&amp;
      TEXT(SOURCE!H457,"??0")&amp;",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US_ENABLED  },</v>
      </c>
    </row>
    <row r="458" spans="1:1">
      <c r="A458" s="13" t="str">
        <f>IF(AND(ISBLANK(SOURCE!A458),SOURCE!B458&gt;0),IF(ISBLANK(SOURCE!C458),"",SOURCE!C458),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",SOURCE!$S$2-3), "")&amp;
      TEXT(SOURCE!H458,"??0")&amp;",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US_ENABLED  },</v>
      </c>
    </row>
    <row r="459" spans="1:1">
      <c r="A459" s="13" t="str">
        <f>IF(AND(ISBLANK(SOURCE!A459),SOURCE!B459&gt;0),IF(ISBLANK(SOURCE!C459),"",SOURCE!C459),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",SOURCE!$S$2-3), "")&amp;
      TEXT(SOURCE!H459,"??0")&amp;",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US_ENABLED  },</v>
      </c>
    </row>
    <row r="460" spans="1:1">
      <c r="A460" s="13" t="str">
        <f>IF(AND(ISBLANK(SOURCE!A460),SOURCE!B460&gt;0),IF(ISBLANK(SOURCE!C460),"",SOURCE!C460),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",SOURCE!$S$2-3), "")&amp;
      TEXT(SOURCE!H460,"??0")&amp;",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US_ENABLED  },</v>
      </c>
    </row>
    <row r="461" spans="1:1">
      <c r="A461" s="13" t="str">
        <f>IF(AND(ISBLANK(SOURCE!A461),SOURCE!B461&gt;0),IF(ISBLANK(SOURCE!C461),"",SOURCE!C461),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",SOURCE!$S$2-3), "")&amp;
      TEXT(SOURCE!H461,"??0")&amp;",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US_ENABLED  },</v>
      </c>
    </row>
    <row r="462" spans="1:1">
      <c r="A462" s="13" t="str">
        <f>IF(AND(ISBLANK(SOURCE!A462),SOURCE!B462&gt;0),IF(ISBLANK(SOURCE!C462),"",SOURCE!C462),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",SOURCE!$S$2-3), "")&amp;
      TEXT(SOURCE!H462,"??0")&amp;",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US_ENABLED  },</v>
      </c>
    </row>
    <row r="463" spans="1:1">
      <c r="A463" s="13" t="str">
        <f>IF(AND(ISBLANK(SOURCE!A463),SOURCE!B463&gt;0),IF(ISBLANK(SOURCE!C463),"",SOURCE!C463),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",SOURCE!$S$2-3), "")&amp;
      TEXT(SOURCE!H463,"??0")&amp;",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US_ENABLED  },</v>
      </c>
    </row>
    <row r="464" spans="1:1">
      <c r="A464" s="13" t="str">
        <f>IF(AND(ISBLANK(SOURCE!A464),SOURCE!B464&gt;0),IF(ISBLANK(SOURCE!C464),"",SOURCE!C464),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",SOURCE!$S$2-3), "")&amp;
      TEXT(SOURCE!H464,"??0")&amp;",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US_ENABLED  },</v>
      </c>
    </row>
    <row r="465" spans="1:1">
      <c r="A465" s="13" t="str">
        <f>IF(AND(ISBLANK(SOURCE!A465),SOURCE!B465&gt;0),IF(ISBLANK(SOURCE!C465),"",SOURCE!C465),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",SOURCE!$S$2-3), "")&amp;
      TEXT(SOURCE!H465,"??0")&amp;",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US_ENABLED  },</v>
      </c>
    </row>
    <row r="466" spans="1:1">
      <c r="A466" s="13" t="str">
        <f>IF(AND(ISBLANK(SOURCE!A466),SOURCE!B466&gt;0),IF(ISBLANK(SOURCE!C466),"",SOURCE!C466),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",SOURCE!$S$2-3), "")&amp;
      TEXT(SOURCE!H466,"??0")&amp;",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US_UNCHANGED},</v>
      </c>
    </row>
    <row r="467" spans="1:1">
      <c r="A467" s="13" t="str">
        <f>IF(AND(ISBLANK(SOURCE!A467),SOURCE!B467&gt;0),IF(ISBLANK(SOURCE!C467),"",SOURCE!C467),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",SOURCE!$S$2-3), "")&amp;
      TEXT(SOURCE!H467,"??0")&amp;",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US_UNCHANGED},</v>
      </c>
    </row>
    <row r="468" spans="1:1">
      <c r="A468" s="13" t="str">
        <f>IF(AND(ISBLANK(SOURCE!A468),SOURCE!B468&gt;0),IF(ISBLANK(SOURCE!C468),"",SOURCE!C468),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",SOURCE!$S$2-3), "")&amp;
      TEXT(SOURCE!H468,"??0")&amp;",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US_UNCHANGED},</v>
      </c>
    </row>
    <row r="469" spans="1:1">
      <c r="A469" s="13" t="str">
        <f>IF(AND(ISBLANK(SOURCE!A469),SOURCE!B469&gt;0),IF(ISBLANK(SOURCE!C469),"",SOURCE!C469),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",SOURCE!$S$2-3), "")&amp;
      TEXT(SOURCE!H469,"??0")&amp;",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US_UNCHANGED},</v>
      </c>
    </row>
    <row r="470" spans="1:1">
      <c r="A470" s="13" t="str">
        <f>IF(AND(ISBLANK(SOURCE!A470),SOURCE!B470&gt;0),IF(ISBLANK(SOURCE!C470),"",SOURCE!C470),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",SOURCE!$S$2-3), "")&amp;
      TEXT(SOURCE!H470,"??0")&amp;",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US_UNCHANGED},</v>
      </c>
    </row>
    <row r="471" spans="1:1">
      <c r="A471" s="13" t="str">
        <f>IF(AND(ISBLANK(SOURCE!A471),SOURCE!B471&gt;0),IF(ISBLANK(SOURCE!C471),"",SOURCE!C471),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",SOURCE!$S$2-3), "")&amp;
      TEXT(SOURCE!H471,"??0")&amp;",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13" t="str">
        <f>IF(AND(ISBLANK(SOURCE!A472),SOURCE!B472&gt;0),IF(ISBLANK(SOURCE!C472),"",SOURCE!C472),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",SOURCE!$S$2-3), "")&amp;
      TEXT(SOURCE!H472,"??0")&amp;",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13" t="str">
        <f>IF(AND(ISBLANK(SOURCE!A473),SOURCE!B473&gt;0),IF(ISBLANK(SOURCE!C473),"",SOURCE!C473),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",SOURCE!$S$2-3), "")&amp;
      TEXT(SOURCE!H473,"??0")&amp;",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13" t="str">
        <f>IF(AND(ISBLANK(SOURCE!A474),SOURCE!B474&gt;0),IF(ISBLANK(SOURCE!C474),"",SOURCE!C474),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",SOURCE!$S$2-3), "")&amp;
      TEXT(SOURCE!H474,"??0")&amp;",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FLAG_USB,                    "USB",                                         "USB",                                         0,       0,       CAT_SYFL, SLS_UNCHANGED, US_UNCHANGED},</v>
      </c>
    </row>
    <row r="475" spans="1:1">
      <c r="A475" s="13" t="str">
        <f>IF(AND(ISBLANK(SOURCE!A475),SOURCE!B475&gt;0),IF(ISBLANK(SOURCE!C475),"",SOURCE!C475),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",SOURCE!$S$2-3), "")&amp;
      TEXT(SOURCE!H475,"??0")&amp;",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FLAG_TDM24,                  "TDM24",                                       "TDM24",                                       0,       0,       CAT_SYFL, SLS_UNCHANGED, US_UNCHANGED},</v>
      </c>
    </row>
    <row r="476" spans="1:1">
      <c r="A476" s="13" t="str">
        <f>IF(AND(ISBLANK(SOURCE!A476),SOURCE!B476&gt;0),IF(ISBLANK(SOURCE!C476),"",SOURCE!C476),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",SOURCE!$S$2-3), "")&amp;
      TEXT(SOURCE!H476,"??0")&amp;",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FLAG_YMD,                    "YMD",                                         "YMD",                                         0,       0,       CAT_SYFL, SLS_UNCHANGED, US_UNCHANGED},</v>
      </c>
    </row>
    <row r="477" spans="1:1">
      <c r="A477" s="13" t="str">
        <f>IF(AND(ISBLANK(SOURCE!A477),SOURCE!B477&gt;0),IF(ISBLANK(SOURCE!C477),"",SOURCE!C477),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",SOURCE!$S$2-3), "")&amp;
      TEXT(SOURCE!H477,"??0")&amp;",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FLAG_DMY,                    "DMY",                                         "DMY",                                         0,       0,       CAT_SYFL, SLS_UNCHANGED, US_UNCHANGED},</v>
      </c>
    </row>
    <row r="478" spans="1:1">
      <c r="A478" s="13" t="str">
        <f>IF(AND(ISBLANK(SOURCE!A478),SOURCE!B478&gt;0),IF(ISBLANK(SOURCE!C478),"",SOURCE!C478),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",SOURCE!$S$2-3), "")&amp;
      TEXT(SOURCE!H478,"??0")&amp;",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FLAG_MDY,                    "MDY",                                         "MDY",                                         0,       0,       CAT_SYFL, SLS_UNCHANGED, US_UNCHANGED},</v>
      </c>
    </row>
    <row r="479" spans="1:1">
      <c r="A479" s="13" t="str">
        <f>IF(AND(ISBLANK(SOURCE!A479),SOURCE!B479&gt;0),IF(ISBLANK(SOURCE!C479),"",SOURCE!C479),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",SOURCE!$S$2-3), "")&amp;
      TEXT(SOURCE!H479,"??0")&amp;",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FLAG_CPXRES,                 "CPXRES",                                      "CPXRES",                                      0,       0,       CAT_SYFL, SLS_UNCHANGED, US_UNCHANGED},</v>
      </c>
    </row>
    <row r="480" spans="1:1">
      <c r="A480" s="13" t="str">
        <f>IF(AND(ISBLANK(SOURCE!A480),SOURCE!B480&gt;0),IF(ISBLANK(SOURCE!C480),"",SOURCE!C480),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",SOURCE!$S$2-3), "")&amp;
      TEXT(SOURCE!H480,"??0")&amp;",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FLAG_CPXj,                   "CPXj",                                        "CPXj",                                        0,       0,       CAT_SYFL, SLS_UNCHANGED, US_UNCHANGED},</v>
      </c>
    </row>
    <row r="481" spans="1:1">
      <c r="A481" s="13" t="str">
        <f>IF(AND(ISBLANK(SOURCE!A481),SOURCE!B481&gt;0),IF(ISBLANK(SOURCE!C481),"",SOURCE!C481),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",SOURCE!$S$2-3), "")&amp;
      TEXT(SOURCE!H481,"??0")&amp;",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FLAG_POLAR,                  "POLAR",                                       "POLAR",                                       0,       0,       CAT_SYFL, SLS_UNCHANGED, US_UNCHANGED},</v>
      </c>
    </row>
    <row r="482" spans="1:1">
      <c r="A482" s="13" t="str">
        <f>IF(AND(ISBLANK(SOURCE!A482),SOURCE!B482&gt;0),IF(ISBLANK(SOURCE!C482),"",SOURCE!C482),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",SOURCE!$S$2-3), "")&amp;
      TEXT(SOURCE!H482,"??0")&amp;",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FLAG_FRACT,                  "FRACT",                                       "FRACT",                                       0,       0,       CAT_SYFL, SLS_UNCHANGED, US_UNCHANGED},</v>
      </c>
    </row>
    <row r="483" spans="1:1">
      <c r="A483" s="13" t="str">
        <f>IF(AND(ISBLANK(SOURCE!A483),SOURCE!B483&gt;0),IF(ISBLANK(SOURCE!C483),"",SOURCE!C483),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",SOURCE!$S$2-3), "")&amp;
      TEXT(SOURCE!H483,"??0")&amp;",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FLAG_PROPFR,                 "PROPFR",                                      "PROPFR",                                      0,       0,       CAT_SYFL, SLS_UNCHANGED, US_UNCHANGED},</v>
      </c>
    </row>
    <row r="484" spans="1:1">
      <c r="A484" s="13" t="str">
        <f>IF(AND(ISBLANK(SOURCE!A484),SOURCE!B484&gt;0),IF(ISBLANK(SOURCE!C484),"",SOURCE!C484),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",SOURCE!$S$2-3), "")&amp;
      TEXT(SOURCE!H484,"??0")&amp;",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FLAG_DENANY,                 "DENANY",                                      "DENANY",                                      0,       0,       CAT_SYFL, SLS_UNCHANGED, US_UNCHANGED},</v>
      </c>
    </row>
    <row r="485" spans="1:1">
      <c r="A485" s="13" t="str">
        <f>IF(AND(ISBLANK(SOURCE!A485),SOURCE!B485&gt;0),IF(ISBLANK(SOURCE!C485),"",SOURCE!C485),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",SOURCE!$S$2-3), "")&amp;
      TEXT(SOURCE!H485,"??0")&amp;",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FLAG_DENFIX,                 "DENFIX",                                      "DENFIX",                                      0,       0,       CAT_SYFL, SLS_UNCHANGED, US_UNCHANGED},</v>
      </c>
    </row>
    <row r="486" spans="1:1">
      <c r="A486" s="13" t="str">
        <f>IF(AND(ISBLANK(SOURCE!A486),SOURCE!B486&gt;0),IF(ISBLANK(SOURCE!C486),"",SOURCE!C486),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",SOURCE!$S$2-3), "")&amp;
      TEXT(SOURCE!H486,"??0")&amp;",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FLAG_CARRY,                  "CARRY",                                       "CARRY",                                       0,       0,       CAT_SYFL, SLS_UNCHANGED, US_UNCHANGED},</v>
      </c>
    </row>
    <row r="487" spans="1:1">
      <c r="A487" s="13" t="str">
        <f>IF(AND(ISBLANK(SOURCE!A487),SOURCE!B487&gt;0),IF(ISBLANK(SOURCE!C487),"",SOURCE!C487),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",SOURCE!$S$2-3), "")&amp;
      TEXT(SOURCE!H487,"??0")&amp;",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FLAG_OVERFLOW,               "OVERFL",                                      "OVERFL",                                      0,       0,       CAT_SYFL, SLS_UNCHANGED, US_UNCHANGED},</v>
      </c>
    </row>
    <row r="488" spans="1:1">
      <c r="A488" s="13" t="str">
        <f>IF(AND(ISBLANK(SOURCE!A488),SOURCE!B488&gt;0),IF(ISBLANK(SOURCE!C488),"",SOURCE!C488),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",SOURCE!$S$2-3), "")&amp;
      TEXT(SOURCE!H488,"??0")&amp;",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FLAG_LEAD0,                  "LEAD.0",                                      "LEAD.0",                                      0,       0,       CAT_SYFL, SLS_UNCHANGED, US_UNCHANGED},</v>
      </c>
    </row>
    <row r="489" spans="1:1">
      <c r="A489" s="13" t="str">
        <f>IF(AND(ISBLANK(SOURCE!A489),SOURCE!B489&gt;0),IF(ISBLANK(SOURCE!C489),"",SOURCE!C489),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",SOURCE!$S$2-3), "")&amp;
      TEXT(SOURCE!H489,"??0")&amp;",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FLAG_ALPHA,                  "ALPHA",                                       "ALPHA",                                       0,       0,       CAT_SYFL, SLS_UNCHANGED, US_UNCHANGED},</v>
      </c>
    </row>
    <row r="490" spans="1:1">
      <c r="A490" s="13" t="str">
        <f>IF(AND(ISBLANK(SOURCE!A490),SOURCE!B490&gt;0),IF(ISBLANK(SOURCE!C490),"",SOURCE!C490),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",SOURCE!$S$2-3), "")&amp;
      TEXT(SOURCE!H490,"??0")&amp;",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FLAG_alphaCAP,               STD_alpha "CAP",                               STD_alpha "CAP",                               0,       0,       CAT_SYFL, SLS_UNCHANGED, US_UNCHANGED},</v>
      </c>
    </row>
    <row r="491" spans="1:1">
      <c r="A491" s="13" t="str">
        <f>IF(AND(ISBLANK(SOURCE!A491),SOURCE!B491&gt;0),IF(ISBLANK(SOURCE!C491),"",SOURCE!C491),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",SOURCE!$S$2-3), "")&amp;
      TEXT(SOURCE!H491,"??0")&amp;",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FLAG_RUNTIM,                 "RUNTIM",                                      "RUNTIM",                                      0,       0,       CAT_SYFL, SLS_UNCHANGED, US_UNCHANGED},</v>
      </c>
    </row>
    <row r="492" spans="1:1">
      <c r="A492" s="13" t="str">
        <f>IF(AND(ISBLANK(SOURCE!A492),SOURCE!B492&gt;0),IF(ISBLANK(SOURCE!C492),"",SOURCE!C492),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",SOURCE!$S$2-3), "")&amp;
      TEXT(SOURCE!H492,"??0")&amp;",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FLAG_RUNIO,                  "RUNIO",                                       "RUNIO",                                       0,       0,       CAT_SYFL, SLS_UNCHANGED, US_UNCHANGED},</v>
      </c>
    </row>
    <row r="493" spans="1:1">
      <c r="A493" s="13" t="str">
        <f>IF(AND(ISBLANK(SOURCE!A493),SOURCE!B493&gt;0),IF(ISBLANK(SOURCE!C493),"",SOURCE!C493),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",SOURCE!$S$2-3), "")&amp;
      TEXT(SOURCE!H493,"??0")&amp;",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FLAG_PRINT,                  "PRINT",                                       "PRINT",                                       0,       0,       CAT_SYFL, SLS_UNCHANGED, US_UNCHANGED},</v>
      </c>
    </row>
    <row r="494" spans="1:1">
      <c r="A494" s="13" t="str">
        <f>IF(AND(ISBLANK(SOURCE!A494),SOURCE!B494&gt;0),IF(ISBLANK(SOURCE!C494),"",SOURCE!C494),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",SOURCE!$S$2-3), "")&amp;
      TEXT(SOURCE!H494,"??0")&amp;",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FLAG_TRACE,                  "TRACE",                                       "TRACE",                                       0,       0,       CAT_SYFL, SLS_UNCHANGED, US_UNCHANGED},</v>
      </c>
    </row>
    <row r="495" spans="1:1">
      <c r="A495" s="13" t="str">
        <f>IF(AND(ISBLANK(SOURCE!A495),SOURCE!B495&gt;0),IF(ISBLANK(SOURCE!C495),"",SOURCE!C495),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",SOURCE!$S$2-3), "")&amp;
      TEXT(SOURCE!H495,"??0")&amp;",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FLAG_USER,                   "USER",                                        "USER",                                        0,       0,       CAT_SYFL, SLS_UNCHANGED, US_UNCHANGED},</v>
      </c>
    </row>
    <row r="496" spans="1:1">
      <c r="A496" s="13" t="str">
        <f>IF(AND(ISBLANK(SOURCE!A496),SOURCE!B496&gt;0),IF(ISBLANK(SOURCE!C496),"",SOURCE!C496),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",SOURCE!$S$2-3), "")&amp;
      TEXT(SOURCE!H496,"??0")&amp;",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FLAG_LOWBAT,                 "LOWBAT",                                      "LOWBAT",                                      0,       0,       CAT_SYFL, SLS_UNCHANGED, US_UNCHANGED},</v>
      </c>
    </row>
    <row r="497" spans="1:1">
      <c r="A497" s="13" t="str">
        <f>IF(AND(ISBLANK(SOURCE!A497),SOURCE!B497&gt;0),IF(ISBLANK(SOURCE!C497),"",SOURCE!C497),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",SOURCE!$S$2-3), "")&amp;
      TEXT(SOURCE!H497,"??0")&amp;",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FLAG_SLOW,                   "SLOW",                                        "SLOW",                                        0,       0,       CAT_SYFL, SLS_UNCHANGED, US_UNCHANGED},</v>
      </c>
    </row>
    <row r="498" spans="1:1">
      <c r="A498" s="13" t="str">
        <f>IF(AND(ISBLANK(SOURCE!A498),SOURCE!B498&gt;0),IF(ISBLANK(SOURCE!C498),"",SOURCE!C498),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",SOURCE!$S$2-3), "")&amp;
      TEXT(SOURCE!H498,"??0")&amp;",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FLAG_SPCRES,                 "SPCRES",                                      "SPCRES",                                      0,       0,       CAT_SYFL, SLS_UNCHANGED, US_UNCHANGED},</v>
      </c>
    </row>
    <row r="499" spans="1:1">
      <c r="A499" s="13" t="str">
        <f>IF(AND(ISBLANK(SOURCE!A499),SOURCE!B499&gt;0),IF(ISBLANK(SOURCE!C499),"",SOURCE!C499),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",SOURCE!$S$2-3), "")&amp;
      TEXT(SOURCE!H499,"??0")&amp;",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FLAG_SSIZE8,                 "SSIZE8",                                      "SSIZE8",                                      0,       0,       CAT_SYFL, SLS_UNCHANGED, US_UNCHANGED},</v>
      </c>
    </row>
    <row r="500" spans="1:1">
      <c r="A500" s="13" t="str">
        <f>IF(AND(ISBLANK(SOURCE!A500),SOURCE!B500&gt;0),IF(ISBLANK(SOURCE!C500),"",SOURCE!C500),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",SOURCE!$S$2-3), "")&amp;
      TEXT(SOURCE!H500,"??0")&amp;",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FLAG_QUIET,                  "QUIET",                                       "QUIET",                                       0,       0,       CAT_SYFL, SLS_UNCHANGED, US_UNCHANGED},</v>
      </c>
    </row>
    <row r="501" spans="1:1">
      <c r="A501" s="13" t="str">
        <f>IF(AND(ISBLANK(SOURCE!A501),SOURCE!B501&gt;0),IF(ISBLANK(SOURCE!C501),"",SOURCE!C501),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",SOURCE!$S$2-3), "")&amp;
      TEXT(SOURCE!H501,"??0")&amp;",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FLAG_DECIMP,                 "DECIM.",                                      "DECIM.",                                      0,       0,       CAT_SYFL, SLS_UNCHANGED, US_UNCHANGED},</v>
      </c>
    </row>
    <row r="502" spans="1:1">
      <c r="A502" s="13" t="str">
        <f>IF(AND(ISBLANK(SOURCE!A502),SOURCE!B502&gt;0),IF(ISBLANK(SOURCE!C502),"",SOURCE!C502),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",SOURCE!$S$2-3), "")&amp;
      TEXT(SOURCE!H502,"??0")&amp;",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FLAG_MULTx,                  "MULT" STD_CROSS,                              "MULT" STD_CROSS,                              0,       0,       CAT_SYFL, SLS_UNCHANGED, US_UNCHANGED},</v>
      </c>
    </row>
    <row r="503" spans="1:1">
      <c r="A503" s="13" t="str">
        <f>IF(AND(ISBLANK(SOURCE!A503),SOURCE!B503&gt;0),IF(ISBLANK(SOURCE!C503),"",SOURCE!C503),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",SOURCE!$S$2-3), "")&amp;
      TEXT(SOURCE!H503,"??0")&amp;",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FLAG_ALLENG,                 "ALLENG",                                      "ALLENG",                                      0,       0,       CAT_SYFL, SLS_UNCHANGED, US_UNCHANGED},</v>
      </c>
    </row>
    <row r="504" spans="1:1">
      <c r="A504" s="13" t="str">
        <f>IF(AND(ISBLANK(SOURCE!A504),SOURCE!B504&gt;0),IF(ISBLANK(SOURCE!C504),"",SOURCE!C504),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",SOURCE!$S$2-3), "")&amp;
      TEXT(SOURCE!H504,"??0")&amp;",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FLAG_GROW,                   "GROW",                                        "GROW",                                        0,       0,       CAT_SYFL, SLS_UNCHANGED, US_UNCHANGED},</v>
      </c>
    </row>
    <row r="505" spans="1:1">
      <c r="A505" s="13" t="str">
        <f>IF(AND(ISBLANK(SOURCE!A505),SOURCE!B505&gt;0),IF(ISBLANK(SOURCE!C505),"",SOURCE!C505),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",SOURCE!$S$2-3), "")&amp;
      TEXT(SOURCE!H505,"??0")&amp;",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FLAG_AUTOFF,                 "AUTOFF",                                      "AUTOFF",                                      0,       0,       CAT_SYFL, SLS_UNCHANGED, US_UNCHANGED},</v>
      </c>
    </row>
    <row r="506" spans="1:1">
      <c r="A506" s="13" t="str">
        <f>IF(AND(ISBLANK(SOURCE!A506),SOURCE!B506&gt;0),IF(ISBLANK(SOURCE!C506),"",SOURCE!C506),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",SOURCE!$S$2-3), "")&amp;
      TEXT(SOURCE!H506,"??0")&amp;",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FLAG_AUTXEQ,                 "AUTXEQ",                                      "AUTXEQ",                                      0,       0,       CAT_SYFL, SLS_UNCHANGED, US_UNCHANGED},</v>
      </c>
    </row>
    <row r="507" spans="1:1">
      <c r="A507" s="13" t="str">
        <f>IF(AND(ISBLANK(SOURCE!A507),SOURCE!B507&gt;0),IF(ISBLANK(SOURCE!C507),"",SOURCE!C507),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",SOURCE!$S$2-3), "")&amp;
      TEXT(SOURCE!H507,"??0")&amp;",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FLAG_PRTACT,                 "PRTACT",                                      "PRTACT",                                      0,       0,       CAT_SYFL, SLS_UNCHANGED, US_UNCHANGED},</v>
      </c>
    </row>
    <row r="508" spans="1:1">
      <c r="A508" s="13" t="str">
        <f>IF(AND(ISBLANK(SOURCE!A508),SOURCE!B508&gt;0),IF(ISBLANK(SOURCE!C508),"",SOURCE!C508),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",SOURCE!$S$2-3), "")&amp;
      TEXT(SOURCE!H508,"??0")&amp;",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FLAG_NUMIN,                  "NUM.IN",                                      "NUM.IN",                                      0,       0,       CAT_SYFL, SLS_UNCHANGED, US_UNCHANGED},</v>
      </c>
    </row>
    <row r="509" spans="1:1">
      <c r="A509" s="13" t="str">
        <f>IF(AND(ISBLANK(SOURCE!A509),SOURCE!B509&gt;0),IF(ISBLANK(SOURCE!C509),"",SOURCE!C509),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",SOURCE!$S$2-3), "")&amp;
      TEXT(SOURCE!H509,"??0")&amp;",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FLAG_ALPIN,                  "ALP.IN",                                      "ALP.IN",                                      0,       0,       CAT_SYFL, SLS_UNCHANGED, US_UNCHANGED},</v>
      </c>
    </row>
    <row r="510" spans="1:1">
      <c r="A510" s="13" t="str">
        <f>IF(AND(ISBLANK(SOURCE!A510),SOURCE!B510&gt;0),IF(ISBLANK(SOURCE!C510),"",SOURCE!C510),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",SOURCE!$S$2-3), "")&amp;
      TEXT(SOURCE!H510,"??0")&amp;",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FLAG_ASLIFT,                 "ASLIFT",                                      "ASLIFT",                                      0,       0,       CAT_SYFL, SLS_UNCHANGED, US_UNCHANGED},</v>
      </c>
    </row>
    <row r="511" spans="1:1">
      <c r="A511" s="13" t="str">
        <f>IF(AND(ISBLANK(SOURCE!A511),SOURCE!B511&gt;0),IF(ISBLANK(SOURCE!C511),"",SOURCE!C511),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",SOURCE!$S$2-3), "")&amp;
      TEXT(SOURCE!H511,"??0")&amp;",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FLAG_IGN1ER,                 "IGN1ER",                                      "IGN1ER",                                      0,       0,       CAT_SYFL, SLS_UNCHANGED, US_UNCHANGED},</v>
      </c>
    </row>
    <row r="512" spans="1:1">
      <c r="A512" s="13" t="str">
        <f>IF(AND(ISBLANK(SOURCE!A512),SOURCE!B512&gt;0),IF(ISBLANK(SOURCE!C512),"",SOURCE!C512),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",SOURCE!$S$2-3), "")&amp;
      TEXT(SOURCE!H512,"??0")&amp;",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FLAG_INTING,                 "INTING",                                      "INTING",                                      0,       0,       CAT_SYFL, SLS_UNCHANGED, US_UNCHANGED},</v>
      </c>
    </row>
    <row r="513" spans="1:1">
      <c r="A513" s="13" t="str">
        <f>IF(AND(ISBLANK(SOURCE!A513),SOURCE!B513&gt;0),IF(ISBLANK(SOURCE!C513),"",SOURCE!C513),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",SOURCE!$S$2-3), "")&amp;
      TEXT(SOURCE!H513,"??0")&amp;",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FLAG_SOLVING,                "SOLVING",                                     "SOLVING",                                     0,       0,       CAT_SYFL, SLS_UNCHANGED, US_UNCHANGED},</v>
      </c>
    </row>
    <row r="514" spans="1:1">
      <c r="A514" s="13" t="str">
        <f>IF(AND(ISBLANK(SOURCE!A514),SOURCE!B514&gt;0),IF(ISBLANK(SOURCE!C514),"",SOURCE!C514),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",SOURCE!$S$2-3), "")&amp;
      TEXT(SOURCE!H514,"??0")&amp;",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FLAG_VMDISP,                 "VMDISP",                                      "VMDISP",                                      0,       0,       CAT_SYFL, SLS_UNCHANGED, US_UNCHANGED},</v>
      </c>
    </row>
    <row r="515" spans="1:1">
      <c r="A515" s="13" t="str">
        <f>IF(AND(ISBLANK(SOURCE!A515),SOURCE!B515&gt;0),IF(ISBLANK(SOURCE!C515),"",SOURCE!C515),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",SOURCE!$S$2-3), "")&amp;
      TEXT(SOURCE!H515,"??0")&amp;",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US_UNCHANGED},</v>
      </c>
    </row>
    <row r="516" spans="1:1">
      <c r="A516" s="13" t="str">
        <f>IF(AND(ISBLANK(SOURCE!A516),SOURCE!B516&gt;0),IF(ISBLANK(SOURCE!C516),"",SOURCE!C516),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",SOURCE!$S$2-3), "")&amp;
      TEXT(SOURCE!H516,"??0")&amp;",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US_UNCHANGED},</v>
      </c>
    </row>
    <row r="517" spans="1:1">
      <c r="A517" s="13" t="str">
        <f>IF(AND(ISBLANK(SOURCE!A517),SOURCE!B517&gt;0),IF(ISBLANK(SOURCE!C517),"",SOURCE!C517),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",SOURCE!$S$2-3), "")&amp;
      TEXT(SOURCE!H517,"??0")&amp;",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US_UNCHANGED},</v>
      </c>
    </row>
    <row r="518" spans="1:1">
      <c r="A518" s="13" t="str">
        <f>IF(AND(ISBLANK(SOURCE!A518),SOURCE!B518&gt;0),IF(ISBLANK(SOURCE!C518),"",SOURCE!C518),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",SOURCE!$S$2-3), "")&amp;
      TEXT(SOURCE!H518,"??0")&amp;",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US_UNCHANGED},</v>
      </c>
    </row>
    <row r="519" spans="1:1">
      <c r="A519" s="13" t="str">
        <f>IF(AND(ISBLANK(SOURCE!A519),SOURCE!B519&gt;0),IF(ISBLANK(SOURCE!C519),"",SOURCE!C519),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",SOURCE!$S$2-3), "")&amp;
      TEXT(SOURCE!H519,"??0")&amp;",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US_UNCHANGED},</v>
      </c>
    </row>
    <row r="520" spans="1:1">
      <c r="A520" s="13" t="str">
        <f>IF(AND(ISBLANK(SOURCE!A520),SOURCE!B520&gt;0),IF(ISBLANK(SOURCE!C520),"",SOURCE!C520),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",SOURCE!$S$2-3), "")&amp;
      TEXT(SOURCE!H520,"??0")&amp;",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US_UNCHANGED},</v>
      </c>
    </row>
    <row r="521" spans="1:1">
      <c r="A521" s="13" t="str">
        <f>IF(AND(ISBLANK(SOURCE!A521),SOURCE!B521&gt;0),IF(ISBLANK(SOURCE!C521),"",SOURCE!C521),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",SOURCE!$S$2-3), "")&amp;
      TEXT(SOURCE!H521,"??0")&amp;",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US_UNCHANGED},</v>
      </c>
    </row>
    <row r="522" spans="1:1">
      <c r="A522" s="13" t="str">
        <f>IF(AND(ISBLANK(SOURCE!A522),SOURCE!B522&gt;0),IF(ISBLANK(SOURCE!C522),"",SOURCE!C522),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",SOURCE!$S$2-3), "")&amp;
      TEXT(SOURCE!H522,"??0")&amp;",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US_UNCHANGED},</v>
      </c>
    </row>
    <row r="523" spans="1:1">
      <c r="A523" s="13" t="str">
        <f>IF(AND(ISBLANK(SOURCE!A523),SOURCE!B523&gt;0),IF(ISBLANK(SOURCE!C523),"",SOURCE!C523),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",SOURCE!$S$2-3), "")&amp;
      TEXT(SOURCE!H523,"??0")&amp;",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US_UNCHANGED},</v>
      </c>
    </row>
    <row r="524" spans="1:1">
      <c r="A524" s="13" t="str">
        <f>IF(AND(ISBLANK(SOURCE!A524),SOURCE!B524&gt;0),IF(ISBLANK(SOURCE!C524),"",SOURCE!C524),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",SOURCE!$S$2-3), "")&amp;
      TEXT(SOURCE!H524,"??0")&amp;",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US_UNCHANGED},</v>
      </c>
    </row>
    <row r="525" spans="1:1">
      <c r="A525" s="13" t="str">
        <f>IF(AND(ISBLANK(SOURCE!A525),SOURCE!B525&gt;0),IF(ISBLANK(SOURCE!C525),"",SOURCE!C525),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",SOURCE!$S$2-3), "")&amp;
      TEXT(SOURCE!H525,"??0")&amp;",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3" t="str">
        <f>IF(AND(ISBLANK(SOURCE!A526),SOURCE!B526&gt;0),IF(ISBLANK(SOURCE!C526),"",SOURCE!C526),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",SOURCE!$S$2-3), "")&amp;
      TEXT(SOURCE!H526,"??0")&amp;",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3" t="str">
        <f>IF(AND(ISBLANK(SOURCE!A527),SOURCE!B527&gt;0),IF(ISBLANK(SOURCE!C527),"",SOURCE!C527),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",SOURCE!$S$2-3), "")&amp;
      TEXT(SOURCE!H527,"??0")&amp;",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3" t="str">
        <f>IF(AND(ISBLANK(SOURCE!A528),SOURCE!B528&gt;0),IF(ISBLANK(SOURCE!C528),"",SOURCE!C528),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",SOURCE!$S$2-3), "")&amp;
      TEXT(SOURCE!H528,"??0")&amp;",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3" t="str">
        <f>IF(AND(ISBLANK(SOURCE!A529),SOURCE!B529&gt;0),IF(ISBLANK(SOURCE!C529),"",SOURCE!C529),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",SOURCE!$S$2-3), "")&amp;
      TEXT(SOURCE!H529,"??0")&amp;",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3" t="str">
        <f>IF(AND(ISBLANK(SOURCE!A530),SOURCE!B530&gt;0),IF(ISBLANK(SOURCE!C530),"",SOURCE!C530),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",SOURCE!$S$2-3), "")&amp;
      TEXT(SOURCE!H530,"??0")&amp;",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3" t="str">
        <f>IF(AND(ISBLANK(SOURCE!A531),SOURCE!B531&gt;0),IF(ISBLANK(SOURCE!C531),"",SOURCE!C531),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",SOURCE!$S$2-3), "")&amp;
      TEXT(SOURCE!H531,"??0")&amp;",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3" t="str">
        <f>IF(AND(ISBLANK(SOURCE!A532),SOURCE!B532&gt;0),IF(ISBLANK(SOURCE!C532),"",SOURCE!C532),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",SOURCE!$S$2-3), "")&amp;
      TEXT(SOURCE!H532,"??0")&amp;",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3" t="str">
        <f>IF(AND(ISBLANK(SOURCE!A533),SOURCE!B533&gt;0),IF(ISBLANK(SOURCE!C533),"",SOURCE!C533),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",SOURCE!$S$2-3), "")&amp;
      TEXT(SOURCE!H533,"??0")&amp;",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3" t="str">
        <f>IF(AND(ISBLANK(SOURCE!A534),SOURCE!B534&gt;0),IF(ISBLANK(SOURCE!C534),"",SOURCE!C534),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",SOURCE!$S$2-3), "")&amp;
      TEXT(SOURCE!H534,"??0")&amp;",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3" t="str">
        <f>IF(AND(ISBLANK(SOURCE!A535),SOURCE!B535&gt;0),IF(ISBLANK(SOURCE!C535),"",SOURCE!C535),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",SOURCE!$S$2-3), "")&amp;
      TEXT(SOURCE!H535,"??0")&amp;",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3" t="str">
        <f>IF(AND(ISBLANK(SOURCE!A536),SOURCE!B536&gt;0),IF(ISBLANK(SOURCE!C536),"",SOURCE!C536),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",SOURCE!$S$2-3), "")&amp;
      TEXT(SOURCE!H536,"??0")&amp;",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3" t="str">
        <f>IF(AND(ISBLANK(SOURCE!A537),SOURCE!B537&gt;0),IF(ISBLANK(SOURCE!C537),"",SOURCE!C537),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",SOURCE!$S$2-3), "")&amp;
      TEXT(SOURCE!H537,"??0")&amp;",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3" t="str">
        <f>IF(AND(ISBLANK(SOURCE!A538),SOURCE!B538&gt;0),IF(ISBLANK(SOURCE!C538),"",SOURCE!C538),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",SOURCE!$S$2-3), "")&amp;
      TEXT(SOURCE!H538,"??0")&amp;",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13" t="str">
        <f>IF(AND(ISBLANK(SOURCE!A539),SOURCE!B539&gt;0),IF(ISBLANK(SOURCE!C539),"",SOURCE!C539),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",SOURCE!$S$2-3), "")&amp;
      TEXT(SOURCE!H539,"??0")&amp;",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13" t="str">
        <f>IF(AND(ISBLANK(SOURCE!A540),SOURCE!B540&gt;0),IF(ISBLANK(SOURCE!C540),"",SOURCE!C540),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",SOURCE!$S$2-3), "")&amp;
      TEXT(SOURCE!H540,"??0")&amp;",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13" t="str">
        <f>IF(AND(ISBLANK(SOURCE!A541),SOURCE!B541&gt;0),IF(ISBLANK(SOURCE!C541),"",SOURCE!C541),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",SOURCE!$S$2-3), "")&amp;
      TEXT(SOURCE!H541,"??0")&amp;",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REGISTER_A,                  "ST.A",                                        "ST.A",                                        0,       0,       CAT_REGS, SLS_UNCHANGED, US_UNCHANGED},</v>
      </c>
    </row>
    <row r="542" spans="1:1">
      <c r="A542" s="13" t="str">
        <f>IF(AND(ISBLANK(SOURCE!A542),SOURCE!B542&gt;0),IF(ISBLANK(SOURCE!C542),"",SOURCE!C542),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",SOURCE!$S$2-3), "")&amp;
      TEXT(SOURCE!H542,"??0")&amp;",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REGISTER_B,                  "ST.B",                                        "ST.B",                                        0,       0,       CAT_REGS, SLS_UNCHANGED, US_UNCHANGED},</v>
      </c>
    </row>
    <row r="543" spans="1:1">
      <c r="A543" s="13" t="str">
        <f>IF(AND(ISBLANK(SOURCE!A543),SOURCE!B543&gt;0),IF(ISBLANK(SOURCE!C543),"",SOURCE!C543),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",SOURCE!$S$2-3), "")&amp;
      TEXT(SOURCE!H543,"??0")&amp;",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REGISTER_C,                  "ST.C",                                        "ST.C",                                        0,       0,       CAT_REGS, SLS_UNCHANGED, US_UNCHANGED},</v>
      </c>
    </row>
    <row r="544" spans="1:1">
      <c r="A544" s="13" t="str">
        <f>IF(AND(ISBLANK(SOURCE!A544),SOURCE!B544&gt;0),IF(ISBLANK(SOURCE!C544),"",SOURCE!C544),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",SOURCE!$S$2-3), "")&amp;
      TEXT(SOURCE!H544,"??0")&amp;",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REGISTER_D,                  "ST.D",                                        "ST.D",                                        0,       0,       CAT_REGS, SLS_UNCHANGED, US_UNCHANGED},</v>
      </c>
    </row>
    <row r="545" spans="1:1">
      <c r="A545" s="13" t="str">
        <f>IF(AND(ISBLANK(SOURCE!A545),SOURCE!B545&gt;0),IF(ISBLANK(SOURCE!C545),"",SOURCE!C545),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",SOURCE!$S$2-3), "")&amp;
      TEXT(SOURCE!H545,"??0")&amp;",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REGISTER_T,                  "ST.T",                                        "ST.T",                                        0,       0,       CAT_REGS, SLS_UNCHANGED, US_UNCHANGED},</v>
      </c>
    </row>
    <row r="546" spans="1:1">
      <c r="A546" s="13" t="str">
        <f>IF(AND(ISBLANK(SOURCE!A546),SOURCE!B546&gt;0),IF(ISBLANK(SOURCE!C546),"",SOURCE!C546),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",SOURCE!$S$2-3), "")&amp;
      TEXT(SOURCE!H546,"??0")&amp;",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REGISTER_X,                  "ST.X",                                        "ST.X",                                        0,       0,       CAT_REGS, SLS_UNCHANGED, US_UNCHANGED},</v>
      </c>
    </row>
    <row r="547" spans="1:1">
      <c r="A547" s="13" t="str">
        <f>IF(AND(ISBLANK(SOURCE!A547),SOURCE!B547&gt;0),IF(ISBLANK(SOURCE!C547),"",SOURCE!C547),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",SOURCE!$S$2-3), "")&amp;
      TEXT(SOURCE!H547,"??0")&amp;",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REGISTER_Y,                  "ST.Y",                                        "ST.Y",                                        0,       0,       CAT_REGS, SLS_UNCHANGED, US_UNCHANGED},</v>
      </c>
    </row>
    <row r="548" spans="1:1">
      <c r="A548" s="13" t="str">
        <f>IF(AND(ISBLANK(SOURCE!A548),SOURCE!B548&gt;0),IF(ISBLANK(SOURCE!C548),"",SOURCE!C548),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",SOURCE!$S$2-3), "")&amp;
      TEXT(SOURCE!H548,"??0")&amp;",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REGISTER_Z,                  "ST.Z",                                        "ST.Z",                                        0,       0,       CAT_REGS, SLS_UNCHANGED, US_UNCHANGED},</v>
      </c>
    </row>
    <row r="549" spans="1:1">
      <c r="A549" s="13" t="str">
        <f>IF(AND(ISBLANK(SOURCE!A549),SOURCE!B549&gt;0),IF(ISBLANK(SOURCE!C549),"",SOURCE!C549),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",SOURCE!$S$2-3), "")&amp;
      TEXT(SOURCE!H549,"??0")&amp;",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ITM_INDIRECTION,             STD_RIGHT_ARROW,                               STD_RIGHT_ARROW,                               0,       0,       CAT_NONE, SLS_UNCHANGED, US_UNCHANGED},</v>
      </c>
    </row>
    <row r="550" spans="1:1">
      <c r="A550" s="13" t="str">
        <f>IF(AND(ISBLANK(SOURCE!A550),SOURCE!B550&gt;0),IF(ISBLANK(SOURCE!C550),"",SOURCE!C550),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",SOURCE!$S$2-3), "")&amp;
      TEXT(SOURCE!H550,"??0")&amp;",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REGISTER_X,                  "REG_X",                                       "X",                                           0,       0,       CAT_NONE, SLS_UNCHANGED, US_UNCHANGED}, // The order</v>
      </c>
    </row>
    <row r="551" spans="1:1">
      <c r="A551" s="13" t="str">
        <f>IF(AND(ISBLANK(SOURCE!A551),SOURCE!B551&gt;0),IF(ISBLANK(SOURCE!C551),"",SOURCE!C551),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",SOURCE!$S$2-3), "")&amp;
      TEXT(SOURCE!H551,"??0")&amp;",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REGISTER_Y,                  "REG_Y",                                       "Y",                                           0,       0,       CAT_NONE, SLS_UNCHANGED, US_UNCHANGED}, // of these 8</v>
      </c>
    </row>
    <row r="552" spans="1:1">
      <c r="A552" s="13" t="str">
        <f>IF(AND(ISBLANK(SOURCE!A552),SOURCE!B552&gt;0),IF(ISBLANK(SOURCE!C552),"",SOURCE!C552),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",SOURCE!$S$2-3), "")&amp;
      TEXT(SOURCE!H552,"??0")&amp;",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REGISTER_Z,                  "REG_Z",                                       "Z",                                           0,       0,       CAT_NONE, SLS_UNCHANGED, US_UNCHANGED}, // lines MUST</v>
      </c>
    </row>
    <row r="553" spans="1:1">
      <c r="A553" s="13" t="str">
        <f>IF(AND(ISBLANK(SOURCE!A553),SOURCE!B553&gt;0),IF(ISBLANK(SOURCE!C553),"",SOURCE!C553),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",SOURCE!$S$2-3), "")&amp;
      TEXT(SOURCE!H553,"??0")&amp;",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REGISTER_T,                  "REG_T",                                       "T",                                           0,       0,       CAT_NONE, SLS_UNCHANGED, US_UNCHANGED}, // be kept as</v>
      </c>
    </row>
    <row r="554" spans="1:1">
      <c r="A554" s="13" t="str">
        <f>IF(AND(ISBLANK(SOURCE!A554),SOURCE!B554&gt;0),IF(ISBLANK(SOURCE!C554),"",SOURCE!C554),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",SOURCE!$S$2-3), "")&amp;
      TEXT(SOURCE!H554,"??0")&amp;",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REGISTER_A,                  "REG_A",                                       "A",                                           0,       0,       CAT_REGS, SLS_UNCHANGED, US_UNCHANGED}, // is. Do not</v>
      </c>
    </row>
    <row r="555" spans="1:1">
      <c r="A555" s="13" t="str">
        <f>IF(AND(ISBLANK(SOURCE!A555),SOURCE!B555&gt;0),IF(ISBLANK(SOURCE!C555),"",SOURCE!C555),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",SOURCE!$S$2-3), "")&amp;
      TEXT(SOURCE!H555,"??0")&amp;",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REGISTER_B,                  "REG_B",                                       "B",                                           0,       0,       CAT_REGS, SLS_UNCHANGED, US_UNCHANGED}, // put them in</v>
      </c>
    </row>
    <row r="556" spans="1:1">
      <c r="A556" s="13" t="str">
        <f>IF(AND(ISBLANK(SOURCE!A556),SOURCE!B556&gt;0),IF(ISBLANK(SOURCE!C556),"",SOURCE!C556),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",SOURCE!$S$2-3), "")&amp;
      TEXT(SOURCE!H556,"??0")&amp;",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REGISTER_C,                  "REG_C",                                       "C",                                           0,       0,       CAT_REGS, SLS_UNCHANGED, US_UNCHANGED}, // alphabetical</v>
      </c>
    </row>
    <row r="557" spans="1:1">
      <c r="A557" s="13" t="str">
        <f>IF(AND(ISBLANK(SOURCE!A557),SOURCE!B557&gt;0),IF(ISBLANK(SOURCE!C557),"",SOURCE!C557),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",SOURCE!$S$2-3), "")&amp;
      TEXT(SOURCE!H557,"??0")&amp;",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REGISTER_D,                  "REG_D",                                       "D",                                           0,       0,       CAT_REGS, SLS_UNCHANGED, US_UNCHANGED}, // order!</v>
      </c>
    </row>
    <row r="558" spans="1:1">
      <c r="A558" s="13" t="str">
        <f>IF(AND(ISBLANK(SOURCE!A558),SOURCE!B558&gt;0),IF(ISBLANK(SOURCE!C558),"",SOURCE!C558),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",SOURCE!$S$2-3), "")&amp;
      TEXT(SOURCE!H558,"??0")&amp;",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REGISTER_L,                  "REG_L",                                       "L",                                           0,       0,       CAT_REGS, SLS_UNCHANGED, US_UNCHANGED},</v>
      </c>
    </row>
    <row r="559" spans="1:1">
      <c r="A559" s="13" t="str">
        <f>IF(AND(ISBLANK(SOURCE!A559),SOURCE!B559&gt;0),IF(ISBLANK(SOURCE!C559),"",SOURCE!C559),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",SOURCE!$S$2-3), "")&amp;
      TEXT(SOURCE!H559,"??0")&amp;",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REGISTER_I,                  "REG_I",                                       "I",                                           0,       0,       CAT_REGS, SLS_UNCHANGED, US_UNCHANGED},</v>
      </c>
    </row>
    <row r="560" spans="1:1">
      <c r="A560" s="13" t="str">
        <f>IF(AND(ISBLANK(SOURCE!A560),SOURCE!B560&gt;0),IF(ISBLANK(SOURCE!C560),"",SOURCE!C560),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",SOURCE!$S$2-3), "")&amp;
      TEXT(SOURCE!H560,"??0")&amp;",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REGISTER_J,                  "REG_J",                                       "J",                                           0,       0,       CAT_REGS, SLS_UNCHANGED, US_UNCHANGED},</v>
      </c>
    </row>
    <row r="561" spans="1:1">
      <c r="A561" s="13" t="str">
        <f>IF(AND(ISBLANK(SOURCE!A561),SOURCE!B561&gt;0),IF(ISBLANK(SOURCE!C561),"",SOURCE!C561),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",SOURCE!$S$2-3), "")&amp;
      TEXT(SOURCE!H561,"??0")&amp;",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REGISTER_K,                  "REG_K",                                       "K",                                           0,       0,       CAT_REGS, SLS_UNCHANGED, US_UNCHANGED},</v>
      </c>
    </row>
    <row r="562" spans="1:1">
      <c r="A562" s="13" t="str">
        <f>IF(AND(ISBLANK(SOURCE!A562),SOURCE!B562&gt;0),IF(ISBLANK(SOURCE!C562),"",SOURCE!C562),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",SOURCE!$S$2-3), "")&amp;
      TEXT(SOURCE!H562,"??0")&amp;",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CHR_0,                       "",                                            "0",                                           0,       0,       CAT_NONE, SLS_UNCHANGED, US_UNCHANGED},</v>
      </c>
    </row>
    <row r="563" spans="1:1">
      <c r="A563" s="13" t="str">
        <f>IF(AND(ISBLANK(SOURCE!A563),SOURCE!B563&gt;0),IF(ISBLANK(SOURCE!C563),"",SOURCE!C563),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",SOURCE!$S$2-3), "")&amp;
      TEXT(SOURCE!H563,"??0")&amp;",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CHR_1,                       "",                                            "1",                                           0,       0,       CAT_NONE, SLS_UNCHANGED, US_UNCHANGED},</v>
      </c>
    </row>
    <row r="564" spans="1:1">
      <c r="A564" s="13" t="str">
        <f>IF(AND(ISBLANK(SOURCE!A564),SOURCE!B564&gt;0),IF(ISBLANK(SOURCE!C564),"",SOURCE!C564),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",SOURCE!$S$2-3), "")&amp;
      TEXT(SOURCE!H564,"??0")&amp;",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CHR_2,                       "",                                            "2",                                           0,       0,       CAT_NONE, SLS_UNCHANGED, US_UNCHANGED},</v>
      </c>
    </row>
    <row r="565" spans="1:1">
      <c r="A565" s="13" t="str">
        <f>IF(AND(ISBLANK(SOURCE!A565),SOURCE!B565&gt;0),IF(ISBLANK(SOURCE!C565),"",SOURCE!C565),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",SOURCE!$S$2-3), "")&amp;
      TEXT(SOURCE!H565,"??0")&amp;",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CHR_3,                       "",                                            "3",                                           0,       0,       CAT_NONE, SLS_UNCHANGED, US_UNCHANGED},</v>
      </c>
    </row>
    <row r="566" spans="1:1">
      <c r="A566" s="13" t="str">
        <f>IF(AND(ISBLANK(SOURCE!A566),SOURCE!B566&gt;0),IF(ISBLANK(SOURCE!C566),"",SOURCE!C566),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",SOURCE!$S$2-3), "")&amp;
      TEXT(SOURCE!H566,"??0")&amp;",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CHR_4,                       "",                                            "4",                                           0,       0,       CAT_NONE, SLS_UNCHANGED, US_UNCHANGED},</v>
      </c>
    </row>
    <row r="567" spans="1:1">
      <c r="A567" s="13" t="str">
        <f>IF(AND(ISBLANK(SOURCE!A567),SOURCE!B567&gt;0),IF(ISBLANK(SOURCE!C567),"",SOURCE!C567),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",SOURCE!$S$2-3), "")&amp;
      TEXT(SOURCE!H567,"??0")&amp;",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CHR_5,                       "",                                            "5",                                           0,       0,       CAT_NONE, SLS_UNCHANGED, US_UNCHANGED},</v>
      </c>
    </row>
    <row r="568" spans="1:1">
      <c r="A568" s="13" t="str">
        <f>IF(AND(ISBLANK(SOURCE!A568),SOURCE!B568&gt;0),IF(ISBLANK(SOURCE!C568),"",SOURCE!C568),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",SOURCE!$S$2-3), "")&amp;
      TEXT(SOURCE!H568,"??0")&amp;",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CHR_6,                       "",                                            "6",                                           0,       0,       CAT_NONE, SLS_UNCHANGED, US_UNCHANGED},</v>
      </c>
    </row>
    <row r="569" spans="1:1">
      <c r="A569" s="13" t="str">
        <f>IF(AND(ISBLANK(SOURCE!A569),SOURCE!B569&gt;0),IF(ISBLANK(SOURCE!C569),"",SOURCE!C569),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",SOURCE!$S$2-3), "")&amp;
      TEXT(SOURCE!H569,"??0")&amp;",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CHR_7,                       "",                                            "7",                                           0,       0,       CAT_NONE, SLS_UNCHANGED, US_UNCHANGED},</v>
      </c>
    </row>
    <row r="570" spans="1:1">
      <c r="A570" s="13" t="str">
        <f>IF(AND(ISBLANK(SOURCE!A570),SOURCE!B570&gt;0),IF(ISBLANK(SOURCE!C570),"",SOURCE!C570),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",SOURCE!$S$2-3), "")&amp;
      TEXT(SOURCE!H570,"??0")&amp;",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CHR_8,                       "",                                            "8",                                           0,       0,       CAT_NONE, SLS_UNCHANGED, US_UNCHANGED},</v>
      </c>
    </row>
    <row r="571" spans="1:1">
      <c r="A571" s="13" t="str">
        <f>IF(AND(ISBLANK(SOURCE!A571),SOURCE!B571&gt;0),IF(ISBLANK(SOURCE!C571),"",SOURCE!C571),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",SOURCE!$S$2-3), "")&amp;
      TEXT(SOURCE!H571,"??0")&amp;",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CHR_9,                       "",                                            "9",                                           0,       0,       CAT_NONE, SLS_UNCHANGED, US_UNCHANGED},</v>
      </c>
    </row>
    <row r="572" spans="1:1">
      <c r="A572" s="13" t="str">
        <f>IF(AND(ISBLANK(SOURCE!A572),SOURCE!B572&gt;0),IF(ISBLANK(SOURCE!C572),"",SOURCE!C572),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",SOURCE!$S$2-3), "")&amp;
      TEXT(SOURCE!H572,"??0")&amp;",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CHR_A,                       "A",                                           "A",                                           0,       0,       CAT_AINT, SLS_UNCHANGED, US_UNCHANGED},</v>
      </c>
    </row>
    <row r="573" spans="1:1">
      <c r="A573" s="13" t="str">
        <f>IF(AND(ISBLANK(SOURCE!A573),SOURCE!B573&gt;0),IF(ISBLANK(SOURCE!C573),"",SOURCE!C573),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",SOURCE!$S$2-3), "")&amp;
      TEXT(SOURCE!H573,"??0")&amp;",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CHR_B,                       "B",                                           "B",                                           0,       0,       CAT_AINT, SLS_UNCHANGED, US_UNCHANGED},</v>
      </c>
    </row>
    <row r="574" spans="1:1">
      <c r="A574" s="13" t="str">
        <f>IF(AND(ISBLANK(SOURCE!A574),SOURCE!B574&gt;0),IF(ISBLANK(SOURCE!C574),"",SOURCE!C574),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",SOURCE!$S$2-3), "")&amp;
      TEXT(SOURCE!H574,"??0")&amp;",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CHR_C,                       "C",                                           "C",                                           0,       0,       CAT_AINT, SLS_UNCHANGED, US_UNCHANGED},</v>
      </c>
    </row>
    <row r="575" spans="1:1">
      <c r="A575" s="13" t="str">
        <f>IF(AND(ISBLANK(SOURCE!A575),SOURCE!B575&gt;0),IF(ISBLANK(SOURCE!C575),"",SOURCE!C575),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",SOURCE!$S$2-3), "")&amp;
      TEXT(SOURCE!H575,"??0")&amp;",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CHR_D,                       "D",                                           "D",                                           0,       0,       CAT_AINT, SLS_UNCHANGED, US_UNCHANGED},</v>
      </c>
    </row>
    <row r="576" spans="1:1">
      <c r="A576" s="13" t="str">
        <f>IF(AND(ISBLANK(SOURCE!A576),SOURCE!B576&gt;0),IF(ISBLANK(SOURCE!C576),"",SOURCE!C576),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",SOURCE!$S$2-3), "")&amp;
      TEXT(SOURCE!H576,"??0")&amp;",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CHR_E,                       "E",                                           "E",                                           0,       0,       CAT_AINT, SLS_UNCHANGED, US_UNCHANGED},</v>
      </c>
    </row>
    <row r="577" spans="1:1">
      <c r="A577" s="13" t="str">
        <f>IF(AND(ISBLANK(SOURCE!A577),SOURCE!B577&gt;0),IF(ISBLANK(SOURCE!C577),"",SOURCE!C577),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",SOURCE!$S$2-3), "")&amp;
      TEXT(SOURCE!H577,"??0")&amp;",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CHR_F,                       "F",                                           "F",                                           0,       0,       CAT_AINT, SLS_UNCHANGED, US_UNCHANGED},</v>
      </c>
    </row>
    <row r="578" spans="1:1">
      <c r="A578" s="13" t="str">
        <f>IF(AND(ISBLANK(SOURCE!A578),SOURCE!B578&gt;0),IF(ISBLANK(SOURCE!C578),"",SOURCE!C578),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",SOURCE!$S$2-3), "")&amp;
      TEXT(SOURCE!H578,"??0")&amp;",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CHR_G,                       "G",                                           "G",                                           0,       0,       CAT_AINT, SLS_UNCHANGED, US_UNCHANGED},</v>
      </c>
    </row>
    <row r="579" spans="1:1">
      <c r="A579" s="13" t="str">
        <f>IF(AND(ISBLANK(SOURCE!A579),SOURCE!B579&gt;0),IF(ISBLANK(SOURCE!C579),"",SOURCE!C579),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",SOURCE!$S$2-3), "")&amp;
      TEXT(SOURCE!H579,"??0")&amp;",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CHR_H,                       "H",                                           "H",                                           0,       0,       CAT_AINT, SLS_UNCHANGED, US_UNCHANGED},</v>
      </c>
    </row>
    <row r="580" spans="1:1">
      <c r="A580" s="13" t="str">
        <f>IF(AND(ISBLANK(SOURCE!A580),SOURCE!B580&gt;0),IF(ISBLANK(SOURCE!C580),"",SOURCE!C580),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",SOURCE!$S$2-3), "")&amp;
      TEXT(SOURCE!H580,"??0")&amp;",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CHR_I,                       "I",                                           "I",                                           0,       0,       CAT_AINT, SLS_UNCHANGED, US_UNCHANGED},</v>
      </c>
    </row>
    <row r="581" spans="1:1">
      <c r="A581" s="13" t="str">
        <f>IF(AND(ISBLANK(SOURCE!A581),SOURCE!B581&gt;0),IF(ISBLANK(SOURCE!C581),"",SOURCE!C581),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",SOURCE!$S$2-3), "")&amp;
      TEXT(SOURCE!H581,"??0")&amp;",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CHR_J,                       "J",                                           "J",                                           0,       0,       CAT_AINT, SLS_UNCHANGED, US_UNCHANGED},</v>
      </c>
    </row>
    <row r="582" spans="1:1">
      <c r="A582" s="13" t="str">
        <f>IF(AND(ISBLANK(SOURCE!A582),SOURCE!B582&gt;0),IF(ISBLANK(SOURCE!C582),"",SOURCE!C582),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",SOURCE!$S$2-3), "")&amp;
      TEXT(SOURCE!H582,"??0")&amp;",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CHR_K,                       "K",                                           "K",                                           0,       0,       CAT_AINT, SLS_UNCHANGED, US_UNCHANGED},</v>
      </c>
    </row>
    <row r="583" spans="1:1">
      <c r="A583" s="13" t="str">
        <f>IF(AND(ISBLANK(SOURCE!A583),SOURCE!B583&gt;0),IF(ISBLANK(SOURCE!C583),"",SOURCE!C583),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",SOURCE!$S$2-3), "")&amp;
      TEXT(SOURCE!H583,"??0")&amp;",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CHR_L,                       "L",                                           "L",                                           0,       0,       CAT_AINT, SLS_UNCHANGED, US_UNCHANGED},</v>
      </c>
    </row>
    <row r="584" spans="1:1">
      <c r="A584" s="13" t="str">
        <f>IF(AND(ISBLANK(SOURCE!A584),SOURCE!B584&gt;0),IF(ISBLANK(SOURCE!C584),"",SOURCE!C584),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",SOURCE!$S$2-3), "")&amp;
      TEXT(SOURCE!H584,"??0")&amp;",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CHR_M,                       "M",                                           "M",                                           0,       0,       CAT_AINT, SLS_UNCHANGED, US_UNCHANGED},</v>
      </c>
    </row>
    <row r="585" spans="1:1">
      <c r="A585" s="13" t="str">
        <f>IF(AND(ISBLANK(SOURCE!A585),SOURCE!B585&gt;0),IF(ISBLANK(SOURCE!C585),"",SOURCE!C585),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",SOURCE!$S$2-3), "")&amp;
      TEXT(SOURCE!H585,"??0")&amp;",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CHR_N,                       "N",                                           "N",                                           0,       0,       CAT_AINT, SLS_UNCHANGED, US_UNCHANGED},</v>
      </c>
    </row>
    <row r="586" spans="1:1">
      <c r="A586" s="13" t="str">
        <f>IF(AND(ISBLANK(SOURCE!A586),SOURCE!B586&gt;0),IF(ISBLANK(SOURCE!C586),"",SOURCE!C586),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",SOURCE!$S$2-3), "")&amp;
      TEXT(SOURCE!H586,"??0")&amp;",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CHR_O,                       "O",                                           "O",                                           0,       0,       CAT_AINT, SLS_UNCHANGED, US_UNCHANGED},</v>
      </c>
    </row>
    <row r="587" spans="1:1">
      <c r="A587" s="13" t="str">
        <f>IF(AND(ISBLANK(SOURCE!A587),SOURCE!B587&gt;0),IF(ISBLANK(SOURCE!C587),"",SOURCE!C587),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",SOURCE!$S$2-3), "")&amp;
      TEXT(SOURCE!H587,"??0")&amp;",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CHR_P,                       "P",                                           "P",                                           0,       0,       CAT_AINT, SLS_UNCHANGED, US_UNCHANGED},</v>
      </c>
    </row>
    <row r="588" spans="1:1">
      <c r="A588" s="13" t="str">
        <f>IF(AND(ISBLANK(SOURCE!A588),SOURCE!B588&gt;0),IF(ISBLANK(SOURCE!C588),"",SOURCE!C588),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",SOURCE!$S$2-3), "")&amp;
      TEXT(SOURCE!H588,"??0")&amp;",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CHR_Q,                       "Q",                                           "Q",                                           0,       0,       CAT_AINT, SLS_UNCHANGED, US_UNCHANGED},</v>
      </c>
    </row>
    <row r="589" spans="1:1">
      <c r="A589" s="13" t="str">
        <f>IF(AND(ISBLANK(SOURCE!A589),SOURCE!B589&gt;0),IF(ISBLANK(SOURCE!C589),"",SOURCE!C589),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",SOURCE!$S$2-3), "")&amp;
      TEXT(SOURCE!H589,"??0")&amp;",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CHR_R,                       "R",                                           "R",                                           0,       0,       CAT_AINT, SLS_UNCHANGED, US_UNCHANGED},</v>
      </c>
    </row>
    <row r="590" spans="1:1">
      <c r="A590" s="13" t="str">
        <f>IF(AND(ISBLANK(SOURCE!A590),SOURCE!B590&gt;0),IF(ISBLANK(SOURCE!C590),"",SOURCE!C590),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",SOURCE!$S$2-3), "")&amp;
      TEXT(SOURCE!H590,"??0")&amp;",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CHR_S,                       "S",                                           "S",                                           0,       0,       CAT_AINT, SLS_UNCHANGED, US_UNCHANGED},</v>
      </c>
    </row>
    <row r="591" spans="1:1">
      <c r="A591" s="13" t="str">
        <f>IF(AND(ISBLANK(SOURCE!A591),SOURCE!B591&gt;0),IF(ISBLANK(SOURCE!C591),"",SOURCE!C591),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",SOURCE!$S$2-3), "")&amp;
      TEXT(SOURCE!H591,"??0")&amp;",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CHR_T,                       "T",                                           "T",                                           0,       0,       CAT_AINT, SLS_UNCHANGED, US_UNCHANGED},</v>
      </c>
    </row>
    <row r="592" spans="1:1">
      <c r="A592" s="13" t="str">
        <f>IF(AND(ISBLANK(SOURCE!A592),SOURCE!B592&gt;0),IF(ISBLANK(SOURCE!C592),"",SOURCE!C592),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",SOURCE!$S$2-3), "")&amp;
      TEXT(SOURCE!H592,"??0")&amp;",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CHR_U,                       "U",                                           "U",                                           0,       0,       CAT_AINT, SLS_UNCHANGED, US_UNCHANGED},</v>
      </c>
    </row>
    <row r="593" spans="1:1">
      <c r="A593" s="13" t="str">
        <f>IF(AND(ISBLANK(SOURCE!A593),SOURCE!B593&gt;0),IF(ISBLANK(SOURCE!C593),"",SOURCE!C593),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",SOURCE!$S$2-3), "")&amp;
      TEXT(SOURCE!H593,"??0")&amp;",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CHR_V,                       "V",                                           "V",                                           0,       0,       CAT_AINT, SLS_UNCHANGED, US_UNCHANGED},</v>
      </c>
    </row>
    <row r="594" spans="1:1">
      <c r="A594" s="13" t="str">
        <f>IF(AND(ISBLANK(SOURCE!A594),SOURCE!B594&gt;0),IF(ISBLANK(SOURCE!C594),"",SOURCE!C594),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",SOURCE!$S$2-3), "")&amp;
      TEXT(SOURCE!H594,"??0")&amp;",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CHR_W,                       "W",                                           "W",                                           0,       0,       CAT_AINT, SLS_UNCHANGED, US_UNCHANGED},</v>
      </c>
    </row>
    <row r="595" spans="1:1">
      <c r="A595" s="13" t="str">
        <f>IF(AND(ISBLANK(SOURCE!A595),SOURCE!B595&gt;0),IF(ISBLANK(SOURCE!C595),"",SOURCE!C595),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",SOURCE!$S$2-3), "")&amp;
      TEXT(SOURCE!H595,"??0")&amp;",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CHR_X,                       "X",                                           "X",                                           0,       0,       CAT_AINT, SLS_UNCHANGED, US_UNCHANGED},</v>
      </c>
    </row>
    <row r="596" spans="1:1">
      <c r="A596" s="13" t="str">
        <f>IF(AND(ISBLANK(SOURCE!A596),SOURCE!B596&gt;0),IF(ISBLANK(SOURCE!C596),"",SOURCE!C596),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",SOURCE!$S$2-3), "")&amp;
      TEXT(SOURCE!H596,"??0")&amp;",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CHR_Y,                       "Y",                                           "Y",                                           0,       0,       CAT_AINT, SLS_UNCHANGED, US_UNCHANGED},</v>
      </c>
    </row>
    <row r="597" spans="1:1">
      <c r="A597" s="13" t="str">
        <f>IF(AND(ISBLANK(SOURCE!A597),SOURCE!B597&gt;0),IF(ISBLANK(SOURCE!C597),"",SOURCE!C597),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",SOURCE!$S$2-3), "")&amp;
      TEXT(SOURCE!H597,"??0")&amp;",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CHR_Z,                       "Z",                                           "Z",                                           0,       0,       CAT_AINT, SLS_UNCHANGED, US_UNCHANGED},</v>
      </c>
    </row>
    <row r="598" spans="1:1">
      <c r="A598" s="13" t="str">
        <f>IF(AND(ISBLANK(SOURCE!A598),SOURCE!B598&gt;0),IF(ISBLANK(SOURCE!C598),"",SOURCE!C598),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",SOURCE!$S$2-3), "")&amp;
      TEXT(SOURCE!H598,"??0")&amp;",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CHR_a,                       "a",                                           "a",                                           0,       0,       CAT_aint, SLS_UNCHANGED, US_UNCHANGED},</v>
      </c>
    </row>
    <row r="599" spans="1:1">
      <c r="A599" s="13" t="str">
        <f>IF(AND(ISBLANK(SOURCE!A599),SOURCE!B599&gt;0),IF(ISBLANK(SOURCE!C599),"",SOURCE!C599),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",SOURCE!$S$2-3), "")&amp;
      TEXT(SOURCE!H599,"??0")&amp;",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CHR_b,                       "b",                                           "b",                                           0,       0,       CAT_aint, SLS_UNCHANGED, US_UNCHANGED},</v>
      </c>
    </row>
    <row r="600" spans="1:1">
      <c r="A600" s="13" t="str">
        <f>IF(AND(ISBLANK(SOURCE!A600),SOURCE!B600&gt;0),IF(ISBLANK(SOURCE!C600),"",SOURCE!C600),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",SOURCE!$S$2-3), "")&amp;
      TEXT(SOURCE!H600,"??0")&amp;",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CHR_c,                       "c",                                           "c",                                           0,       0,       CAT_aint, SLS_UNCHANGED, US_UNCHANGED},</v>
      </c>
    </row>
    <row r="601" spans="1:1">
      <c r="A601" s="13" t="str">
        <f>IF(AND(ISBLANK(SOURCE!A601),SOURCE!B601&gt;0),IF(ISBLANK(SOURCE!C601),"",SOURCE!C601),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",SOURCE!$S$2-3), "")&amp;
      TEXT(SOURCE!H601,"??0")&amp;",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CHR_d,                       "d",                                           "d",                                           0,       0,       CAT_aint, SLS_UNCHANGED, US_UNCHANGED},</v>
      </c>
    </row>
    <row r="602" spans="1:1">
      <c r="A602" s="13" t="str">
        <f>IF(AND(ISBLANK(SOURCE!A602),SOURCE!B602&gt;0),IF(ISBLANK(SOURCE!C602),"",SOURCE!C602),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",SOURCE!$S$2-3), "")&amp;
      TEXT(SOURCE!H602,"??0")&amp;",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CHR_e,                       "e",                                           "e",                                           0,       0,       CAT_aint, SLS_UNCHANGED, US_UNCHANGED},</v>
      </c>
    </row>
    <row r="603" spans="1:1">
      <c r="A603" s="13" t="str">
        <f>IF(AND(ISBLANK(SOURCE!A603),SOURCE!B603&gt;0),IF(ISBLANK(SOURCE!C603),"",SOURCE!C603),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",SOURCE!$S$2-3), "")&amp;
      TEXT(SOURCE!H603,"??0")&amp;",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CHR_f,                       "f",                                           "f",                                           0,       0,       CAT_aint, SLS_UNCHANGED, US_UNCHANGED},</v>
      </c>
    </row>
    <row r="604" spans="1:1">
      <c r="A604" s="13" t="str">
        <f>IF(AND(ISBLANK(SOURCE!A604),SOURCE!B604&gt;0),IF(ISBLANK(SOURCE!C604),"",SOURCE!C604),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",SOURCE!$S$2-3), "")&amp;
      TEXT(SOURCE!H604,"??0")&amp;",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CHR_g,                       "g",                                           "g",                                           0,       0,       CAT_aint, SLS_UNCHANGED, US_UNCHANGED},</v>
      </c>
    </row>
    <row r="605" spans="1:1">
      <c r="A605" s="13" t="str">
        <f>IF(AND(ISBLANK(SOURCE!A605),SOURCE!B605&gt;0),IF(ISBLANK(SOURCE!C605),"",SOURCE!C605),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",SOURCE!$S$2-3), "")&amp;
      TEXT(SOURCE!H605,"??0")&amp;",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CHR_h,                       "h",                                           "h",                                           0,       0,       CAT_aint, SLS_UNCHANGED, US_UNCHANGED},</v>
      </c>
    </row>
    <row r="606" spans="1:1">
      <c r="A606" s="13" t="str">
        <f>IF(AND(ISBLANK(SOURCE!A606),SOURCE!B606&gt;0),IF(ISBLANK(SOURCE!C606),"",SOURCE!C606),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",SOURCE!$S$2-3), "")&amp;
      TEXT(SOURCE!H606,"??0")&amp;",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CHR_i,                       "i",                                           "i",                                           0,       0,       CAT_aint, SLS_UNCHANGED, US_UNCHANGED},</v>
      </c>
    </row>
    <row r="607" spans="1:1">
      <c r="A607" s="13" t="str">
        <f>IF(AND(ISBLANK(SOURCE!A607),SOURCE!B607&gt;0),IF(ISBLANK(SOURCE!C607),"",SOURCE!C607),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",SOURCE!$S$2-3), "")&amp;
      TEXT(SOURCE!H607,"??0")&amp;",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CHR_j,                       "j",                                           "j",                                           0,       0,       CAT_aint, SLS_UNCHANGED, US_UNCHANGED},</v>
      </c>
    </row>
    <row r="608" spans="1:1">
      <c r="A608" s="13" t="str">
        <f>IF(AND(ISBLANK(SOURCE!A608),SOURCE!B608&gt;0),IF(ISBLANK(SOURCE!C608),"",SOURCE!C608),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",SOURCE!$S$2-3), "")&amp;
      TEXT(SOURCE!H608,"??0")&amp;",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CHR_k,                       "k",                                           "k",                                           0,       0,       CAT_aint, SLS_UNCHANGED, US_UNCHANGED},</v>
      </c>
    </row>
    <row r="609" spans="1:1">
      <c r="A609" s="13" t="str">
        <f>IF(AND(ISBLANK(SOURCE!A609),SOURCE!B609&gt;0),IF(ISBLANK(SOURCE!C609),"",SOURCE!C609),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",SOURCE!$S$2-3), "")&amp;
      TEXT(SOURCE!H609,"??0")&amp;",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CHR_l,                       "l",                                           "l",                                           0,       0,       CAT_aint, SLS_UNCHANGED, US_UNCHANGED},</v>
      </c>
    </row>
    <row r="610" spans="1:1">
      <c r="A610" s="13" t="str">
        <f>IF(AND(ISBLANK(SOURCE!A610),SOURCE!B610&gt;0),IF(ISBLANK(SOURCE!C610),"",SOURCE!C610),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",SOURCE!$S$2-3), "")&amp;
      TEXT(SOURCE!H610,"??0")&amp;",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CHR_m,                       "m",                                           "m",                                           0,       0,       CAT_aint, SLS_UNCHANGED, US_UNCHANGED},</v>
      </c>
    </row>
    <row r="611" spans="1:1">
      <c r="A611" s="13" t="str">
        <f>IF(AND(ISBLANK(SOURCE!A611),SOURCE!B611&gt;0),IF(ISBLANK(SOURCE!C611),"",SOURCE!C611),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",SOURCE!$S$2-3), "")&amp;
      TEXT(SOURCE!H611,"??0")&amp;",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CHR_n,                       "n",                                           "n",                                           0,       0,       CAT_aint, SLS_UNCHANGED, US_UNCHANGED},</v>
      </c>
    </row>
    <row r="612" spans="1:1">
      <c r="A612" s="13" t="str">
        <f>IF(AND(ISBLANK(SOURCE!A612),SOURCE!B612&gt;0),IF(ISBLANK(SOURCE!C612),"",SOURCE!C612),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",SOURCE!$S$2-3), "")&amp;
      TEXT(SOURCE!H612,"??0")&amp;",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CHR_o,                       "o",                                           "o",                                           0,       0,       CAT_aint, SLS_UNCHANGED, US_UNCHANGED},</v>
      </c>
    </row>
    <row r="613" spans="1:1">
      <c r="A613" s="13" t="str">
        <f>IF(AND(ISBLANK(SOURCE!A613),SOURCE!B613&gt;0),IF(ISBLANK(SOURCE!C613),"",SOURCE!C613),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",SOURCE!$S$2-3), "")&amp;
      TEXT(SOURCE!H613,"??0")&amp;",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CHR_p,                       "p",                                           "p",                                           0,       0,       CAT_aint, SLS_UNCHANGED, US_UNCHANGED},</v>
      </c>
    </row>
    <row r="614" spans="1:1">
      <c r="A614" s="13" t="str">
        <f>IF(AND(ISBLANK(SOURCE!A614),SOURCE!B614&gt;0),IF(ISBLANK(SOURCE!C614),"",SOURCE!C614),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",SOURCE!$S$2-3), "")&amp;
      TEXT(SOURCE!H614,"??0")&amp;",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CHR_q,                       "q",                                           "q",                                           0,       0,       CAT_aint, SLS_UNCHANGED, US_UNCHANGED},</v>
      </c>
    </row>
    <row r="615" spans="1:1">
      <c r="A615" s="13" t="str">
        <f>IF(AND(ISBLANK(SOURCE!A615),SOURCE!B615&gt;0),IF(ISBLANK(SOURCE!C615),"",SOURCE!C615),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",SOURCE!$S$2-3), "")&amp;
      TEXT(SOURCE!H615,"??0")&amp;",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CHR_r,                       "r",                                           "r",                                           0,       0,       CAT_aint, SLS_UNCHANGED, US_UNCHANGED},</v>
      </c>
    </row>
    <row r="616" spans="1:1">
      <c r="A616" s="13" t="str">
        <f>IF(AND(ISBLANK(SOURCE!A616),SOURCE!B616&gt;0),IF(ISBLANK(SOURCE!C616),"",SOURCE!C616),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",SOURCE!$S$2-3), "")&amp;
      TEXT(SOURCE!H616,"??0")&amp;",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CHR_s,                       "s",                                           "s",                                           0,       0,       CAT_aint, SLS_UNCHANGED, US_UNCHANGED},</v>
      </c>
    </row>
    <row r="617" spans="1:1">
      <c r="A617" s="13" t="str">
        <f>IF(AND(ISBLANK(SOURCE!A617),SOURCE!B617&gt;0),IF(ISBLANK(SOURCE!C617),"",SOURCE!C617),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",SOURCE!$S$2-3), "")&amp;
      TEXT(SOURCE!H617,"??0")&amp;",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CHR_t,                       "t",                                           "t",                                           0,       0,       CAT_aint, SLS_UNCHANGED, US_UNCHANGED},</v>
      </c>
    </row>
    <row r="618" spans="1:1">
      <c r="A618" s="13" t="str">
        <f>IF(AND(ISBLANK(SOURCE!A618),SOURCE!B618&gt;0),IF(ISBLANK(SOURCE!C618),"",SOURCE!C618),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",SOURCE!$S$2-3), "")&amp;
      TEXT(SOURCE!H618,"??0")&amp;",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CHR_u,                       "u",                                           "u",                                           0,       0,       CAT_aint, SLS_UNCHANGED, US_UNCHANGED},</v>
      </c>
    </row>
    <row r="619" spans="1:1">
      <c r="A619" s="13" t="str">
        <f>IF(AND(ISBLANK(SOURCE!A619),SOURCE!B619&gt;0),IF(ISBLANK(SOURCE!C619),"",SOURCE!C619),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",SOURCE!$S$2-3), "")&amp;
      TEXT(SOURCE!H619,"??0")&amp;",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CHR_v,                       "v",                                           "v",                                           0,       0,       CAT_aint, SLS_UNCHANGED, US_UNCHANGED},</v>
      </c>
    </row>
    <row r="620" spans="1:1">
      <c r="A620" s="13" t="str">
        <f>IF(AND(ISBLANK(SOURCE!A620),SOURCE!B620&gt;0),IF(ISBLANK(SOURCE!C620),"",SOURCE!C620),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",SOURCE!$S$2-3), "")&amp;
      TEXT(SOURCE!H620,"??0")&amp;",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CHR_w,                       "w",                                           "w",                                           0,       0,       CAT_aint, SLS_UNCHANGED, US_UNCHANGED},</v>
      </c>
    </row>
    <row r="621" spans="1:1">
      <c r="A621" s="13" t="str">
        <f>IF(AND(ISBLANK(SOURCE!A621),SOURCE!B621&gt;0),IF(ISBLANK(SOURCE!C621),"",SOURCE!C621),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",SOURCE!$S$2-3), "")&amp;
      TEXT(SOURCE!H621,"??0")&amp;",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CHR_x,                       "x",                                           "x",                                           0,       0,       CAT_aint, SLS_UNCHANGED, US_UNCHANGED},</v>
      </c>
    </row>
    <row r="622" spans="1:1">
      <c r="A622" s="13" t="str">
        <f>IF(AND(ISBLANK(SOURCE!A622),SOURCE!B622&gt;0),IF(ISBLANK(SOURCE!C622),"",SOURCE!C622),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",SOURCE!$S$2-3), "")&amp;
      TEXT(SOURCE!H622,"??0")&amp;",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CHR_y,                       "y",                                           "y",                                           0,       0,       CAT_aint, SLS_UNCHANGED, US_UNCHANGED},</v>
      </c>
    </row>
    <row r="623" spans="1:1">
      <c r="A623" s="13" t="str">
        <f>IF(AND(ISBLANK(SOURCE!A623),SOURCE!B623&gt;0),IF(ISBLANK(SOURCE!C623),"",SOURCE!C623),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",SOURCE!$S$2-3), "")&amp;
      TEXT(SOURCE!H623,"??0")&amp;",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CHR_z,                       "z",                                           "z",                                           0,       0,       CAT_aint, SLS_UNCHANGED, US_UNCHANGED},</v>
      </c>
    </row>
    <row r="624" spans="1:1">
      <c r="A624" s="13" t="str">
        <f>IF(AND(ISBLANK(SOURCE!A624),SOURCE!B624&gt;0),IF(ISBLANK(SOURCE!C624),"",SOURCE!C624),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",SOURCE!$S$2-3), "")&amp;
      TEXT(SOURCE!H624,"??0")&amp;",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CHR_ALPHA,                   "",                                            STD_ALPHA,                                     0,       0,       CAT_NONE, SLS_UNCHANGED, US_UNCHANGED},</v>
      </c>
    </row>
    <row r="625" spans="1:1">
      <c r="A625" s="13" t="str">
        <f>IF(AND(ISBLANK(SOURCE!A625),SOURCE!B625&gt;0),IF(ISBLANK(SOURCE!C625),"",SOURCE!C625),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",SOURCE!$S$2-3), "")&amp;
      TEXT(SOURCE!H625,"??0")&amp;",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US_UNCHANGED},</v>
      </c>
    </row>
    <row r="626" spans="1:1">
      <c r="A626" s="13" t="str">
        <f>IF(AND(ISBLANK(SOURCE!A626),SOURCE!B626&gt;0),IF(ISBLANK(SOURCE!C626),"",SOURCE!C626),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",SOURCE!$S$2-3), "")&amp;
      TEXT(SOURCE!H626,"??0")&amp;",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CHR_BETA,                    "",                                            STD_BETA,                                      0,       0,       CAT_NONE, SLS_UNCHANGED, US_UNCHANGED},</v>
      </c>
    </row>
    <row r="627" spans="1:1">
      <c r="A627" s="13" t="str">
        <f>IF(AND(ISBLANK(SOURCE!A627),SOURCE!B627&gt;0),IF(ISBLANK(SOURCE!C627),"",SOURCE!C627),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",SOURCE!$S$2-3), "")&amp;
      TEXT(SOURCE!H627,"??0")&amp;",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CHR_GAMMA,                   "",                                            STD_GAMMA,                                     0,       0,       CAT_NONE, SLS_UNCHANGED, US_UNCHANGED},</v>
      </c>
    </row>
    <row r="628" spans="1:1">
      <c r="A628" s="13" t="str">
        <f>IF(AND(ISBLANK(SOURCE!A628),SOURCE!B628&gt;0),IF(ISBLANK(SOURCE!C628),"",SOURCE!C628),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",SOURCE!$S$2-3), "")&amp;
      TEXT(SOURCE!H628,"??0")&amp;",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CHR_DELTA,                   "",                                            STD_DELTA,                                     0,       0,       CAT_NONE, SLS_UNCHANGED, US_UNCHANGED},</v>
      </c>
    </row>
    <row r="629" spans="1:1">
      <c r="A629" s="13" t="str">
        <f>IF(AND(ISBLANK(SOURCE!A629),SOURCE!B629&gt;0),IF(ISBLANK(SOURCE!C629),"",SOURCE!C629),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",SOURCE!$S$2-3), "")&amp;
      TEXT(SOURCE!H629,"??0")&amp;",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CHR_EPSILON,                 "",                                            STD_EPSILON,                                   0,       0,       CAT_NONE, SLS_UNCHANGED, US_UNCHANGED},</v>
      </c>
    </row>
    <row r="630" spans="1:1">
      <c r="A630" s="13" t="str">
        <f>IF(AND(ISBLANK(SOURCE!A630),SOURCE!B630&gt;0),IF(ISBLANK(SOURCE!C630),"",SOURCE!C630),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",SOURCE!$S$2-3), "")&amp;
      TEXT(SOURCE!H630,"??0")&amp;",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US_UNCHANGED},</v>
      </c>
    </row>
    <row r="631" spans="1:1">
      <c r="A631" s="13" t="str">
        <f>IF(AND(ISBLANK(SOURCE!A631),SOURCE!B631&gt;0),IF(ISBLANK(SOURCE!C631),"",SOURCE!C631),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",SOURCE!$S$2-3), "")&amp;
      TEXT(SOURCE!H631,"??0")&amp;",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CHR_ZETA,                    "",                                            STD_ZETA,                                      0,       0,       CAT_NONE, SLS_UNCHANGED, US_UNCHANGED},</v>
      </c>
    </row>
    <row r="632" spans="1:1">
      <c r="A632" s="13" t="str">
        <f>IF(AND(ISBLANK(SOURCE!A632),SOURCE!B632&gt;0),IF(ISBLANK(SOURCE!C632),"",SOURCE!C632),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",SOURCE!$S$2-3), "")&amp;
      TEXT(SOURCE!H632,"??0")&amp;",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CHR_ETA,                     "",                                            STD_ETA,                                       0,       0,       CAT_NONE, SLS_UNCHANGED, US_UNCHANGED},</v>
      </c>
    </row>
    <row r="633" spans="1:1">
      <c r="A633" s="13" t="str">
        <f>IF(AND(ISBLANK(SOURCE!A633),SOURCE!B633&gt;0),IF(ISBLANK(SOURCE!C633),"",SOURCE!C633),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",SOURCE!$S$2-3), "")&amp;
      TEXT(SOURCE!H633,"??0")&amp;",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US_UNCHANGED},</v>
      </c>
    </row>
    <row r="634" spans="1:1">
      <c r="A634" s="13" t="str">
        <f>IF(AND(ISBLANK(SOURCE!A634),SOURCE!B634&gt;0),IF(ISBLANK(SOURCE!C634),"",SOURCE!C634),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",SOURCE!$S$2-3), "")&amp;
      TEXT(SOURCE!H634,"??0")&amp;",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CHR_THETA,                   "",                                            STD_THETA,                                     0,       0,       CAT_NONE, SLS_UNCHANGED, US_UNCHANGED},</v>
      </c>
    </row>
    <row r="635" spans="1:1">
      <c r="A635" s="13" t="str">
        <f>IF(AND(ISBLANK(SOURCE!A635),SOURCE!B635&gt;0),IF(ISBLANK(SOURCE!C635),"",SOURCE!C635),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",SOURCE!$S$2-3), "")&amp;
      TEXT(SOURCE!H635,"??0")&amp;",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CHR_IOTA,                    "",                                            STD_IOTA,                                      0,       0,       CAT_NONE, SLS_UNCHANGED, US_UNCHANGED},</v>
      </c>
    </row>
    <row r="636" spans="1:1">
      <c r="A636" s="13" t="str">
        <f>IF(AND(ISBLANK(SOURCE!A636),SOURCE!B636&gt;0),IF(ISBLANK(SOURCE!C636),"",SOURCE!C636),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",SOURCE!$S$2-3), "")&amp;
      TEXT(SOURCE!H636,"??0")&amp;",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US_UNCHANGED},</v>
      </c>
    </row>
    <row r="637" spans="1:1">
      <c r="A637" s="13" t="str">
        <f>IF(AND(ISBLANK(SOURCE!A637),SOURCE!B637&gt;0),IF(ISBLANK(SOURCE!C637),"",SOURCE!C637),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",SOURCE!$S$2-3), "")&amp;
      TEXT(SOURCE!H637,"??0")&amp;",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US_UNCHANGED},</v>
      </c>
    </row>
    <row r="638" spans="1:1">
      <c r="A638" s="13" t="str">
        <f>IF(AND(ISBLANK(SOURCE!A638),SOURCE!B638&gt;0),IF(ISBLANK(SOURCE!C638),"",SOURCE!C638),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",SOURCE!$S$2-3), "")&amp;
      TEXT(SOURCE!H638,"??0")&amp;",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CHR_IOTA_DIALYTIKA,          "",                                            STD_IOTA_DIALYTIKA,                            0,       0,       CAT_NONE, SLS_UNCHANGED, US_UNCHANGED},</v>
      </c>
    </row>
    <row r="639" spans="1:1">
      <c r="A639" s="13" t="str">
        <f>IF(AND(ISBLANK(SOURCE!A639),SOURCE!B639&gt;0),IF(ISBLANK(SOURCE!C639),"",SOURCE!C639),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",SOURCE!$S$2-3), "")&amp;
      TEXT(SOURCE!H639,"??0")&amp;",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CHR_KAPPA,                   "",                                            STD_KAPPA,                                     0,       0,       CAT_NONE, SLS_UNCHANGED, US_UNCHANGED},</v>
      </c>
    </row>
    <row r="640" spans="1:1">
      <c r="A640" s="13" t="str">
        <f>IF(AND(ISBLANK(SOURCE!A640),SOURCE!B640&gt;0),IF(ISBLANK(SOURCE!C640),"",SOURCE!C640),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",SOURCE!$S$2-3), "")&amp;
      TEXT(SOURCE!H640,"??0")&amp;",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CHR_LAMBDA,                  "",                                            STD_LAMBDA,                                    0,       0,       CAT_NONE, SLS_UNCHANGED, US_UNCHANGED},</v>
      </c>
    </row>
    <row r="641" spans="1:1">
      <c r="A641" s="13" t="str">
        <f>IF(AND(ISBLANK(SOURCE!A641),SOURCE!B641&gt;0),IF(ISBLANK(SOURCE!C641),"",SOURCE!C641),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",SOURCE!$S$2-3), "")&amp;
      TEXT(SOURCE!H641,"??0")&amp;",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CHR_MU,                      "",                                            STD_MU,                                        0,       0,       CAT_NONE, SLS_UNCHANGED, US_UNCHANGED},</v>
      </c>
    </row>
    <row r="642" spans="1:1">
      <c r="A642" s="13" t="str">
        <f>IF(AND(ISBLANK(SOURCE!A642),SOURCE!B642&gt;0),IF(ISBLANK(SOURCE!C642),"",SOURCE!C642),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",SOURCE!$S$2-3), "")&amp;
      TEXT(SOURCE!H642,"??0")&amp;",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CHR_NU,                      "",                                            STD_NU,                                        0,       0,       CAT_NONE, SLS_UNCHANGED, US_UNCHANGED},</v>
      </c>
    </row>
    <row r="643" spans="1:1">
      <c r="A643" s="13" t="str">
        <f>IF(AND(ISBLANK(SOURCE!A643),SOURCE!B643&gt;0),IF(ISBLANK(SOURCE!C643),"",SOURCE!C643),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",SOURCE!$S$2-3), "")&amp;
      TEXT(SOURCE!H643,"??0")&amp;",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CHR_XI,                      "",                                            STD_XI,                                        0,       0,       CAT_NONE, SLS_UNCHANGED, US_UNCHANGED},</v>
      </c>
    </row>
    <row r="644" spans="1:1">
      <c r="A644" s="13" t="str">
        <f>IF(AND(ISBLANK(SOURCE!A644),SOURCE!B644&gt;0),IF(ISBLANK(SOURCE!C644),"",SOURCE!C644),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",SOURCE!$S$2-3), "")&amp;
      TEXT(SOURCE!H644,"??0")&amp;",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CHR_OMICRON,                 "",                                            STD_OMICRON,                                   0,       0,       CAT_NONE, SLS_UNCHANGED, US_UNCHANGED},</v>
      </c>
    </row>
    <row r="645" spans="1:1">
      <c r="A645" s="13" t="str">
        <f>IF(AND(ISBLANK(SOURCE!A645),SOURCE!B645&gt;0),IF(ISBLANK(SOURCE!C645),"",SOURCE!C645),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",SOURCE!$S$2-3), "")&amp;
      TEXT(SOURCE!H645,"??0")&amp;",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US_UNCHANGED},</v>
      </c>
    </row>
    <row r="646" spans="1:1">
      <c r="A646" s="13" t="str">
        <f>IF(AND(ISBLANK(SOURCE!A646),SOURCE!B646&gt;0),IF(ISBLANK(SOURCE!C646),"",SOURCE!C646),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",SOURCE!$S$2-3), "")&amp;
      TEXT(SOURCE!H646,"??0")&amp;",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CHR_PI,                      "",                                            STD_PI,                                        0,       0,       CAT_NONE, SLS_UNCHANGED, US_UNCHANGED},</v>
      </c>
    </row>
    <row r="647" spans="1:1">
      <c r="A647" s="13" t="str">
        <f>IF(AND(ISBLANK(SOURCE!A647),SOURCE!B647&gt;0),IF(ISBLANK(SOURCE!C647),"",SOURCE!C647),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",SOURCE!$S$2-3), "")&amp;
      TEXT(SOURCE!H647,"??0")&amp;",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CHR_RHO,                     "",                                            STD_RHO,                                       0,       0,       CAT_NONE, SLS_UNCHANGED, US_UNCHANGED},</v>
      </c>
    </row>
    <row r="648" spans="1:1">
      <c r="A648" s="13" t="str">
        <f>IF(AND(ISBLANK(SOURCE!A648),SOURCE!B648&gt;0),IF(ISBLANK(SOURCE!C648),"",SOURCE!C648),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",SOURCE!$S$2-3), "")&amp;
      TEXT(SOURCE!H648,"??0")&amp;",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CHR_SIGMA,                   "",                                            STD_SIGMA,                                     0,       0,       CAT_NONE, SLS_UNCHANGED, US_UNCHANGED},</v>
      </c>
    </row>
    <row r="649" spans="1:1">
      <c r="A649" s="13" t="str">
        <f>IF(AND(ISBLANK(SOURCE!A649),SOURCE!B649&gt;0),IF(ISBLANK(SOURCE!C649),"",SOURCE!C649),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",SOURCE!$S$2-3), "")&amp;
      TEXT(SOURCE!H649,"??0")&amp;",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US_UNCHANGED},</v>
      </c>
    </row>
    <row r="650" spans="1:1">
      <c r="A650" s="13" t="str">
        <f>IF(AND(ISBLANK(SOURCE!A650),SOURCE!B650&gt;0),IF(ISBLANK(SOURCE!C650),"",SOURCE!C650),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",SOURCE!$S$2-3), "")&amp;
      TEXT(SOURCE!H650,"??0")&amp;",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CHR_TAU,                     "",                                            STD_TAU,                                       0,       0,       CAT_NONE, SLS_UNCHANGED, US_UNCHANGED},</v>
      </c>
    </row>
    <row r="651" spans="1:1">
      <c r="A651" s="13" t="str">
        <f>IF(AND(ISBLANK(SOURCE!A651),SOURCE!B651&gt;0),IF(ISBLANK(SOURCE!C651),"",SOURCE!C651),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",SOURCE!$S$2-3), "")&amp;
      TEXT(SOURCE!H651,"??0")&amp;",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CHR_UPSILON,                 "",                                            STD_UPSILON,                                   0,       0,       CAT_NONE, SLS_UNCHANGED, US_UNCHANGED},</v>
      </c>
    </row>
    <row r="652" spans="1:1">
      <c r="A652" s="13" t="str">
        <f>IF(AND(ISBLANK(SOURCE!A652),SOURCE!B652&gt;0),IF(ISBLANK(SOURCE!C652),"",SOURCE!C652),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",SOURCE!$S$2-3), "")&amp;
      TEXT(SOURCE!H652,"??0")&amp;",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US_UNCHANGED},</v>
      </c>
    </row>
    <row r="653" spans="1:1">
      <c r="A653" s="13" t="str">
        <f>IF(AND(ISBLANK(SOURCE!A653),SOURCE!B653&gt;0),IF(ISBLANK(SOURCE!C653),"",SOURCE!C653),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",SOURCE!$S$2-3), "")&amp;
      TEXT(SOURCE!H653,"??0")&amp;",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CHR_UPSILON_DIALYTIKA,       "",                                            STD_UPSILON_DIALYTIKA,                         0,       0,       CAT_NONE, SLS_UNCHANGED, US_UNCHANGED},</v>
      </c>
    </row>
    <row r="654" spans="1:1">
      <c r="A654" s="13" t="str">
        <f>IF(AND(ISBLANK(SOURCE!A654),SOURCE!B654&gt;0),IF(ISBLANK(SOURCE!C654),"",SOURCE!C654),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",SOURCE!$S$2-3), "")&amp;
      TEXT(SOURCE!H654,"??0")&amp;",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US_UNCHANGED},</v>
      </c>
    </row>
    <row r="655" spans="1:1">
      <c r="A655" s="13" t="str">
        <f>IF(AND(ISBLANK(SOURCE!A655),SOURCE!B655&gt;0),IF(ISBLANK(SOURCE!C655),"",SOURCE!C655),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",SOURCE!$S$2-3), "")&amp;
      TEXT(SOURCE!H655,"??0")&amp;",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CHR_PHI,                     "",                                            STD_PHI,                                       0,       0,       CAT_NONE, SLS_UNCHANGED, US_UNCHANGED},</v>
      </c>
    </row>
    <row r="656" spans="1:1">
      <c r="A656" s="13" t="str">
        <f>IF(AND(ISBLANK(SOURCE!A656),SOURCE!B656&gt;0),IF(ISBLANK(SOURCE!C656),"",SOURCE!C656),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",SOURCE!$S$2-3), "")&amp;
      TEXT(SOURCE!H656,"??0")&amp;",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CHR_CHI,                     "",                                            STD_CHI,                                       0,       0,       CAT_NONE, SLS_UNCHANGED, US_UNCHANGED},</v>
      </c>
    </row>
    <row r="657" spans="1:1">
      <c r="A657" s="13" t="str">
        <f>IF(AND(ISBLANK(SOURCE!A657),SOURCE!B657&gt;0),IF(ISBLANK(SOURCE!C657),"",SOURCE!C657),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",SOURCE!$S$2-3), "")&amp;
      TEXT(SOURCE!H657,"??0")&amp;",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CHR_PSI,                     "",                                            STD_PSI,                                       0,       0,       CAT_NONE, SLS_UNCHANGED, US_UNCHANGED},</v>
      </c>
    </row>
    <row r="658" spans="1:1">
      <c r="A658" s="13" t="str">
        <f>IF(AND(ISBLANK(SOURCE!A658),SOURCE!B658&gt;0),IF(ISBLANK(SOURCE!C658),"",SOURCE!C658),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",SOURCE!$S$2-3), "")&amp;
      TEXT(SOURCE!H658,"??0")&amp;",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CHR_OMEGA,                   "",                                            STD_OMEGA,                                     0,       0,       CAT_NONE, SLS_UNCHANGED, US_UNCHANGED},</v>
      </c>
    </row>
    <row r="659" spans="1:1">
      <c r="A659" s="13" t="str">
        <f>IF(AND(ISBLANK(SOURCE!A659),SOURCE!B659&gt;0),IF(ISBLANK(SOURCE!C659),"",SOURCE!C659),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",SOURCE!$S$2-3), "")&amp;
      TEXT(SOURCE!H659,"??0")&amp;",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3" t="str">
        <f>IF(AND(ISBLANK(SOURCE!A660),SOURCE!B660&gt;0),IF(ISBLANK(SOURCE!C660),"",SOURCE!C660),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",SOURCE!$S$2-3), "")&amp;
      TEXT(SOURCE!H660,"??0")&amp;",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CHR_alpha,                   "",                                            STD_alpha,                                     0,       0,       CAT_NONE, SLS_UNCHANGED, US_UNCHANGED},</v>
      </c>
    </row>
    <row r="661" spans="1:1">
      <c r="A661" s="13" t="str">
        <f>IF(AND(ISBLANK(SOURCE!A661),SOURCE!B661&gt;0),IF(ISBLANK(SOURCE!C661),"",SOURCE!C661),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",SOURCE!$S$2-3), "")&amp;
      TEXT(SOURCE!H661,"??0")&amp;",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CHR_alpha_TONOS,             "",                                            STD_alpha_TONOS,                               0,       0,       CAT_NONE, SLS_UNCHANGED, US_UNCHANGED},</v>
      </c>
    </row>
    <row r="662" spans="1:1">
      <c r="A662" s="13" t="str">
        <f>IF(AND(ISBLANK(SOURCE!A662),SOURCE!B662&gt;0),IF(ISBLANK(SOURCE!C662),"",SOURCE!C662),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",SOURCE!$S$2-3), "")&amp;
      TEXT(SOURCE!H662,"??0")&amp;",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CHR_beta,                    "",                                            STD_beta,                                      0,       0,       CAT_NONE, SLS_UNCHANGED, US_UNCHANGED},</v>
      </c>
    </row>
    <row r="663" spans="1:1">
      <c r="A663" s="13" t="str">
        <f>IF(AND(ISBLANK(SOURCE!A663),SOURCE!B663&gt;0),IF(ISBLANK(SOURCE!C663),"",SOURCE!C663),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",SOURCE!$S$2-3), "")&amp;
      TEXT(SOURCE!H663,"??0")&amp;",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CHR_gamma,                   "",                                            STD_gamma,                                     0,       0,       CAT_NONE, SLS_UNCHANGED, US_UNCHANGED},</v>
      </c>
    </row>
    <row r="664" spans="1:1">
      <c r="A664" s="13" t="str">
        <f>IF(AND(ISBLANK(SOURCE!A664),SOURCE!B664&gt;0),IF(ISBLANK(SOURCE!C664),"",SOURCE!C664),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",SOURCE!$S$2-3), "")&amp;
      TEXT(SOURCE!H664,"??0")&amp;",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CHR_delta,                   "",                                            STD_delta,                                     0,       0,       CAT_NONE, SLS_UNCHANGED, US_UNCHANGED},</v>
      </c>
    </row>
    <row r="665" spans="1:1">
      <c r="A665" s="13" t="str">
        <f>IF(AND(ISBLANK(SOURCE!A665),SOURCE!B665&gt;0),IF(ISBLANK(SOURCE!C665),"",SOURCE!C665),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",SOURCE!$S$2-3), "")&amp;
      TEXT(SOURCE!H665,"??0")&amp;",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CHR_epsilon,                 "",                                            STD_epsilon,                                   0,       0,       CAT_NONE, SLS_UNCHANGED, US_UNCHANGED},</v>
      </c>
    </row>
    <row r="666" spans="1:1">
      <c r="A666" s="13" t="str">
        <f>IF(AND(ISBLANK(SOURCE!A666),SOURCE!B666&gt;0),IF(ISBLANK(SOURCE!C666),"",SOURCE!C666),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",SOURCE!$S$2-3), "")&amp;
      TEXT(SOURCE!H666,"??0")&amp;",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CHR_epsilon_TONOS,           "",                                            STD_epsilon_TONOS,                             0,       0,       CAT_NONE, SLS_UNCHANGED, US_UNCHANGED},</v>
      </c>
    </row>
    <row r="667" spans="1:1">
      <c r="A667" s="13" t="str">
        <f>IF(AND(ISBLANK(SOURCE!A667),SOURCE!B667&gt;0),IF(ISBLANK(SOURCE!C667),"",SOURCE!C667),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",SOURCE!$S$2-3), "")&amp;
      TEXT(SOURCE!H667,"??0")&amp;",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CHR_zeta,                    "",                                            STD_zeta,                                      0,       0,       CAT_NONE, SLS_UNCHANGED, US_UNCHANGED},</v>
      </c>
    </row>
    <row r="668" spans="1:1">
      <c r="A668" s="13" t="str">
        <f>IF(AND(ISBLANK(SOURCE!A668),SOURCE!B668&gt;0),IF(ISBLANK(SOURCE!C668),"",SOURCE!C668),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",SOURCE!$S$2-3), "")&amp;
      TEXT(SOURCE!H668,"??0")&amp;",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CHR_eta,                     "",                                            STD_eta,                                       0,       0,       CAT_NONE, SLS_UNCHANGED, US_UNCHANGED},</v>
      </c>
    </row>
    <row r="669" spans="1:1">
      <c r="A669" s="13" t="str">
        <f>IF(AND(ISBLANK(SOURCE!A669),SOURCE!B669&gt;0),IF(ISBLANK(SOURCE!C669),"",SOURCE!C669),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",SOURCE!$S$2-3), "")&amp;
      TEXT(SOURCE!H669,"??0")&amp;",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CHR_eta_TONOS,               "",                                            STD_eta_TONOS,                                 0,       0,       CAT_NONE, SLS_UNCHANGED, US_UNCHANGED},</v>
      </c>
    </row>
    <row r="670" spans="1:1">
      <c r="A670" s="13" t="str">
        <f>IF(AND(ISBLANK(SOURCE!A670),SOURCE!B670&gt;0),IF(ISBLANK(SOURCE!C670),"",SOURCE!C670),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",SOURCE!$S$2-3), "")&amp;
      TEXT(SOURCE!H670,"??0")&amp;",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CHR_theta,                   "",                                            STD_theta,                                     0,       0,       CAT_NONE, SLS_UNCHANGED, US_UNCHANGED},</v>
      </c>
    </row>
    <row r="671" spans="1:1">
      <c r="A671" s="13" t="str">
        <f>IF(AND(ISBLANK(SOURCE!A671),SOURCE!B671&gt;0),IF(ISBLANK(SOURCE!C671),"",SOURCE!C671),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",SOURCE!$S$2-3), "")&amp;
      TEXT(SOURCE!H671,"??0")&amp;",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CHR_iota,                    "",                                            STD_iota,                                      0,       0,       CAT_NONE, SLS_UNCHANGED, US_UNCHANGED},</v>
      </c>
    </row>
    <row r="672" spans="1:1">
      <c r="A672" s="13" t="str">
        <f>IF(AND(ISBLANK(SOURCE!A672),SOURCE!B672&gt;0),IF(ISBLANK(SOURCE!C672),"",SOURCE!C672),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",SOURCE!$S$2-3), "")&amp;
      TEXT(SOURCE!H672,"??0")&amp;",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CHR_iotaTON,                 "",                                            STD_iota_TONOS,                                0,       0,       CAT_NONE, SLS_UNCHANGED, US_UNCHANGED},</v>
      </c>
    </row>
    <row r="673" spans="1:1">
      <c r="A673" s="13" t="str">
        <f>IF(AND(ISBLANK(SOURCE!A673),SOURCE!B673&gt;0),IF(ISBLANK(SOURCE!C673),"",SOURCE!C673),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",SOURCE!$S$2-3), "")&amp;
      TEXT(SOURCE!H673,"??0")&amp;",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CHR_iota_DIALYTIKA_TONOS,    "",                                            STD_iota_DIALYTIKA_TONOS,                      0,       0,       CAT_NONE, SLS_UNCHANGED, US_UNCHANGED},</v>
      </c>
    </row>
    <row r="674" spans="1:1">
      <c r="A674" s="13" t="str">
        <f>IF(AND(ISBLANK(SOURCE!A674),SOURCE!B674&gt;0),IF(ISBLANK(SOURCE!C674),"",SOURCE!C674),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",SOURCE!$S$2-3), "")&amp;
      TEXT(SOURCE!H674,"??0")&amp;",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CHR_iota_DIALYTIKA,          "",                                            STD_iota_DIALYTIKA,                            0,       0,       CAT_NONE, SLS_UNCHANGED, US_UNCHANGED},</v>
      </c>
    </row>
    <row r="675" spans="1:1">
      <c r="A675" s="13" t="str">
        <f>IF(AND(ISBLANK(SOURCE!A675),SOURCE!B675&gt;0),IF(ISBLANK(SOURCE!C675),"",SOURCE!C675),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",SOURCE!$S$2-3), "")&amp;
      TEXT(SOURCE!H675,"??0")&amp;",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CHR_kappa,                   "",                                            STD_kappa,                                     0,       0,       CAT_NONE, SLS_UNCHANGED, US_UNCHANGED},</v>
      </c>
    </row>
    <row r="676" spans="1:1">
      <c r="A676" s="13" t="str">
        <f>IF(AND(ISBLANK(SOURCE!A676),SOURCE!B676&gt;0),IF(ISBLANK(SOURCE!C676),"",SOURCE!C676),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",SOURCE!$S$2-3), "")&amp;
      TEXT(SOURCE!H676,"??0")&amp;",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CHR_lambda,                  "",                                            STD_lambda,                                    0,       0,       CAT_NONE, SLS_UNCHANGED, US_UNCHANGED},</v>
      </c>
    </row>
    <row r="677" spans="1:1">
      <c r="A677" s="13" t="str">
        <f>IF(AND(ISBLANK(SOURCE!A677),SOURCE!B677&gt;0),IF(ISBLANK(SOURCE!C677),"",SOURCE!C677),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",SOURCE!$S$2-3), "")&amp;
      TEXT(SOURCE!H677,"??0")&amp;",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CHR_mu,                      "",                                            STD_mu,                                        0,       0,       CAT_NONE, SLS_UNCHANGED, US_UNCHANGED},</v>
      </c>
    </row>
    <row r="678" spans="1:1">
      <c r="A678" s="13" t="str">
        <f>IF(AND(ISBLANK(SOURCE!A678),SOURCE!B678&gt;0),IF(ISBLANK(SOURCE!C678),"",SOURCE!C678),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",SOURCE!$S$2-3), "")&amp;
      TEXT(SOURCE!H678,"??0")&amp;",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CHR_nu,                      "",                                            STD_nu,                                        0,       0,       CAT_NONE, SLS_UNCHANGED, US_UNCHANGED},</v>
      </c>
    </row>
    <row r="679" spans="1:1">
      <c r="A679" s="13" t="str">
        <f>IF(AND(ISBLANK(SOURCE!A679),SOURCE!B679&gt;0),IF(ISBLANK(SOURCE!C679),"",SOURCE!C679),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",SOURCE!$S$2-3), "")&amp;
      TEXT(SOURCE!H679,"??0")&amp;",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CHR_xi,                      "",                                            STD_xi,                                        0,       0,       CAT_NONE, SLS_UNCHANGED, US_UNCHANGED},</v>
      </c>
    </row>
    <row r="680" spans="1:1">
      <c r="A680" s="13" t="str">
        <f>IF(AND(ISBLANK(SOURCE!A680),SOURCE!B680&gt;0),IF(ISBLANK(SOURCE!C680),"",SOURCE!C680),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",SOURCE!$S$2-3), "")&amp;
      TEXT(SOURCE!H680,"??0")&amp;",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CHR_omicron,                 "",                                            STD_omicron,                                   0,       0,       CAT_NONE, SLS_UNCHANGED, US_UNCHANGED},</v>
      </c>
    </row>
    <row r="681" spans="1:1">
      <c r="A681" s="13" t="str">
        <f>IF(AND(ISBLANK(SOURCE!A681),SOURCE!B681&gt;0),IF(ISBLANK(SOURCE!C681),"",SOURCE!C681),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",SOURCE!$S$2-3), "")&amp;
      TEXT(SOURCE!H681,"??0")&amp;",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CHR_omicron_TONOS,           "",                                            STD_omicron_TONOS,                             0,       0,       CAT_NONE, SLS_UNCHANGED, US_UNCHANGED},</v>
      </c>
    </row>
    <row r="682" spans="1:1">
      <c r="A682" s="13" t="str">
        <f>IF(AND(ISBLANK(SOURCE!A682),SOURCE!B682&gt;0),IF(ISBLANK(SOURCE!C682),"",SOURCE!C682),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",SOURCE!$S$2-3), "")&amp;
      TEXT(SOURCE!H682,"??0")&amp;",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CHR_pi,                      "",                                            STD_pi,                                        0,       0,       CAT_NONE, SLS_UNCHANGED, US_UNCHANGED},</v>
      </c>
    </row>
    <row r="683" spans="1:1">
      <c r="A683" s="13" t="str">
        <f>IF(AND(ISBLANK(SOURCE!A683),SOURCE!B683&gt;0),IF(ISBLANK(SOURCE!C683),"",SOURCE!C683),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",SOURCE!$S$2-3), "")&amp;
      TEXT(SOURCE!H683,"??0")&amp;",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CHR_rho,                     "",                                            STD_rho,                                       0,       0,       CAT_NONE, SLS_UNCHANGED, US_UNCHANGED},</v>
      </c>
    </row>
    <row r="684" spans="1:1">
      <c r="A684" s="13" t="str">
        <f>IF(AND(ISBLANK(SOURCE!A684),SOURCE!B684&gt;0),IF(ISBLANK(SOURCE!C684),"",SOURCE!C684),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",SOURCE!$S$2-3), "")&amp;
      TEXT(SOURCE!H684,"??0")&amp;",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CHR_sigma,                   "",                                            STD_sigma,                                     0,       0,       CAT_NONE, SLS_UNCHANGED, US_UNCHANGED},</v>
      </c>
    </row>
    <row r="685" spans="1:1">
      <c r="A685" s="13" t="str">
        <f>IF(AND(ISBLANK(SOURCE!A685),SOURCE!B685&gt;0),IF(ISBLANK(SOURCE!C685),"",SOURCE!C685),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",SOURCE!$S$2-3), "")&amp;
      TEXT(SOURCE!H685,"??0")&amp;",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CHR_sigma_end,               "",                                            STD_sigma_end,                                 0,       0,       CAT_NONE, SLS_UNCHANGED, US_UNCHANGED},</v>
      </c>
    </row>
    <row r="686" spans="1:1">
      <c r="A686" s="13" t="str">
        <f>IF(AND(ISBLANK(SOURCE!A686),SOURCE!B686&gt;0),IF(ISBLANK(SOURCE!C686),"",SOURCE!C686),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",SOURCE!$S$2-3), "")&amp;
      TEXT(SOURCE!H686,"??0")&amp;",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CHR_tau,                     "",                                            STD_tau,                                       0,       0,       CAT_NONE, SLS_UNCHANGED, US_UNCHANGED},</v>
      </c>
    </row>
    <row r="687" spans="1:1">
      <c r="A687" s="13" t="str">
        <f>IF(AND(ISBLANK(SOURCE!A687),SOURCE!B687&gt;0),IF(ISBLANK(SOURCE!C687),"",SOURCE!C687),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",SOURCE!$S$2-3), "")&amp;
      TEXT(SOURCE!H687,"??0")&amp;",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CHR_upsilon,                 "",                                            STD_upsilon,                                   0,       0,       CAT_NONE, SLS_UNCHANGED, US_UNCHANGED},</v>
      </c>
    </row>
    <row r="688" spans="1:1">
      <c r="A688" s="13" t="str">
        <f>IF(AND(ISBLANK(SOURCE!A688),SOURCE!B688&gt;0),IF(ISBLANK(SOURCE!C688),"",SOURCE!C688),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",SOURCE!$S$2-3), "")&amp;
      TEXT(SOURCE!H688,"??0")&amp;",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CHR_upsilon_TONOS,           "",                                            STD_upsilon_TONOS,                             0,       0,       CAT_NONE, SLS_UNCHANGED, US_UNCHANGED},</v>
      </c>
    </row>
    <row r="689" spans="1:1">
      <c r="A689" s="13" t="str">
        <f>IF(AND(ISBLANK(SOURCE!A689),SOURCE!B689&gt;0),IF(ISBLANK(SOURCE!C689),"",SOURCE!C689),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",SOURCE!$S$2-3), "")&amp;
      TEXT(SOURCE!H689,"??0")&amp;",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CHR_upsilon_DIALYTIKA,       "",                                            STD_upsilon_DIALYTIKA,                         0,       0,       CAT_NONE, SLS_UNCHANGED, US_UNCHANGED},</v>
      </c>
    </row>
    <row r="690" spans="1:1">
      <c r="A690" s="13" t="str">
        <f>IF(AND(ISBLANK(SOURCE!A690),SOURCE!B690&gt;0),IF(ISBLANK(SOURCE!C690),"",SOURCE!C690),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",SOURCE!$S$2-3), "")&amp;
      TEXT(SOURCE!H690,"??0")&amp;",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CHR_upsilon_DIALYTIKA_TONOS, "",                                            STD_upsilon_DIALYTIKA_TONOS,                   0,       0,       CAT_NONE, SLS_UNCHANGED, US_UNCHANGED},</v>
      </c>
    </row>
    <row r="691" spans="1:1">
      <c r="A691" s="13" t="str">
        <f>IF(AND(ISBLANK(SOURCE!A691),SOURCE!B691&gt;0),IF(ISBLANK(SOURCE!C691),"",SOURCE!C691),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",SOURCE!$S$2-3), "")&amp;
      TEXT(SOURCE!H691,"??0")&amp;",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CHR_phi,                     "",                                            STD_phi,                                       0,       0,       CAT_NONE, SLS_UNCHANGED, US_UNCHANGED},</v>
      </c>
    </row>
    <row r="692" spans="1:1">
      <c r="A692" s="13" t="str">
        <f>IF(AND(ISBLANK(SOURCE!A692),SOURCE!B692&gt;0),IF(ISBLANK(SOURCE!C692),"",SOURCE!C692),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",SOURCE!$S$2-3), "")&amp;
      TEXT(SOURCE!H692,"??0")&amp;",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CHR_chi,                     "",                                            STD_chi,                                       0,       0,       CAT_NONE, SLS_UNCHANGED, US_UNCHANGED},</v>
      </c>
    </row>
    <row r="693" spans="1:1">
      <c r="A693" s="13" t="str">
        <f>IF(AND(ISBLANK(SOURCE!A693),SOURCE!B693&gt;0),IF(ISBLANK(SOURCE!C693),"",SOURCE!C693),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",SOURCE!$S$2-3), "")&amp;
      TEXT(SOURCE!H693,"??0")&amp;",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CHR_psi,                     "",                                            STD_psi,                                       0,       0,       CAT_NONE, SLS_UNCHANGED, US_UNCHANGED},</v>
      </c>
    </row>
    <row r="694" spans="1:1">
      <c r="A694" s="13" t="str">
        <f>IF(AND(ISBLANK(SOURCE!A694),SOURCE!B694&gt;0),IF(ISBLANK(SOURCE!C694),"",SOURCE!C694),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",SOURCE!$S$2-3), "")&amp;
      TEXT(SOURCE!H694,"??0")&amp;",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CHR_omega,                   "",                                            STD_omega,                                     0,       0,       CAT_NONE, SLS_UNCHANGED, US_UNCHANGED},</v>
      </c>
    </row>
    <row r="695" spans="1:1">
      <c r="A695" s="13" t="str">
        <f>IF(AND(ISBLANK(SOURCE!A695),SOURCE!B695&gt;0),IF(ISBLANK(SOURCE!C695),"",SOURCE!C695),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",SOURCE!$S$2-3), "")&amp;
      TEXT(SOURCE!H695,"??0")&amp;",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CHR_omega_TONOS,             "",                                            STD_omega_TONOS,                               0,       0,       CAT_NONE, SLS_UNCHANGED, US_UNCHANGED},</v>
      </c>
    </row>
    <row r="696" spans="1:1">
      <c r="A696" s="13" t="str">
        <f>IF(AND(ISBLANK(SOURCE!A696),SOURCE!B696&gt;0),IF(ISBLANK(SOURCE!C696),"",SOURCE!C696),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",SOURCE!$S$2-3), "")&amp;
      TEXT(SOURCE!H696,"??0")&amp;",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US_UNCHANGED},</v>
      </c>
    </row>
    <row r="697" spans="1:1">
      <c r="A697" s="13" t="str">
        <f>IF(AND(ISBLANK(SOURCE!A697),SOURCE!B697&gt;0),IF(ISBLANK(SOURCE!C697),"",SOURCE!C697),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",SOURCE!$S$2-3), "")&amp;
      TEXT(SOURCE!H697,"??0")&amp;",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US_UNCHANGED},</v>
      </c>
    </row>
    <row r="698" spans="1:1">
      <c r="A698" s="13" t="str">
        <f>IF(AND(ISBLANK(SOURCE!A698),SOURCE!B698&gt;0),IF(ISBLANK(SOURCE!C698),"",SOURCE!C698),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",SOURCE!$S$2-3), "")&amp;
      TEXT(SOURCE!H698,"??0")&amp;",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US_UNCHANGED},</v>
      </c>
    </row>
    <row r="699" spans="1:1">
      <c r="A699" s="13" t="str">
        <f>IF(AND(ISBLANK(SOURCE!A699),SOURCE!B699&gt;0),IF(ISBLANK(SOURCE!C699),"",SOURCE!C699),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",SOURCE!$S$2-3), "")&amp;
      TEXT(SOURCE!H699,"??0")&amp;",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US_UNCHANGED},</v>
      </c>
    </row>
    <row r="700" spans="1:1">
      <c r="A700" s="13" t="str">
        <f>IF(AND(ISBLANK(SOURCE!A700),SOURCE!B700&gt;0),IF(ISBLANK(SOURCE!C700),"",SOURCE!C700),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",SOURCE!$S$2-3), "")&amp;
      TEXT(SOURCE!H700,"??0")&amp;",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US_UNCHANGED},</v>
      </c>
    </row>
    <row r="701" spans="1:1">
      <c r="A701" s="13" t="str">
        <f>IF(AND(ISBLANK(SOURCE!A701),SOURCE!B701&gt;0),IF(ISBLANK(SOURCE!C701),"",SOURCE!C701),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",SOURCE!$S$2-3), "")&amp;
      TEXT(SOURCE!H701,"??0")&amp;",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US_UNCHANGED},</v>
      </c>
    </row>
    <row r="702" spans="1:1">
      <c r="A702" s="13" t="str">
        <f>IF(AND(ISBLANK(SOURCE!A702),SOURCE!B702&gt;0),IF(ISBLANK(SOURCE!C702),"",SOURCE!C702),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",SOURCE!$S$2-3), "")&amp;
      TEXT(SOURCE!H702,"??0")&amp;",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CHR_A_MACRON,                STD_A_MACRON,                                  STD_A_MACRON,                                  0,       0,       CAT_AINT, SLS_UNCHANGED, US_UNCHANGED},</v>
      </c>
    </row>
    <row r="703" spans="1:1">
      <c r="A703" s="13" t="str">
        <f>IF(AND(ISBLANK(SOURCE!A703),SOURCE!B703&gt;0),IF(ISBLANK(SOURCE!C703),"",SOURCE!C703),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",SOURCE!$S$2-3), "")&amp;
      TEXT(SOURCE!H703,"??0")&amp;",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CHR_A_ACUTE,                 STD_A_ACUTE,                                   STD_A_ACUTE,                                   0,       0,       CAT_AINT, SLS_UNCHANGED, US_UNCHANGED},</v>
      </c>
    </row>
    <row r="704" spans="1:1">
      <c r="A704" s="13" t="str">
        <f>IF(AND(ISBLANK(SOURCE!A704),SOURCE!B704&gt;0),IF(ISBLANK(SOURCE!C704),"",SOURCE!C704),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",SOURCE!$S$2-3), "")&amp;
      TEXT(SOURCE!H704,"??0")&amp;",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CHR_A_BREVE,                 STD_A_BREVE,                                   STD_A_BREVE,                                   0,       0,       CAT_AINT, SLS_UNCHANGED, US_UNCHANGED},</v>
      </c>
    </row>
    <row r="705" spans="1:1">
      <c r="A705" s="13" t="str">
        <f>IF(AND(ISBLANK(SOURCE!A705),SOURCE!B705&gt;0),IF(ISBLANK(SOURCE!C705),"",SOURCE!C705),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",SOURCE!$S$2-3), "")&amp;
      TEXT(SOURCE!H705,"??0")&amp;",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CHR_A_GRAVE,                 STD_A_GRAVE,                                   STD_A_GRAVE,                                   0,       0,       CAT_AINT, SLS_UNCHANGED, US_UNCHANGED},</v>
      </c>
    </row>
    <row r="706" spans="1:1">
      <c r="A706" s="13" t="str">
        <f>IF(AND(ISBLANK(SOURCE!A706),SOURCE!B706&gt;0),IF(ISBLANK(SOURCE!C706),"",SOURCE!C706),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",SOURCE!$S$2-3), "")&amp;
      TEXT(SOURCE!H706,"??0")&amp;",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CHR_A_DIARESIS,              STD_A_DIARESIS,                                STD_A_DIARESIS,                                0,       0,       CAT_AINT, SLS_UNCHANGED, US_UNCHANGED},</v>
      </c>
    </row>
    <row r="707" spans="1:1">
      <c r="A707" s="13" t="str">
        <f>IF(AND(ISBLANK(SOURCE!A707),SOURCE!B707&gt;0),IF(ISBLANK(SOURCE!C707),"",SOURCE!C707),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",SOURCE!$S$2-3), "")&amp;
      TEXT(SOURCE!H707,"??0")&amp;",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CHR_A_TILDE,                 STD_A_TILDE,                                   STD_A_TILDE,                                   0,       0,       CAT_AINT, SLS_UNCHANGED, US_UNCHANGED},</v>
      </c>
    </row>
    <row r="708" spans="1:1">
      <c r="A708" s="13" t="str">
        <f>IF(AND(ISBLANK(SOURCE!A708),SOURCE!B708&gt;0),IF(ISBLANK(SOURCE!C708),"",SOURCE!C708),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",SOURCE!$S$2-3), "")&amp;
      TEXT(SOURCE!H708,"??0")&amp;",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CHR_A_CIRC,                  STD_A_CIRC,                                    STD_A_CIRC,                                    0,       0,       CAT_AINT, SLS_UNCHANGED, US_UNCHANGED},</v>
      </c>
    </row>
    <row r="709" spans="1:1">
      <c r="A709" s="13" t="str">
        <f>IF(AND(ISBLANK(SOURCE!A709),SOURCE!B709&gt;0),IF(ISBLANK(SOURCE!C709),"",SOURCE!C709),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",SOURCE!$S$2-3), "")&amp;
      TEXT(SOURCE!H709,"??0")&amp;",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CHR_A_RING,                  STD_A_RING,                                    STD_A_RING,                                    0,       0,       CAT_AINT, SLS_UNCHANGED, US_UNCHANGED},</v>
      </c>
    </row>
    <row r="710" spans="1:1">
      <c r="A710" s="13" t="str">
        <f>IF(AND(ISBLANK(SOURCE!A710),SOURCE!B710&gt;0),IF(ISBLANK(SOURCE!C710),"",SOURCE!C710),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",SOURCE!$S$2-3), "")&amp;
      TEXT(SOURCE!H710,"??0")&amp;",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CHR_AE,                      STD_AE,                                        STD_AE,                                        0,       0,       CAT_AINT, SLS_UNCHANGED, US_UNCHANGED},</v>
      </c>
    </row>
    <row r="711" spans="1:1">
      <c r="A711" s="13" t="str">
        <f>IF(AND(ISBLANK(SOURCE!A711),SOURCE!B711&gt;0),IF(ISBLANK(SOURCE!C711),"",SOURCE!C711),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",SOURCE!$S$2-3), "")&amp;
      TEXT(SOURCE!H711,"??0")&amp;",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CHR_A_OGONEK,                STD_A_OGONEK,                                  STD_A_OGONEK,                                  0,       0,       CAT_AINT, SLS_UNCHANGED, US_UNCHANGED},</v>
      </c>
    </row>
    <row r="712" spans="1:1">
      <c r="A712" s="13" t="str">
        <f>IF(AND(ISBLANK(SOURCE!A712),SOURCE!B712&gt;0),IF(ISBLANK(SOURCE!C712),"",SOURCE!C712),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",SOURCE!$S$2-3), "")&amp;
      TEXT(SOURCE!H712,"??0")&amp;",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CHR_C_ACUTE,                 STD_C_ACUTE,                                   STD_C_ACUTE,                                   0,       0,       CAT_AINT, SLS_UNCHANGED, US_UNCHANGED},</v>
      </c>
    </row>
    <row r="713" spans="1:1">
      <c r="A713" s="13" t="str">
        <f>IF(AND(ISBLANK(SOURCE!A713),SOURCE!B713&gt;0),IF(ISBLANK(SOURCE!C713),"",SOURCE!C713),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",SOURCE!$S$2-3), "")&amp;
      TEXT(SOURCE!H713,"??0")&amp;",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CHR_C_CARON,                 STD_C_CARON,                                   STD_C_CARON,                                   0,       0,       CAT_AINT, SLS_UNCHANGED, US_UNCHANGED},</v>
      </c>
    </row>
    <row r="714" spans="1:1">
      <c r="A714" s="13" t="str">
        <f>IF(AND(ISBLANK(SOURCE!A714),SOURCE!B714&gt;0),IF(ISBLANK(SOURCE!C714),"",SOURCE!C714),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",SOURCE!$S$2-3), "")&amp;
      TEXT(SOURCE!H714,"??0")&amp;",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CHR_C_CEDILLA,               STD_C_CEDILLA,                                 STD_C_CEDILLA,                                 0,       0,       CAT_AINT, SLS_UNCHANGED, US_UNCHANGED},</v>
      </c>
    </row>
    <row r="715" spans="1:1">
      <c r="A715" s="13" t="str">
        <f>IF(AND(ISBLANK(SOURCE!A715),SOURCE!B715&gt;0),IF(ISBLANK(SOURCE!C715),"",SOURCE!C715),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",SOURCE!$S$2-3), "")&amp;
      TEXT(SOURCE!H715,"??0")&amp;",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CHR_D_STROKE,                STD_D_STROKE,                                  STD_D_STROKE,                                  0,       0,       CAT_AINT, SLS_UNCHANGED, US_UNCHANGED},</v>
      </c>
    </row>
    <row r="716" spans="1:1">
      <c r="A716" s="13" t="str">
        <f>IF(AND(ISBLANK(SOURCE!A716),SOURCE!B716&gt;0),IF(ISBLANK(SOURCE!C716),"",SOURCE!C716),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",SOURCE!$S$2-3), "")&amp;
      TEXT(SOURCE!H716,"??0")&amp;",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CHR_D_CARON,                 STD_D_CARON,                                   STD_D_CARON,                                   0,       0,       CAT_AINT, SLS_UNCHANGED, US_UNCHANGED},</v>
      </c>
    </row>
    <row r="717" spans="1:1">
      <c r="A717" s="13" t="str">
        <f>IF(AND(ISBLANK(SOURCE!A717),SOURCE!B717&gt;0),IF(ISBLANK(SOURCE!C717),"",SOURCE!C717),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",SOURCE!$S$2-3), "")&amp;
      TEXT(SOURCE!H717,"??0")&amp;",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CHR_E_MACRON,                STD_E_MACRON,                                  STD_E_MACRON,                                  0,       0,       CAT_AINT, SLS_UNCHANGED, US_UNCHANGED},</v>
      </c>
    </row>
    <row r="718" spans="1:1">
      <c r="A718" s="13" t="str">
        <f>IF(AND(ISBLANK(SOURCE!A718),SOURCE!B718&gt;0),IF(ISBLANK(SOURCE!C718),"",SOURCE!C718),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",SOURCE!$S$2-3), "")&amp;
      TEXT(SOURCE!H718,"??0")&amp;",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CHR_E_ACUTE,                 STD_E_ACUTE,                                   STD_E_ACUTE,                                   0,       0,       CAT_AINT, SLS_UNCHANGED, US_UNCHANGED},</v>
      </c>
    </row>
    <row r="719" spans="1:1">
      <c r="A719" s="13" t="str">
        <f>IF(AND(ISBLANK(SOURCE!A719),SOURCE!B719&gt;0),IF(ISBLANK(SOURCE!C719),"",SOURCE!C719),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",SOURCE!$S$2-3), "")&amp;
      TEXT(SOURCE!H719,"??0")&amp;",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CHR_E_BREVE,                 STD_E_BREVE,                                   STD_E_BREVE,                                   0,       0,       CAT_AINT, SLS_UNCHANGED, US_UNCHANGED},</v>
      </c>
    </row>
    <row r="720" spans="1:1">
      <c r="A720" s="13" t="str">
        <f>IF(AND(ISBLANK(SOURCE!A720),SOURCE!B720&gt;0),IF(ISBLANK(SOURCE!C720),"",SOURCE!C720),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",SOURCE!$S$2-3), "")&amp;
      TEXT(SOURCE!H720,"??0")&amp;",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CHR_E_GRAVE,                 STD_E_GRAVE,                                   STD_E_GRAVE,                                   0,       0,       CAT_AINT, SLS_UNCHANGED, US_UNCHANGED},</v>
      </c>
    </row>
    <row r="721" spans="1:1">
      <c r="A721" s="13" t="str">
        <f>IF(AND(ISBLANK(SOURCE!A721),SOURCE!B721&gt;0),IF(ISBLANK(SOURCE!C721),"",SOURCE!C721),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",SOURCE!$S$2-3), "")&amp;
      TEXT(SOURCE!H721,"??0")&amp;",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CHR_E_DIARESIS,              STD_E_DIARESIS,                                STD_E_DIARESIS,                                0,       0,       CAT_AINT, SLS_UNCHANGED, US_UNCHANGED},</v>
      </c>
    </row>
    <row r="722" spans="1:1">
      <c r="A722" s="13" t="str">
        <f>IF(AND(ISBLANK(SOURCE!A722),SOURCE!B722&gt;0),IF(ISBLANK(SOURCE!C722),"",SOURCE!C722),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",SOURCE!$S$2-3), "")&amp;
      TEXT(SOURCE!H722,"??0")&amp;",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CHR_E_CIRC,                  STD_E_CIRC,                                    STD_E_CIRC,                                    0,       0,       CAT_AINT, SLS_UNCHANGED, US_UNCHANGED},</v>
      </c>
    </row>
    <row r="723" spans="1:1">
      <c r="A723" s="13" t="str">
        <f>IF(AND(ISBLANK(SOURCE!A723),SOURCE!B723&gt;0),IF(ISBLANK(SOURCE!C723),"",SOURCE!C723),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",SOURCE!$S$2-3), "")&amp;
      TEXT(SOURCE!H723,"??0")&amp;",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CHR_E_OGONEK,                STD_E_OGONEK,                                  STD_E_OGONEK,                                  0,       0,       CAT_AINT, SLS_UNCHANGED, US_UNCHANGED},</v>
      </c>
    </row>
    <row r="724" spans="1:1">
      <c r="A724" s="13" t="str">
        <f>IF(AND(ISBLANK(SOURCE!A724),SOURCE!B724&gt;0),IF(ISBLANK(SOURCE!C724),"",SOURCE!C724),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",SOURCE!$S$2-3), "")&amp;
      TEXT(SOURCE!H724,"??0")&amp;",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CHR_G_BREVE,                 STD_G_BREVE,                                   STD_G_BREVE,                                   0,       0,       CAT_AINT, SLS_UNCHANGED, US_UNCHANGED},</v>
      </c>
    </row>
    <row r="725" spans="1:1">
      <c r="A725" s="13" t="str">
        <f>IF(AND(ISBLANK(SOURCE!A725),SOURCE!B725&gt;0),IF(ISBLANK(SOURCE!C725),"",SOURCE!C725),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",SOURCE!$S$2-3), "")&amp;
      TEXT(SOURCE!H725,"??0")&amp;",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US_UNCHANGED},</v>
      </c>
    </row>
    <row r="726" spans="1:1">
      <c r="A726" s="13" t="str">
        <f>IF(AND(ISBLANK(SOURCE!A726),SOURCE!B726&gt;0),IF(ISBLANK(SOURCE!C726),"",SOURCE!C726),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",SOURCE!$S$2-3), "")&amp;
      TEXT(SOURCE!H726,"??0")&amp;",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CHR_I_MACRON,                STD_I_MACRON,                                  STD_I_MACRON,                                  0,       0,       CAT_AINT, SLS_UNCHANGED, US_UNCHANGED},</v>
      </c>
    </row>
    <row r="727" spans="1:1">
      <c r="A727" s="13" t="str">
        <f>IF(AND(ISBLANK(SOURCE!A727),SOURCE!B727&gt;0),IF(ISBLANK(SOURCE!C727),"",SOURCE!C727),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",SOURCE!$S$2-3), "")&amp;
      TEXT(SOURCE!H727,"??0")&amp;",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CHR_I_ACUTE,                 STD_I_ACUTE,                                   STD_I_ACUTE,                                   0,       0,       CAT_AINT, SLS_UNCHANGED, US_UNCHANGED},</v>
      </c>
    </row>
    <row r="728" spans="1:1">
      <c r="A728" s="13" t="str">
        <f>IF(AND(ISBLANK(SOURCE!A728),SOURCE!B728&gt;0),IF(ISBLANK(SOURCE!C728),"",SOURCE!C728),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",SOURCE!$S$2-3), "")&amp;
      TEXT(SOURCE!H728,"??0")&amp;",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CHR_I_BREVE,                 STD_I_BREVE,                                   STD_I_BREVE,                                   0,       0,       CAT_AINT, SLS_UNCHANGED, US_UNCHANGED},</v>
      </c>
    </row>
    <row r="729" spans="1:1">
      <c r="A729" s="13" t="str">
        <f>IF(AND(ISBLANK(SOURCE!A729),SOURCE!B729&gt;0),IF(ISBLANK(SOURCE!C729),"",SOURCE!C729),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",SOURCE!$S$2-3), "")&amp;
      TEXT(SOURCE!H729,"??0")&amp;",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CHR_I_GRAVE,                 STD_I_GRAVE,                                   STD_I_GRAVE,                                   0,       0,       CAT_AINT, SLS_UNCHANGED, US_UNCHANGED},</v>
      </c>
    </row>
    <row r="730" spans="1:1">
      <c r="A730" s="13" t="str">
        <f>IF(AND(ISBLANK(SOURCE!A730),SOURCE!B730&gt;0),IF(ISBLANK(SOURCE!C730),"",SOURCE!C730),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",SOURCE!$S$2-3), "")&amp;
      TEXT(SOURCE!H730,"??0")&amp;",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CHR_I_DIARESIS,              STD_I_DIARESIS,                                STD_I_DIARESIS,                                0,       0,       CAT_AINT, SLS_UNCHANGED, US_UNCHANGED},</v>
      </c>
    </row>
    <row r="731" spans="1:1">
      <c r="A731" s="13" t="str">
        <f>IF(AND(ISBLANK(SOURCE!A731),SOURCE!B731&gt;0),IF(ISBLANK(SOURCE!C731),"",SOURCE!C731),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",SOURCE!$S$2-3), "")&amp;
      TEXT(SOURCE!H731,"??0")&amp;",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CHR_I_CIRC,                  STD_I_CIRC,                                    STD_I_CIRC,                                    0,       0,       CAT_AINT, SLS_UNCHANGED, US_UNCHANGED},</v>
      </c>
    </row>
    <row r="732" spans="1:1">
      <c r="A732" s="13" t="str">
        <f>IF(AND(ISBLANK(SOURCE!A732),SOURCE!B732&gt;0),IF(ISBLANK(SOURCE!C732),"",SOURCE!C732),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",SOURCE!$S$2-3), "")&amp;
      TEXT(SOURCE!H732,"??0")&amp;",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CHR_I_OGONEK,                STD_I_OGONEK,                                  STD_I_OGONEK,                                  0,       0,       CAT_AINT, SLS_UNCHANGED, US_UNCHANGED},</v>
      </c>
    </row>
    <row r="733" spans="1:1">
      <c r="A733" s="13" t="str">
        <f>IF(AND(ISBLANK(SOURCE!A733),SOURCE!B733&gt;0),IF(ISBLANK(SOURCE!C733),"",SOURCE!C733),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",SOURCE!$S$2-3), "")&amp;
      TEXT(SOURCE!H733,"??0")&amp;",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CHR_I_DOT,                   STD_I_DOT,                                     STD_I_DOT,                                     0,       0,       CAT_AINT, SLS_UNCHANGED, US_UNCHANGED},</v>
      </c>
    </row>
    <row r="734" spans="1:1">
      <c r="A734" s="13" t="str">
        <f>IF(AND(ISBLANK(SOURCE!A734),SOURCE!B734&gt;0),IF(ISBLANK(SOURCE!C734),"",SOURCE!C734),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",SOURCE!$S$2-3), "")&amp;
      TEXT(SOURCE!H734,"??0")&amp;",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CHR_I_DOTLESS,               "I",                                           "I",                                           0,       0,       CAT_NONE, SLS_UNCHANGED, US_UNCHANGED},</v>
      </c>
    </row>
    <row r="735" spans="1:1">
      <c r="A735" s="13" t="str">
        <f>IF(AND(ISBLANK(SOURCE!A735),SOURCE!B735&gt;0),IF(ISBLANK(SOURCE!C735),"",SOURCE!C735),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",SOURCE!$S$2-3), "")&amp;
      TEXT(SOURCE!H735,"??0")&amp;",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CHR_L_STROKE,                STD_L_STROKE,                                  STD_L_STROKE,                                  0,       0,       CAT_AINT, SLS_UNCHANGED, US_UNCHANGED},</v>
      </c>
    </row>
    <row r="736" spans="1:1">
      <c r="A736" s="13" t="str">
        <f>IF(AND(ISBLANK(SOURCE!A736),SOURCE!B736&gt;0),IF(ISBLANK(SOURCE!C736),"",SOURCE!C736),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",SOURCE!$S$2-3), "")&amp;
      TEXT(SOURCE!H736,"??0")&amp;",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CHR_L_ACUTE,                 STD_L_ACUTE,                                   STD_L_ACUTE,                                   0,       0,       CAT_AINT, SLS_UNCHANGED, US_UNCHANGED},</v>
      </c>
    </row>
    <row r="737" spans="1:1">
      <c r="A737" s="13" t="str">
        <f>IF(AND(ISBLANK(SOURCE!A737),SOURCE!B737&gt;0),IF(ISBLANK(SOURCE!C737),"",SOURCE!C737),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",SOURCE!$S$2-3), "")&amp;
      TEXT(SOURCE!H737,"??0")&amp;",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CHR_L_APOSTROPHE,            STD_L_APOSTROPHE,                              STD_L_APOSTROPHE,                              0,       0,       CAT_AINT, SLS_UNCHANGED, US_UNCHANGED},</v>
      </c>
    </row>
    <row r="738" spans="1:1">
      <c r="A738" s="13" t="str">
        <f>IF(AND(ISBLANK(SOURCE!A738),SOURCE!B738&gt;0),IF(ISBLANK(SOURCE!C738),"",SOURCE!C738),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",SOURCE!$S$2-3), "")&amp;
      TEXT(SOURCE!H738,"??0")&amp;",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CHR_N_ACUTE,                 STD_N_ACUTE,                                   STD_N_ACUTE,                                   0,       0,       CAT_AINT, SLS_UNCHANGED, US_UNCHANGED},</v>
      </c>
    </row>
    <row r="739" spans="1:1">
      <c r="A739" s="13" t="str">
        <f>IF(AND(ISBLANK(SOURCE!A739),SOURCE!B739&gt;0),IF(ISBLANK(SOURCE!C739),"",SOURCE!C739),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",SOURCE!$S$2-3), "")&amp;
      TEXT(SOURCE!H739,"??0")&amp;",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CHR_N_CARON,                 STD_N_CARON,                                   STD_N_CARON,                                   0,       0,       CAT_AINT, SLS_UNCHANGED, US_UNCHANGED},</v>
      </c>
    </row>
    <row r="740" spans="1:1">
      <c r="A740" s="13" t="str">
        <f>IF(AND(ISBLANK(SOURCE!A740),SOURCE!B740&gt;0),IF(ISBLANK(SOURCE!C740),"",SOURCE!C740),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",SOURCE!$S$2-3), "")&amp;
      TEXT(SOURCE!H740,"??0")&amp;",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CHR_N_TILDE,                 STD_N_TILDE,                                   STD_N_TILDE,                                   0,       0,       CAT_AINT, SLS_UNCHANGED, US_UNCHANGED},</v>
      </c>
    </row>
    <row r="741" spans="1:1">
      <c r="A741" s="13" t="str">
        <f>IF(AND(ISBLANK(SOURCE!A741),SOURCE!B741&gt;0),IF(ISBLANK(SOURCE!C741),"",SOURCE!C741),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",SOURCE!$S$2-3), "")&amp;
      TEXT(SOURCE!H741,"??0")&amp;",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CHR_O_MACRON,                STD_O_MACRON,                                  STD_O_MACRON,                                  0,       0,       CAT_AINT, SLS_UNCHANGED, US_UNCHANGED},</v>
      </c>
    </row>
    <row r="742" spans="1:1">
      <c r="A742" s="13" t="str">
        <f>IF(AND(ISBLANK(SOURCE!A742),SOURCE!B742&gt;0),IF(ISBLANK(SOURCE!C742),"",SOURCE!C742),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",SOURCE!$S$2-3), "")&amp;
      TEXT(SOURCE!H742,"??0")&amp;",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CHR_O_ACUTE,                 STD_O_ACUTE,                                   STD_O_ACUTE,                                   0,       0,       CAT_AINT, SLS_UNCHANGED, US_UNCHANGED},</v>
      </c>
    </row>
    <row r="743" spans="1:1">
      <c r="A743" s="13" t="str">
        <f>IF(AND(ISBLANK(SOURCE!A743),SOURCE!B743&gt;0),IF(ISBLANK(SOURCE!C743),"",SOURCE!C743),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",SOURCE!$S$2-3), "")&amp;
      TEXT(SOURCE!H743,"??0")&amp;",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CHR_O_BREVE,                 STD_O_BREVE,                                   STD_O_BREVE,                                   0,       0,       CAT_AINT, SLS_UNCHANGED, US_UNCHANGED},</v>
      </c>
    </row>
    <row r="744" spans="1:1">
      <c r="A744" s="13" t="str">
        <f>IF(AND(ISBLANK(SOURCE!A744),SOURCE!B744&gt;0),IF(ISBLANK(SOURCE!C744),"",SOURCE!C744),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",SOURCE!$S$2-3), "")&amp;
      TEXT(SOURCE!H744,"??0")&amp;",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CHR_O_GRAVE,                 STD_O_GRAVE,                                   STD_O_GRAVE,                                   0,       0,       CAT_AINT, SLS_UNCHANGED, US_UNCHANGED},</v>
      </c>
    </row>
    <row r="745" spans="1:1">
      <c r="A745" s="13" t="str">
        <f>IF(AND(ISBLANK(SOURCE!A745),SOURCE!B745&gt;0),IF(ISBLANK(SOURCE!C745),"",SOURCE!C745),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",SOURCE!$S$2-3), "")&amp;
      TEXT(SOURCE!H745,"??0")&amp;",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CHR_O_DIARESIS,              STD_O_DIARESIS,                                STD_O_DIARESIS,                                0,       0,       CAT_AINT, SLS_UNCHANGED, US_UNCHANGED},</v>
      </c>
    </row>
    <row r="746" spans="1:1">
      <c r="A746" s="13" t="str">
        <f>IF(AND(ISBLANK(SOURCE!A746),SOURCE!B746&gt;0),IF(ISBLANK(SOURCE!C746),"",SOURCE!C746),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",SOURCE!$S$2-3), "")&amp;
      TEXT(SOURCE!H746,"??0")&amp;",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CHR_O_TILDE,                 STD_O_TILDE,                                   STD_O_TILDE,                                   0,       0,       CAT_AINT, SLS_UNCHANGED, US_UNCHANGED},</v>
      </c>
    </row>
    <row r="747" spans="1:1">
      <c r="A747" s="13" t="str">
        <f>IF(AND(ISBLANK(SOURCE!A747),SOURCE!B747&gt;0),IF(ISBLANK(SOURCE!C747),"",SOURCE!C747),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",SOURCE!$S$2-3), "")&amp;
      TEXT(SOURCE!H747,"??0")&amp;",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CHR_O_CIRC,                  STD_O_CIRC,                                    STD_O_CIRC,                                    0,       0,       CAT_AINT, SLS_UNCHANGED, US_UNCHANGED},</v>
      </c>
    </row>
    <row r="748" spans="1:1">
      <c r="A748" s="13" t="str">
        <f>IF(AND(ISBLANK(SOURCE!A748),SOURCE!B748&gt;0),IF(ISBLANK(SOURCE!C748),"",SOURCE!C748),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",SOURCE!$S$2-3), "")&amp;
      TEXT(SOURCE!H748,"??0")&amp;",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CHR_O_STROKE,                STD_O_STROKE,                                  STD_O_STROKE,                                  0,       0,       CAT_AINT, SLS_UNCHANGED, US_UNCHANGED},</v>
      </c>
    </row>
    <row r="749" spans="1:1">
      <c r="A749" s="13" t="str">
        <f>IF(AND(ISBLANK(SOURCE!A749),SOURCE!B749&gt;0),IF(ISBLANK(SOURCE!C749),"",SOURCE!C749),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",SOURCE!$S$2-3), "")&amp;
      TEXT(SOURCE!H749,"??0")&amp;",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CHR_OE,                      STD_OE,                                        STD_OE,                                        0,       0,       CAT_AINT, SLS_UNCHANGED, US_UNCHANGED},</v>
      </c>
    </row>
    <row r="750" spans="1:1">
      <c r="A750" s="13" t="str">
        <f>IF(AND(ISBLANK(SOURCE!A750),SOURCE!B750&gt;0),IF(ISBLANK(SOURCE!C750),"",SOURCE!C750),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",SOURCE!$S$2-3), "")&amp;
      TEXT(SOURCE!H750,"??0")&amp;",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US_UNCHANGED},</v>
      </c>
    </row>
    <row r="751" spans="1:1">
      <c r="A751" s="13" t="str">
        <f>IF(AND(ISBLANK(SOURCE!A751),SOURCE!B751&gt;0),IF(ISBLANK(SOURCE!C751),"",SOURCE!C751),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",SOURCE!$S$2-3), "")&amp;
      TEXT(SOURCE!H751,"??0")&amp;",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US_UNCHANGED},</v>
      </c>
    </row>
    <row r="752" spans="1:1">
      <c r="A752" s="13" t="str">
        <f>IF(AND(ISBLANK(SOURCE!A752),SOURCE!B752&gt;0),IF(ISBLANK(SOURCE!C752),"",SOURCE!C752),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",SOURCE!$S$2-3), "")&amp;
      TEXT(SOURCE!H752,"??0")&amp;",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CHR_S_SHARP,                 STD_s_SHARP,                                   STD_s_SHARP,                                   0,       0,       CAT_AINT, SLS_UNCHANGED, US_UNCHANGED},</v>
      </c>
    </row>
    <row r="753" spans="1:1">
      <c r="A753" s="13" t="str">
        <f>IF(AND(ISBLANK(SOURCE!A753),SOURCE!B753&gt;0),IF(ISBLANK(SOURCE!C753),"",SOURCE!C753),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",SOURCE!$S$2-3), "")&amp;
      TEXT(SOURCE!H753,"??0")&amp;",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CHR_S_ACUTE,                 STD_S_ACUTE,                                   STD_S_ACUTE,                                   0,       0,       CAT_AINT, SLS_UNCHANGED, US_UNCHANGED},</v>
      </c>
    </row>
    <row r="754" spans="1:1">
      <c r="A754" s="13" t="str">
        <f>IF(AND(ISBLANK(SOURCE!A754),SOURCE!B754&gt;0),IF(ISBLANK(SOURCE!C754),"",SOURCE!C754),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",SOURCE!$S$2-3), "")&amp;
      TEXT(SOURCE!H754,"??0")&amp;",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CHR_S_CARON,                 STD_S_CARON,                                   STD_S_CARON,                                   0,       0,       CAT_AINT, SLS_UNCHANGED, US_UNCHANGED},</v>
      </c>
    </row>
    <row r="755" spans="1:1">
      <c r="A755" s="13" t="str">
        <f>IF(AND(ISBLANK(SOURCE!A755),SOURCE!B755&gt;0),IF(ISBLANK(SOURCE!C755),"",SOURCE!C755),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",SOURCE!$S$2-3), "")&amp;
      TEXT(SOURCE!H755,"??0")&amp;",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CHR_S_CEDILLA,               STD_S_CEDILLA,                                 STD_S_CEDILLA,                                 0,       0,       CAT_AINT, SLS_UNCHANGED, US_UNCHANGED},</v>
      </c>
    </row>
    <row r="756" spans="1:1">
      <c r="A756" s="13" t="str">
        <f>IF(AND(ISBLANK(SOURCE!A756),SOURCE!B756&gt;0),IF(ISBLANK(SOURCE!C756),"",SOURCE!C756),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",SOURCE!$S$2-3), "")&amp;
      TEXT(SOURCE!H756,"??0")&amp;",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CHR_T_CARON,                 STD_T_CARON,                                   STD_T_CARON,                                   0,       0,       CAT_AINT, SLS_UNCHANGED, US_UNCHANGED},</v>
      </c>
    </row>
    <row r="757" spans="1:1">
      <c r="A757" s="13" t="str">
        <f>IF(AND(ISBLANK(SOURCE!A757),SOURCE!B757&gt;0),IF(ISBLANK(SOURCE!C757),"",SOURCE!C757),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",SOURCE!$S$2-3), "")&amp;
      TEXT(SOURCE!H757,"??0")&amp;",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CHR_T_CEDILLA,               STD_T_CEDILLA,                                 STD_T_CEDILLA,                                 0,       0,       CAT_AINT, SLS_UNCHANGED, US_UNCHANGED},</v>
      </c>
    </row>
    <row r="758" spans="1:1">
      <c r="A758" s="13" t="str">
        <f>IF(AND(ISBLANK(SOURCE!A758),SOURCE!B758&gt;0),IF(ISBLANK(SOURCE!C758),"",SOURCE!C758),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",SOURCE!$S$2-3), "")&amp;
      TEXT(SOURCE!H758,"??0")&amp;",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CHR_U_MACRON,                STD_U_MACRON,                                  STD_U_MACRON,                                  0,       0,       CAT_AINT, SLS_UNCHANGED, US_UNCHANGED},</v>
      </c>
    </row>
    <row r="759" spans="1:1">
      <c r="A759" s="13" t="str">
        <f>IF(AND(ISBLANK(SOURCE!A759),SOURCE!B759&gt;0),IF(ISBLANK(SOURCE!C759),"",SOURCE!C759),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",SOURCE!$S$2-3), "")&amp;
      TEXT(SOURCE!H759,"??0")&amp;",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CHR_U_ACUTE,                 STD_U_ACUTE,                                   STD_U_ACUTE,                                   0,       0,       CAT_AINT, SLS_UNCHANGED, US_UNCHANGED},</v>
      </c>
    </row>
    <row r="760" spans="1:1">
      <c r="A760" s="13" t="str">
        <f>IF(AND(ISBLANK(SOURCE!A760),SOURCE!B760&gt;0),IF(ISBLANK(SOURCE!C760),"",SOURCE!C760),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",SOURCE!$S$2-3), "")&amp;
      TEXT(SOURCE!H760,"??0")&amp;",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CHR_U_BREVE,                 STD_U_BREVE,                                   STD_U_BREVE,                                   0,       0,       CAT_AINT, SLS_UNCHANGED, US_UNCHANGED},</v>
      </c>
    </row>
    <row r="761" spans="1:1">
      <c r="A761" s="13" t="str">
        <f>IF(AND(ISBLANK(SOURCE!A761),SOURCE!B761&gt;0),IF(ISBLANK(SOURCE!C761),"",SOURCE!C761),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",SOURCE!$S$2-3), "")&amp;
      TEXT(SOURCE!H761,"??0")&amp;",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CHR_U_GRAVE,                 STD_U_GRAVE,                                   STD_U_GRAVE,                                   0,       0,       CAT_AINT, SLS_UNCHANGED, US_UNCHANGED},</v>
      </c>
    </row>
    <row r="762" spans="1:1">
      <c r="A762" s="13" t="str">
        <f>IF(AND(ISBLANK(SOURCE!A762),SOURCE!B762&gt;0),IF(ISBLANK(SOURCE!C762),"",SOURCE!C762),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",SOURCE!$S$2-3), "")&amp;
      TEXT(SOURCE!H762,"??0")&amp;",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CHR_U_DIARESIS,              STD_U_DIARESIS,                                STD_U_DIARESIS,                                0,       0,       CAT_AINT, SLS_UNCHANGED, US_UNCHANGED},</v>
      </c>
    </row>
    <row r="763" spans="1:1">
      <c r="A763" s="13" t="str">
        <f>IF(AND(ISBLANK(SOURCE!A763),SOURCE!B763&gt;0),IF(ISBLANK(SOURCE!C763),"",SOURCE!C763),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",SOURCE!$S$2-3), "")&amp;
      TEXT(SOURCE!H763,"??0")&amp;",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CHR_U_TILDE,                 STD_U_TILDE,                                   STD_U_TILDE,                                   0,       0,       CAT_AINT, SLS_UNCHANGED, US_UNCHANGED},</v>
      </c>
    </row>
    <row r="764" spans="1:1">
      <c r="A764" s="13" t="str">
        <f>IF(AND(ISBLANK(SOURCE!A764),SOURCE!B764&gt;0),IF(ISBLANK(SOURCE!C764),"",SOURCE!C764),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",SOURCE!$S$2-3), "")&amp;
      TEXT(SOURCE!H764,"??0")&amp;",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CHR_U_CIRC,                  STD_U_CIRC,                                    STD_U_CIRC,                                    0,       0,       CAT_AINT, SLS_UNCHANGED, US_UNCHANGED},</v>
      </c>
    </row>
    <row r="765" spans="1:1">
      <c r="A765" s="13" t="str">
        <f>IF(AND(ISBLANK(SOURCE!A765),SOURCE!B765&gt;0),IF(ISBLANK(SOURCE!C765),"",SOURCE!C765),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",SOURCE!$S$2-3), "")&amp;
      TEXT(SOURCE!H765,"??0")&amp;",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CHR_U_RING,                  STD_U_RING,                                    STD_U_RING,                                    0,       0,       CAT_AINT, SLS_UNCHANGED, US_UNCHANGED},</v>
      </c>
    </row>
    <row r="766" spans="1:1">
      <c r="A766" s="13" t="str">
        <f>IF(AND(ISBLANK(SOURCE!A766),SOURCE!B766&gt;0),IF(ISBLANK(SOURCE!C766),"",SOURCE!C766),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",SOURCE!$S$2-3), "")&amp;
      TEXT(SOURCE!H766,"??0")&amp;",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CHR_W_CIRC,                  STD_W_CIRC,                                    STD_W_CIRC,                                    0,       0,       CAT_AINT, SLS_UNCHANGED, US_UNCHANGED},</v>
      </c>
    </row>
    <row r="767" spans="1:1">
      <c r="A767" s="13" t="str">
        <f>IF(AND(ISBLANK(SOURCE!A767),SOURCE!B767&gt;0),IF(ISBLANK(SOURCE!C767),"",SOURCE!C767),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",SOURCE!$S$2-3), "")&amp;
      TEXT(SOURCE!H767,"??0")&amp;",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US_UNCHANGED},</v>
      </c>
    </row>
    <row r="768" spans="1:1">
      <c r="A768" s="13" t="str">
        <f>IF(AND(ISBLANK(SOURCE!A768),SOURCE!B768&gt;0),IF(ISBLANK(SOURCE!C768),"",SOURCE!C768),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",SOURCE!$S$2-3), "")&amp;
      TEXT(SOURCE!H768,"??0")&amp;",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US_UNCHANGED},</v>
      </c>
    </row>
    <row r="769" spans="1:1">
      <c r="A769" s="13" t="str">
        <f>IF(AND(ISBLANK(SOURCE!A769),SOURCE!B769&gt;0),IF(ISBLANK(SOURCE!C769),"",SOURCE!C769),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",SOURCE!$S$2-3), "")&amp;
      TEXT(SOURCE!H769,"??0")&amp;",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US_UNCHANGED},</v>
      </c>
    </row>
    <row r="770" spans="1:1">
      <c r="A770" s="13" t="str">
        <f>IF(AND(ISBLANK(SOURCE!A770),SOURCE!B770&gt;0),IF(ISBLANK(SOURCE!C770),"",SOURCE!C770),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",SOURCE!$S$2-3), "")&amp;
      TEXT(SOURCE!H770,"??0")&amp;",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CHR_Y_CIRC,                  STD_Y_CIRC,                                    STD_Y_CIRC,                                    0,       0,       CAT_AINT, SLS_UNCHANGED, US_UNCHANGED},</v>
      </c>
    </row>
    <row r="771" spans="1:1">
      <c r="A771" s="13" t="str">
        <f>IF(AND(ISBLANK(SOURCE!A771),SOURCE!B771&gt;0),IF(ISBLANK(SOURCE!C771),"",SOURCE!C771),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",SOURCE!$S$2-3), "")&amp;
      TEXT(SOURCE!H771,"??0")&amp;",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CHR_Y_ACUTE,                 STD_Y_ACUTE,                                   STD_Y_ACUTE,                                   0,       0,       CAT_AINT, SLS_UNCHANGED, US_UNCHANGED},</v>
      </c>
    </row>
    <row r="772" spans="1:1">
      <c r="A772" s="13" t="str">
        <f>IF(AND(ISBLANK(SOURCE!A772),SOURCE!B772&gt;0),IF(ISBLANK(SOURCE!C772),"",SOURCE!C772),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",SOURCE!$S$2-3), "")&amp;
      TEXT(SOURCE!H772,"??0")&amp;",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CHR_Y_DIARESIS,              STD_Y_DIARESIS,                                STD_Y_DIARESIS,                                0,       0,       CAT_AINT, SLS_UNCHANGED, US_UNCHANGED},</v>
      </c>
    </row>
    <row r="773" spans="1:1">
      <c r="A773" s="13" t="str">
        <f>IF(AND(ISBLANK(SOURCE!A773),SOURCE!B773&gt;0),IF(ISBLANK(SOURCE!C773),"",SOURCE!C773),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",SOURCE!$S$2-3), "")&amp;
      TEXT(SOURCE!H773,"??0")&amp;",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CHR_Z_ACUTE,                 STD_Z_ACUTE,                                   STD_Z_ACUTE,                                   0,       0,       CAT_AINT, SLS_UNCHANGED, US_UNCHANGED},</v>
      </c>
    </row>
    <row r="774" spans="1:1">
      <c r="A774" s="13" t="str">
        <f>IF(AND(ISBLANK(SOURCE!A774),SOURCE!B774&gt;0),IF(ISBLANK(SOURCE!C774),"",SOURCE!C774),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",SOURCE!$S$2-3), "")&amp;
      TEXT(SOURCE!H774,"??0")&amp;",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CHR_Z_CARON,                 STD_Z_CARON,                                   STD_Z_CARON,                                   0,       0,       CAT_AINT, SLS_UNCHANGED, US_UNCHANGED},</v>
      </c>
    </row>
    <row r="775" spans="1:1">
      <c r="A775" s="13" t="str">
        <f>IF(AND(ISBLANK(SOURCE!A775),SOURCE!B775&gt;0),IF(ISBLANK(SOURCE!C775),"",SOURCE!C775),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",SOURCE!$S$2-3), "")&amp;
      TEXT(SOURCE!H775,"??0")&amp;",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CHR_Z_DOT,                   STD_Z_DOT,                                     STD_Z_DOT,                                     0,       0,       CAT_AINT, SLS_UNCHANGED, US_UNCHANGED},</v>
      </c>
    </row>
    <row r="776" spans="1:1">
      <c r="A776" s="13" t="str">
        <f>IF(AND(ISBLANK(SOURCE!A776),SOURCE!B776&gt;0),IF(ISBLANK(SOURCE!C776),"",SOURCE!C776),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",SOURCE!$S$2-3), "")&amp;
      TEXT(SOURCE!H776,"??0")&amp;",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US_UNCHANGED},</v>
      </c>
    </row>
    <row r="777" spans="1:1">
      <c r="A777" s="13" t="str">
        <f>IF(AND(ISBLANK(SOURCE!A777),SOURCE!B777&gt;0),IF(ISBLANK(SOURCE!C777),"",SOURCE!C777),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",SOURCE!$S$2-3), "")&amp;
      TEXT(SOURCE!H777,"??0")&amp;",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3" t="str">
        <f>IF(AND(ISBLANK(SOURCE!A778),SOURCE!B778&gt;0),IF(ISBLANK(SOURCE!C778),"",SOURCE!C778),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",SOURCE!$S$2-3), "")&amp;
      TEXT(SOURCE!H778,"??0")&amp;",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3" t="str">
        <f>IF(AND(ISBLANK(SOURCE!A779),SOURCE!B779&gt;0),IF(ISBLANK(SOURCE!C779),"",SOURCE!C779),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",SOURCE!$S$2-3), "")&amp;
      TEXT(SOURCE!H779,"??0")&amp;",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3" t="str">
        <f>IF(AND(ISBLANK(SOURCE!A780),SOURCE!B780&gt;0),IF(ISBLANK(SOURCE!C780),"",SOURCE!C780),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",SOURCE!$S$2-3), "")&amp;
      TEXT(SOURCE!H780,"??0")&amp;",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US_UNCHANGED},</v>
      </c>
    </row>
    <row r="781" spans="1:1">
      <c r="A781" s="13" t="str">
        <f>IF(AND(ISBLANK(SOURCE!A781),SOURCE!B781&gt;0),IF(ISBLANK(SOURCE!C781),"",SOURCE!C781),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",SOURCE!$S$2-3), "")&amp;
      TEXT(SOURCE!H781,"??0")&amp;",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US_UNCHANGED},</v>
      </c>
    </row>
    <row r="782" spans="1:1">
      <c r="A782" s="13" t="str">
        <f>IF(AND(ISBLANK(SOURCE!A782),SOURCE!B782&gt;0),IF(ISBLANK(SOURCE!C782),"",SOURCE!C782),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",SOURCE!$S$2-3), "")&amp;
      TEXT(SOURCE!H782,"??0")&amp;",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CHR_a_MACRON,                STD_a_MACRON,                                  STD_a_MACRON,                                  0,       0,       CAT_aint, SLS_UNCHANGED, US_UNCHANGED},</v>
      </c>
    </row>
    <row r="783" spans="1:1">
      <c r="A783" s="13" t="str">
        <f>IF(AND(ISBLANK(SOURCE!A783),SOURCE!B783&gt;0),IF(ISBLANK(SOURCE!C783),"",SOURCE!C783),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",SOURCE!$S$2-3), "")&amp;
      TEXT(SOURCE!H783,"??0")&amp;",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CHR_a_ACUTE,                 STD_a_ACUTE,                                   STD_a_ACUTE,                                   0,       0,       CAT_aint, SLS_UNCHANGED, US_UNCHANGED},</v>
      </c>
    </row>
    <row r="784" spans="1:1">
      <c r="A784" s="13" t="str">
        <f>IF(AND(ISBLANK(SOURCE!A784),SOURCE!B784&gt;0),IF(ISBLANK(SOURCE!C784),"",SOURCE!C784),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",SOURCE!$S$2-3), "")&amp;
      TEXT(SOURCE!H784,"??0")&amp;",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CHR_a_BREVE,                 STD_a_BREVE,                                   STD_a_BREVE,                                   0,       0,       CAT_aint, SLS_UNCHANGED, US_UNCHANGED},</v>
      </c>
    </row>
    <row r="785" spans="1:1">
      <c r="A785" s="13" t="str">
        <f>IF(AND(ISBLANK(SOURCE!A785),SOURCE!B785&gt;0),IF(ISBLANK(SOURCE!C785),"",SOURCE!C785),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",SOURCE!$S$2-3), "")&amp;
      TEXT(SOURCE!H785,"??0")&amp;",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CHR_a_GRAVE,                 STD_a_GRAVE,                                   STD_a_GRAVE,                                   0,       0,       CAT_aint, SLS_UNCHANGED, US_UNCHANGED},</v>
      </c>
    </row>
    <row r="786" spans="1:1">
      <c r="A786" s="13" t="str">
        <f>IF(AND(ISBLANK(SOURCE!A786),SOURCE!B786&gt;0),IF(ISBLANK(SOURCE!C786),"",SOURCE!C786),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",SOURCE!$S$2-3), "")&amp;
      TEXT(SOURCE!H786,"??0")&amp;",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CHR_a_DIARESIS,              STD_a_DIARESIS,                                STD_a_DIARESIS,                                0,       0,       CAT_aint, SLS_UNCHANGED, US_UNCHANGED},</v>
      </c>
    </row>
    <row r="787" spans="1:1">
      <c r="A787" s="13" t="str">
        <f>IF(AND(ISBLANK(SOURCE!A787),SOURCE!B787&gt;0),IF(ISBLANK(SOURCE!C787),"",SOURCE!C787),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",SOURCE!$S$2-3), "")&amp;
      TEXT(SOURCE!H787,"??0")&amp;",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CHR_a_TILDE,                 STD_a_TILDE,                                   STD_a_TILDE,                                   0,       0,       CAT_aint, SLS_UNCHANGED, US_UNCHANGED},</v>
      </c>
    </row>
    <row r="788" spans="1:1">
      <c r="A788" s="13" t="str">
        <f>IF(AND(ISBLANK(SOURCE!A788),SOURCE!B788&gt;0),IF(ISBLANK(SOURCE!C788),"",SOURCE!C788),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",SOURCE!$S$2-3), "")&amp;
      TEXT(SOURCE!H788,"??0")&amp;",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CHR_a_CIRC,                  STD_a_CIRC,                                    STD_a_CIRC,                                    0,       0,       CAT_aint, SLS_UNCHANGED, US_UNCHANGED},</v>
      </c>
    </row>
    <row r="789" spans="1:1">
      <c r="A789" s="13" t="str">
        <f>IF(AND(ISBLANK(SOURCE!A789),SOURCE!B789&gt;0),IF(ISBLANK(SOURCE!C789),"",SOURCE!C789),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",SOURCE!$S$2-3), "")&amp;
      TEXT(SOURCE!H789,"??0")&amp;",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CHR_a_RING,                  STD_a_RING,                                    STD_a_RING,                                    0,       0,       CAT_aint, SLS_UNCHANGED, US_UNCHANGED},</v>
      </c>
    </row>
    <row r="790" spans="1:1">
      <c r="A790" s="13" t="str">
        <f>IF(AND(ISBLANK(SOURCE!A790),SOURCE!B790&gt;0),IF(ISBLANK(SOURCE!C790),"",SOURCE!C790),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",SOURCE!$S$2-3), "")&amp;
      TEXT(SOURCE!H790,"??0")&amp;",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CHR_ae,                      STD_ae,                                        STD_ae,                                        0,       0,       CAT_aint, SLS_UNCHANGED, US_UNCHANGED},</v>
      </c>
    </row>
    <row r="791" spans="1:1">
      <c r="A791" s="13" t="str">
        <f>IF(AND(ISBLANK(SOURCE!A791),SOURCE!B791&gt;0),IF(ISBLANK(SOURCE!C791),"",SOURCE!C791),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",SOURCE!$S$2-3), "")&amp;
      TEXT(SOURCE!H791,"??0")&amp;",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CHR_a_OGONEK,                STD_a_OGONEK,                                  STD_a_OGONEK,                                  0,       0,       CAT_aint, SLS_UNCHANGED, US_UNCHANGED},</v>
      </c>
    </row>
    <row r="792" spans="1:1">
      <c r="A792" s="13" t="str">
        <f>IF(AND(ISBLANK(SOURCE!A792),SOURCE!B792&gt;0),IF(ISBLANK(SOURCE!C792),"",SOURCE!C792),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",SOURCE!$S$2-3), "")&amp;
      TEXT(SOURCE!H792,"??0")&amp;",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CHR_c_ACUTE,                 STD_c_ACUTE,                                   STD_c_ACUTE,                                   0,       0,       CAT_aint, SLS_UNCHANGED, US_UNCHANGED},</v>
      </c>
    </row>
    <row r="793" spans="1:1">
      <c r="A793" s="13" t="str">
        <f>IF(AND(ISBLANK(SOURCE!A793),SOURCE!B793&gt;0),IF(ISBLANK(SOURCE!C793),"",SOURCE!C793),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",SOURCE!$S$2-3), "")&amp;
      TEXT(SOURCE!H793,"??0")&amp;",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CHR_c_CARON,                 STD_c_CARON,                                   STD_c_CARON,                                   0,       0,       CAT_aint, SLS_UNCHANGED, US_UNCHANGED},</v>
      </c>
    </row>
    <row r="794" spans="1:1">
      <c r="A794" s="13" t="str">
        <f>IF(AND(ISBLANK(SOURCE!A794),SOURCE!B794&gt;0),IF(ISBLANK(SOURCE!C794),"",SOURCE!C794),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",SOURCE!$S$2-3), "")&amp;
      TEXT(SOURCE!H794,"??0")&amp;",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CHR_c_CEDILLA,               STD_c_CEDILLA,                                 STD_c_CEDILLA,                                 0,       0,       CAT_aint, SLS_UNCHANGED, US_UNCHANGED},</v>
      </c>
    </row>
    <row r="795" spans="1:1">
      <c r="A795" s="13" t="str">
        <f>IF(AND(ISBLANK(SOURCE!A795),SOURCE!B795&gt;0),IF(ISBLANK(SOURCE!C795),"",SOURCE!C795),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",SOURCE!$S$2-3), "")&amp;
      TEXT(SOURCE!H795,"??0")&amp;",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CHR_d_STROKE,                STD_d_STROKE,                                  STD_d_STROKE,                                  0,       0,       CAT_aint, SLS_UNCHANGED, US_UNCHANGED},</v>
      </c>
    </row>
    <row r="796" spans="1:1">
      <c r="A796" s="13" t="str">
        <f>IF(AND(ISBLANK(SOURCE!A796),SOURCE!B796&gt;0),IF(ISBLANK(SOURCE!C796),"",SOURCE!C796),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",SOURCE!$S$2-3), "")&amp;
      TEXT(SOURCE!H796,"??0")&amp;",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CHR_d_APOSTROPHE,            STD_d_APOSTROPHE,                              STD_d_APOSTROPHE,                              0,       0,       CAT_aint, SLS_UNCHANGED, US_UNCHANGED},</v>
      </c>
    </row>
    <row r="797" spans="1:1">
      <c r="A797" s="13" t="str">
        <f>IF(AND(ISBLANK(SOURCE!A797),SOURCE!B797&gt;0),IF(ISBLANK(SOURCE!C797),"",SOURCE!C797),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",SOURCE!$S$2-3), "")&amp;
      TEXT(SOURCE!H797,"??0")&amp;",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CHR_e_MACRON,                STD_e_MACRON,                                  STD_e_MACRON,                                  0,       0,       CAT_aint, SLS_UNCHANGED, US_UNCHANGED},</v>
      </c>
    </row>
    <row r="798" spans="1:1">
      <c r="A798" s="13" t="str">
        <f>IF(AND(ISBLANK(SOURCE!A798),SOURCE!B798&gt;0),IF(ISBLANK(SOURCE!C798),"",SOURCE!C798),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",SOURCE!$S$2-3), "")&amp;
      TEXT(SOURCE!H798,"??0")&amp;",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CHR_e_ACUTE,                 STD_e_ACUTE,                                   STD_e_ACUTE,                                   0,       0,       CAT_aint, SLS_UNCHANGED, US_UNCHANGED},</v>
      </c>
    </row>
    <row r="799" spans="1:1">
      <c r="A799" s="13" t="str">
        <f>IF(AND(ISBLANK(SOURCE!A799),SOURCE!B799&gt;0),IF(ISBLANK(SOURCE!C799),"",SOURCE!C799),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",SOURCE!$S$2-3), "")&amp;
      TEXT(SOURCE!H799,"??0")&amp;",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CHR_e_BREVE,                 STD_e_BREVE,                                   STD_e_BREVE,                                   0,       0,       CAT_aint, SLS_UNCHANGED, US_UNCHANGED},</v>
      </c>
    </row>
    <row r="800" spans="1:1">
      <c r="A800" s="13" t="str">
        <f>IF(AND(ISBLANK(SOURCE!A800),SOURCE!B800&gt;0),IF(ISBLANK(SOURCE!C800),"",SOURCE!C800),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",SOURCE!$S$2-3), "")&amp;
      TEXT(SOURCE!H800,"??0")&amp;",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CHR_e_GRAVE,                 STD_e_GRAVE,                                   STD_e_GRAVE,                                   0,       0,       CAT_aint, SLS_UNCHANGED, US_UNCHANGED},</v>
      </c>
    </row>
    <row r="801" spans="1:1">
      <c r="A801" s="13" t="str">
        <f>IF(AND(ISBLANK(SOURCE!A801),SOURCE!B801&gt;0),IF(ISBLANK(SOURCE!C801),"",SOURCE!C801),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",SOURCE!$S$2-3), "")&amp;
      TEXT(SOURCE!H801,"??0")&amp;",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CHR_e_DIARESIS,              STD_e_DIARESIS,                                STD_e_DIARESIS,                                0,       0,       CAT_aint, SLS_UNCHANGED, US_UNCHANGED},</v>
      </c>
    </row>
    <row r="802" spans="1:1">
      <c r="A802" s="13" t="str">
        <f>IF(AND(ISBLANK(SOURCE!A802),SOURCE!B802&gt;0),IF(ISBLANK(SOURCE!C802),"",SOURCE!C802),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",SOURCE!$S$2-3), "")&amp;
      TEXT(SOURCE!H802,"??0")&amp;",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CHR_e_CIRC,                  STD_e_CIRC,                                    STD_e_CIRC,                                    0,       0,       CAT_aint, SLS_UNCHANGED, US_UNCHANGED},</v>
      </c>
    </row>
    <row r="803" spans="1:1">
      <c r="A803" s="13" t="str">
        <f>IF(AND(ISBLANK(SOURCE!A803),SOURCE!B803&gt;0),IF(ISBLANK(SOURCE!C803),"",SOURCE!C803),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",SOURCE!$S$2-3), "")&amp;
      TEXT(SOURCE!H803,"??0")&amp;",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CHR_e_OGONEK,                STD_e_OGONEK,                                  STD_e_OGONEK,                                  0,       0,       CAT_aint, SLS_UNCHANGED, US_UNCHANGED},</v>
      </c>
    </row>
    <row r="804" spans="1:1">
      <c r="A804" s="13" t="str">
        <f>IF(AND(ISBLANK(SOURCE!A804),SOURCE!B804&gt;0),IF(ISBLANK(SOURCE!C804),"",SOURCE!C804),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",SOURCE!$S$2-3), "")&amp;
      TEXT(SOURCE!H804,"??0")&amp;",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CHR_g_BREVE,                 STD_g_BREVE,                                   STD_g_BREVE,                                   0,       0,       CAT_aint, SLS_UNCHANGED, US_UNCHANGED},</v>
      </c>
    </row>
    <row r="805" spans="1:1">
      <c r="A805" s="13" t="str">
        <f>IF(AND(ISBLANK(SOURCE!A805),SOURCE!B805&gt;0),IF(ISBLANK(SOURCE!C805),"",SOURCE!C805),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",SOURCE!$S$2-3), "")&amp;
      TEXT(SOURCE!H805,"??0")&amp;",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CHR_h_STROKE,                "",                                            STD_h_STROKE,                                  0,       0,       CAT_NONE, SLS_UNCHANGED, US_UNCHANGED},</v>
      </c>
    </row>
    <row r="806" spans="1:1">
      <c r="A806" s="13" t="str">
        <f>IF(AND(ISBLANK(SOURCE!A806),SOURCE!B806&gt;0),IF(ISBLANK(SOURCE!C806),"",SOURCE!C806),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",SOURCE!$S$2-3), "")&amp;
      TEXT(SOURCE!H806,"??0")&amp;",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CHR_i_MACRON,                STD_i_MACRON,                                  STD_i_MACRON,                                  0,       0,       CAT_aint, SLS_UNCHANGED, US_UNCHANGED},</v>
      </c>
    </row>
    <row r="807" spans="1:1">
      <c r="A807" s="13" t="str">
        <f>IF(AND(ISBLANK(SOURCE!A807),SOURCE!B807&gt;0),IF(ISBLANK(SOURCE!C807),"",SOURCE!C807),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",SOURCE!$S$2-3), "")&amp;
      TEXT(SOURCE!H807,"??0")&amp;",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CHR_i_ACUTE,                 STD_i_ACUTE,                                   STD_i_ACUTE,                                   0,       0,       CAT_aint, SLS_UNCHANGED, US_UNCHANGED},</v>
      </c>
    </row>
    <row r="808" spans="1:1">
      <c r="A808" s="13" t="str">
        <f>IF(AND(ISBLANK(SOURCE!A808),SOURCE!B808&gt;0),IF(ISBLANK(SOURCE!C808),"",SOURCE!C808),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",SOURCE!$S$2-3), "")&amp;
      TEXT(SOURCE!H808,"??0")&amp;",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CHR_i_BREVE,                 STD_i_BREVE,                                   STD_i_BREVE,                                   0,       0,       CAT_aint, SLS_UNCHANGED, US_UNCHANGED},</v>
      </c>
    </row>
    <row r="809" spans="1:1">
      <c r="A809" s="13" t="str">
        <f>IF(AND(ISBLANK(SOURCE!A809),SOURCE!B809&gt;0),IF(ISBLANK(SOURCE!C809),"",SOURCE!C809),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",SOURCE!$S$2-3), "")&amp;
      TEXT(SOURCE!H809,"??0")&amp;",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CHR_i_GRAVE,                 STD_i_GRAVE,                                   STD_i_GRAVE,                                   0,       0,       CAT_aint, SLS_UNCHANGED, US_UNCHANGED},</v>
      </c>
    </row>
    <row r="810" spans="1:1">
      <c r="A810" s="13" t="str">
        <f>IF(AND(ISBLANK(SOURCE!A810),SOURCE!B810&gt;0),IF(ISBLANK(SOURCE!C810),"",SOURCE!C810),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",SOURCE!$S$2-3), "")&amp;
      TEXT(SOURCE!H810,"??0")&amp;",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CHR_i_DIARESIS,              STD_i_DIARESIS,                                STD_i_DIARESIS,                                0,       0,       CAT_aint, SLS_UNCHANGED, US_UNCHANGED},</v>
      </c>
    </row>
    <row r="811" spans="1:1">
      <c r="A811" s="13" t="str">
        <f>IF(AND(ISBLANK(SOURCE!A811),SOURCE!B811&gt;0),IF(ISBLANK(SOURCE!C811),"",SOURCE!C811),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",SOURCE!$S$2-3), "")&amp;
      TEXT(SOURCE!H811,"??0")&amp;",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CHR_i_CIRC,                  STD_i_CIRC,                                    STD_i_CIRC,                                    0,       0,       CAT_aint, SLS_UNCHANGED, US_UNCHANGED},</v>
      </c>
    </row>
    <row r="812" spans="1:1">
      <c r="A812" s="13" t="str">
        <f>IF(AND(ISBLANK(SOURCE!A812),SOURCE!B812&gt;0),IF(ISBLANK(SOURCE!C812),"",SOURCE!C812),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",SOURCE!$S$2-3), "")&amp;
      TEXT(SOURCE!H812,"??0")&amp;",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CHR_i_OGONEK,                STD_i_OGONEK,                                  STD_i_OGONEK,                                  0,       0,       CAT_aint, SLS_UNCHANGED, US_UNCHANGED},</v>
      </c>
    </row>
    <row r="813" spans="1:1">
      <c r="A813" s="13" t="str">
        <f>IF(AND(ISBLANK(SOURCE!A813),SOURCE!B813&gt;0),IF(ISBLANK(SOURCE!C813),"",SOURCE!C813),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",SOURCE!$S$2-3), "")&amp;
      TEXT(SOURCE!H813,"??0")&amp;",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CHR_i_DOT,                   "i",                                           "i",                                           0,       0,       CAT_NONE, SLS_UNCHANGED, US_UNCHANGED},</v>
      </c>
    </row>
    <row r="814" spans="1:1">
      <c r="A814" s="13" t="str">
        <f>IF(AND(ISBLANK(SOURCE!A814),SOURCE!B814&gt;0),IF(ISBLANK(SOURCE!C814),"",SOURCE!C814),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",SOURCE!$S$2-3), "")&amp;
      TEXT(SOURCE!H814,"??0")&amp;",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CHR_i_DOTLESS,               STD_i_DOTLESS,                                 STD_i_DOTLESS,                                 0,       0,       CAT_aint, SLS_UNCHANGED, US_UNCHANGED},</v>
      </c>
    </row>
    <row r="815" spans="1:1">
      <c r="A815" s="13" t="str">
        <f>IF(AND(ISBLANK(SOURCE!A815),SOURCE!B815&gt;0),IF(ISBLANK(SOURCE!C815),"",SOURCE!C815),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",SOURCE!$S$2-3), "")&amp;
      TEXT(SOURCE!H815,"??0")&amp;",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CHR_l_STROKE,                STD_l_STROKE,                                  STD_l_STROKE,                                  0,       0,       CAT_aint, SLS_UNCHANGED, US_UNCHANGED},</v>
      </c>
    </row>
    <row r="816" spans="1:1">
      <c r="A816" s="13" t="str">
        <f>IF(AND(ISBLANK(SOURCE!A816),SOURCE!B816&gt;0),IF(ISBLANK(SOURCE!C816),"",SOURCE!C816),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",SOURCE!$S$2-3), "")&amp;
      TEXT(SOURCE!H816,"??0")&amp;",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CHR_l_ACUTE,                 STD_l_ACUTE,                                   STD_l_ACUTE,                                   0,       0,       CAT_aint, SLS_UNCHANGED, US_UNCHANGED},</v>
      </c>
    </row>
    <row r="817" spans="1:1">
      <c r="A817" s="13" t="str">
        <f>IF(AND(ISBLANK(SOURCE!A817),SOURCE!B817&gt;0),IF(ISBLANK(SOURCE!C817),"",SOURCE!C817),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",SOURCE!$S$2-3), "")&amp;
      TEXT(SOURCE!H817,"??0")&amp;",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CHR_l_APOSTROPHE,            STD_l_APOSTROPHE,                              STD_l_APOSTROPHE,                              0,       0,       CAT_aint, SLS_UNCHANGED, US_UNCHANGED},</v>
      </c>
    </row>
    <row r="818" spans="1:1">
      <c r="A818" s="13" t="str">
        <f>IF(AND(ISBLANK(SOURCE!A818),SOURCE!B818&gt;0),IF(ISBLANK(SOURCE!C818),"",SOURCE!C818),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",SOURCE!$S$2-3), "")&amp;
      TEXT(SOURCE!H818,"??0")&amp;",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CHR_n_ACUTE,                 STD_n_ACUTE,                                   STD_n_ACUTE,                                   0,       0,       CAT_aint, SLS_UNCHANGED, US_UNCHANGED},</v>
      </c>
    </row>
    <row r="819" spans="1:1">
      <c r="A819" s="13" t="str">
        <f>IF(AND(ISBLANK(SOURCE!A819),SOURCE!B819&gt;0),IF(ISBLANK(SOURCE!C819),"",SOURCE!C819),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",SOURCE!$S$2-3), "")&amp;
      TEXT(SOURCE!H819,"??0")&amp;",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CHR_n_CARON,                 STD_n_CARON,                                   STD_n_CARON,                                   0,       0,       CAT_aint, SLS_UNCHANGED, US_UNCHANGED},</v>
      </c>
    </row>
    <row r="820" spans="1:1">
      <c r="A820" s="13" t="str">
        <f>IF(AND(ISBLANK(SOURCE!A820),SOURCE!B820&gt;0),IF(ISBLANK(SOURCE!C820),"",SOURCE!C820),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",SOURCE!$S$2-3), "")&amp;
      TEXT(SOURCE!H820,"??0")&amp;",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CHR_n_TILDE,                 STD_n_TILDE,                                   STD_n_TILDE,                                   0,       0,       CAT_aint, SLS_UNCHANGED, US_UNCHANGED},</v>
      </c>
    </row>
    <row r="821" spans="1:1">
      <c r="A821" s="13" t="str">
        <f>IF(AND(ISBLANK(SOURCE!A821),SOURCE!B821&gt;0),IF(ISBLANK(SOURCE!C821),"",SOURCE!C821),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",SOURCE!$S$2-3), "")&amp;
      TEXT(SOURCE!H821,"??0")&amp;",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CHR_o_MACRON,                STD_o_MACRON,                                  STD_o_MACRON,                                  0,       0,       CAT_aint, SLS_UNCHANGED, US_UNCHANGED},</v>
      </c>
    </row>
    <row r="822" spans="1:1">
      <c r="A822" s="13" t="str">
        <f>IF(AND(ISBLANK(SOURCE!A822),SOURCE!B822&gt;0),IF(ISBLANK(SOURCE!C822),"",SOURCE!C822),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",SOURCE!$S$2-3), "")&amp;
      TEXT(SOURCE!H822,"??0")&amp;",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CHR_o_ACUTE,                 STD_o_ACUTE,                                   STD_o_ACUTE,                                   0,       0,       CAT_aint, SLS_UNCHANGED, US_UNCHANGED},</v>
      </c>
    </row>
    <row r="823" spans="1:1">
      <c r="A823" s="13" t="str">
        <f>IF(AND(ISBLANK(SOURCE!A823),SOURCE!B823&gt;0),IF(ISBLANK(SOURCE!C823),"",SOURCE!C823),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",SOURCE!$S$2-3), "")&amp;
      TEXT(SOURCE!H823,"??0")&amp;",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CHR_o_BREVE,                 STD_o_BREVE,                                   STD_o_BREVE,                                   0,       0,       CAT_aint, SLS_UNCHANGED, US_UNCHANGED},</v>
      </c>
    </row>
    <row r="824" spans="1:1">
      <c r="A824" s="13" t="str">
        <f>IF(AND(ISBLANK(SOURCE!A824),SOURCE!B824&gt;0),IF(ISBLANK(SOURCE!C824),"",SOURCE!C824),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",SOURCE!$S$2-3), "")&amp;
      TEXT(SOURCE!H824,"??0")&amp;",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CHR_o_GRAVE,                 STD_o_GRAVE,                                   STD_o_GRAVE,                                   0,       0,       CAT_aint, SLS_UNCHANGED, US_UNCHANGED},</v>
      </c>
    </row>
    <row r="825" spans="1:1">
      <c r="A825" s="13" t="str">
        <f>IF(AND(ISBLANK(SOURCE!A825),SOURCE!B825&gt;0),IF(ISBLANK(SOURCE!C825),"",SOURCE!C825),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",SOURCE!$S$2-3), "")&amp;
      TEXT(SOURCE!H825,"??0")&amp;",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CHR_o_DIARESIS,              STD_o_DIARESIS,                                STD_o_DIARESIS,                                0,       0,       CAT_aint, SLS_UNCHANGED, US_UNCHANGED},</v>
      </c>
    </row>
    <row r="826" spans="1:1">
      <c r="A826" s="13" t="str">
        <f>IF(AND(ISBLANK(SOURCE!A826),SOURCE!B826&gt;0),IF(ISBLANK(SOURCE!C826),"",SOURCE!C826),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",SOURCE!$S$2-3), "")&amp;
      TEXT(SOURCE!H826,"??0")&amp;",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CHR_o_TILDE,                 STD_o_TILDE,                                   STD_o_TILDE,                                   0,       0,       CAT_aint, SLS_UNCHANGED, US_UNCHANGED},</v>
      </c>
    </row>
    <row r="827" spans="1:1">
      <c r="A827" s="13" t="str">
        <f>IF(AND(ISBLANK(SOURCE!A827),SOURCE!B827&gt;0),IF(ISBLANK(SOURCE!C827),"",SOURCE!C827),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",SOURCE!$S$2-3), "")&amp;
      TEXT(SOURCE!H827,"??0")&amp;",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CHR_o_CIRC,                  STD_o_CIRC,                                    STD_o_CIRC,                                    0,       0,       CAT_aint, SLS_UNCHANGED, US_UNCHANGED},</v>
      </c>
    </row>
    <row r="828" spans="1:1">
      <c r="A828" s="13" t="str">
        <f>IF(AND(ISBLANK(SOURCE!A828),SOURCE!B828&gt;0),IF(ISBLANK(SOURCE!C828),"",SOURCE!C828),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",SOURCE!$S$2-3), "")&amp;
      TEXT(SOURCE!H828,"??0")&amp;",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CHR_o_STROKE,                STD_o_STROKE,                                  STD_o_STROKE,                                  0,       0,       CAT_aint, SLS_UNCHANGED, US_UNCHANGED},</v>
      </c>
    </row>
    <row r="829" spans="1:1">
      <c r="A829" s="13" t="str">
        <f>IF(AND(ISBLANK(SOURCE!A829),SOURCE!B829&gt;0),IF(ISBLANK(SOURCE!C829),"",SOURCE!C829),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",SOURCE!$S$2-3), "")&amp;
      TEXT(SOURCE!H829,"??0")&amp;",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CHR_oe,                      STD_oe,                                        STD_oe,                                        0,       0,       CAT_aint, SLS_UNCHANGED, US_UNCHANGED},</v>
      </c>
    </row>
    <row r="830" spans="1:1">
      <c r="A830" s="13" t="str">
        <f>IF(AND(ISBLANK(SOURCE!A830),SOURCE!B830&gt;0),IF(ISBLANK(SOURCE!C830),"",SOURCE!C830),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",SOURCE!$S$2-3), "")&amp;
      TEXT(SOURCE!H830,"??0")&amp;",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CHR_r_CARON,                 STD_r_CARON,                                   STD_r_CARON,                                   0,       0,       CAT_aint, SLS_UNCHANGED, US_UNCHANGED},</v>
      </c>
    </row>
    <row r="831" spans="1:1">
      <c r="A831" s="13" t="str">
        <f>IF(AND(ISBLANK(SOURCE!A831),SOURCE!B831&gt;0),IF(ISBLANK(SOURCE!C831),"",SOURCE!C831),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",SOURCE!$S$2-3), "")&amp;
      TEXT(SOURCE!H831,"??0")&amp;",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CHR_r_ACUTE,                 STD_r_ACUTE,                                   STD_r_ACUTE,                                   0,       0,       CAT_aint, SLS_UNCHANGED, US_UNCHANGED},</v>
      </c>
    </row>
    <row r="832" spans="1:1">
      <c r="A832" s="13" t="str">
        <f>IF(AND(ISBLANK(SOURCE!A832),SOURCE!B832&gt;0),IF(ISBLANK(SOURCE!C832),"",SOURCE!C832),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",SOURCE!$S$2-3), "")&amp;
      TEXT(SOURCE!H832,"??0")&amp;",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CHR_s_SHARP,                 STD_s_SHARP,                                   STD_s_SHARP,                                   0,       0,       CAT_aint, SLS_UNCHANGED, US_UNCHANGED},</v>
      </c>
    </row>
    <row r="833" spans="1:1">
      <c r="A833" s="13" t="str">
        <f>IF(AND(ISBLANK(SOURCE!A833),SOURCE!B833&gt;0),IF(ISBLANK(SOURCE!C833),"",SOURCE!C833),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",SOURCE!$S$2-3), "")&amp;
      TEXT(SOURCE!H833,"??0")&amp;",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CHR_s_ACUTE,                 STD_s_ACUTE,                                   STD_s_ACUTE,                                   0,       0,       CAT_aint, SLS_UNCHANGED, US_UNCHANGED},</v>
      </c>
    </row>
    <row r="834" spans="1:1">
      <c r="A834" s="13" t="str">
        <f>IF(AND(ISBLANK(SOURCE!A834),SOURCE!B834&gt;0),IF(ISBLANK(SOURCE!C834),"",SOURCE!C834),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",SOURCE!$S$2-3), "")&amp;
      TEXT(SOURCE!H834,"??0")&amp;",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CHR_s_CARON,                 STD_s_CARON,                                   STD_s_CARON,                                   0,       0,       CAT_aint, SLS_UNCHANGED, US_UNCHANGED},</v>
      </c>
    </row>
    <row r="835" spans="1:1">
      <c r="A835" s="13" t="str">
        <f>IF(AND(ISBLANK(SOURCE!A835),SOURCE!B835&gt;0),IF(ISBLANK(SOURCE!C835),"",SOURCE!C835),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",SOURCE!$S$2-3), "")&amp;
      TEXT(SOURCE!H835,"??0")&amp;",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CHR_s_CEDILLA,               STD_s_CEDILLA,                                 STD_s_CEDILLA,                                 0,       0,       CAT_aint, SLS_UNCHANGED, US_UNCHANGED},</v>
      </c>
    </row>
    <row r="836" spans="1:1">
      <c r="A836" s="13" t="str">
        <f>IF(AND(ISBLANK(SOURCE!A836),SOURCE!B836&gt;0),IF(ISBLANK(SOURCE!C836),"",SOURCE!C836),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",SOURCE!$S$2-3), "")&amp;
      TEXT(SOURCE!H836,"??0")&amp;",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CHR_t_APOSTROPHE,            STD_t_APOSTROPHE,                              STD_t_APOSTROPHE,                              0,       0,       CAT_aint, SLS_UNCHANGED, US_UNCHANGED},</v>
      </c>
    </row>
    <row r="837" spans="1:1">
      <c r="A837" s="13" t="str">
        <f>IF(AND(ISBLANK(SOURCE!A837),SOURCE!B837&gt;0),IF(ISBLANK(SOURCE!C837),"",SOURCE!C837),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",SOURCE!$S$2-3), "")&amp;
      TEXT(SOURCE!H837,"??0")&amp;",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CHR_t_CEDILLA,               STD_t_CEDILLA,                                 STD_t_CEDILLA,                                 0,       0,       CAT_aint, SLS_UNCHANGED, US_UNCHANGED},</v>
      </c>
    </row>
    <row r="838" spans="1:1">
      <c r="A838" s="13" t="str">
        <f>IF(AND(ISBLANK(SOURCE!A838),SOURCE!B838&gt;0),IF(ISBLANK(SOURCE!C838),"",SOURCE!C838),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",SOURCE!$S$2-3), "")&amp;
      TEXT(SOURCE!H838,"??0")&amp;",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CHR_u_MACRON,                STD_u_MACRON,                                  STD_u_MACRON,                                  0,       0,       CAT_aint, SLS_UNCHANGED, US_UNCHANGED},</v>
      </c>
    </row>
    <row r="839" spans="1:1">
      <c r="A839" s="13" t="str">
        <f>IF(AND(ISBLANK(SOURCE!A839),SOURCE!B839&gt;0),IF(ISBLANK(SOURCE!C839),"",SOURCE!C839),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",SOURCE!$S$2-3), "")&amp;
      TEXT(SOURCE!H839,"??0")&amp;",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CHR_u_ACUTE,                 STD_u_ACUTE,                                   STD_u_ACUTE,                                   0,       0,       CAT_aint, SLS_UNCHANGED, US_UNCHANGED},</v>
      </c>
    </row>
    <row r="840" spans="1:1">
      <c r="A840" s="13" t="str">
        <f>IF(AND(ISBLANK(SOURCE!A840),SOURCE!B840&gt;0),IF(ISBLANK(SOURCE!C840),"",SOURCE!C840),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",SOURCE!$S$2-3), "")&amp;
      TEXT(SOURCE!H840,"??0")&amp;",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CHR_u_BREVE,                 STD_u_BREVE,                                   STD_u_BREVE,                                   0,       0,       CAT_aint, SLS_UNCHANGED, US_UNCHANGED},</v>
      </c>
    </row>
    <row r="841" spans="1:1">
      <c r="A841" s="13" t="str">
        <f>IF(AND(ISBLANK(SOURCE!A841),SOURCE!B841&gt;0),IF(ISBLANK(SOURCE!C841),"",SOURCE!C841),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",SOURCE!$S$2-3), "")&amp;
      TEXT(SOURCE!H841,"??0")&amp;",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CHR_u_GRAVE,                 STD_u_GRAVE,                                   STD_u_GRAVE,                                   0,       0,       CAT_aint, SLS_UNCHANGED, US_UNCHANGED},</v>
      </c>
    </row>
    <row r="842" spans="1:1">
      <c r="A842" s="13" t="str">
        <f>IF(AND(ISBLANK(SOURCE!A842),SOURCE!B842&gt;0),IF(ISBLANK(SOURCE!C842),"",SOURCE!C842),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",SOURCE!$S$2-3), "")&amp;
      TEXT(SOURCE!H842,"??0")&amp;",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CHR_u_DIARESIS,              STD_u_DIARESIS,                                STD_u_DIARESIS,                                0,       0,       CAT_aint, SLS_UNCHANGED, US_UNCHANGED},</v>
      </c>
    </row>
    <row r="843" spans="1:1">
      <c r="A843" s="13" t="str">
        <f>IF(AND(ISBLANK(SOURCE!A843),SOURCE!B843&gt;0),IF(ISBLANK(SOURCE!C843),"",SOURCE!C843),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",SOURCE!$S$2-3), "")&amp;
      TEXT(SOURCE!H843,"??0")&amp;",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CHR_u_TILDE,                 STD_u_TILDE,                                   STD_u_TILDE,                                   0,       0,       CAT_aint, SLS_UNCHANGED, US_UNCHANGED},</v>
      </c>
    </row>
    <row r="844" spans="1:1">
      <c r="A844" s="13" t="str">
        <f>IF(AND(ISBLANK(SOURCE!A844),SOURCE!B844&gt;0),IF(ISBLANK(SOURCE!C844),"",SOURCE!C844),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",SOURCE!$S$2-3), "")&amp;
      TEXT(SOURCE!H844,"??0")&amp;",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CHR_u_CIRC,                  STD_u_CIRC,                                    STD_u_CIRC,                                    0,       0,       CAT_aint, SLS_UNCHANGED, US_UNCHANGED},</v>
      </c>
    </row>
    <row r="845" spans="1:1">
      <c r="A845" s="13" t="str">
        <f>IF(AND(ISBLANK(SOURCE!A845),SOURCE!B845&gt;0),IF(ISBLANK(SOURCE!C845),"",SOURCE!C845),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",SOURCE!$S$2-3), "")&amp;
      TEXT(SOURCE!H845,"??0")&amp;",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CHR_u_RING,                  STD_u_RING,                                    STD_u_RING,                                    0,       0,       CAT_aint, SLS_UNCHANGED, US_UNCHANGED},</v>
      </c>
    </row>
    <row r="846" spans="1:1">
      <c r="A846" s="13" t="str">
        <f>IF(AND(ISBLANK(SOURCE!A846),SOURCE!B846&gt;0),IF(ISBLANK(SOURCE!C846),"",SOURCE!C846),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",SOURCE!$S$2-3), "")&amp;
      TEXT(SOURCE!H846,"??0")&amp;",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CHR_w_CIRC,                  STD_w_CIRC,                                    STD_w_CIRC,                                    0,       0,       CAT_aint, SLS_UNCHANGED, US_UNCHANGED},</v>
      </c>
    </row>
    <row r="847" spans="1:1">
      <c r="A847" s="13" t="str">
        <f>IF(AND(ISBLANK(SOURCE!A847),SOURCE!B847&gt;0),IF(ISBLANK(SOURCE!C847),"",SOURCE!C847),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",SOURCE!$S$2-3), "")&amp;
      TEXT(SOURCE!H847,"??0")&amp;",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CHR_x_BAR,                   "",                                            STD_x_BAR,                                     0,       0,       CAT_NONE, SLS_UNCHANGED, US_UNCHANGED},</v>
      </c>
    </row>
    <row r="848" spans="1:1">
      <c r="A848" s="13" t="str">
        <f>IF(AND(ISBLANK(SOURCE!A848),SOURCE!B848&gt;0),IF(ISBLANK(SOURCE!C848),"",SOURCE!C848),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",SOURCE!$S$2-3), "")&amp;
      TEXT(SOURCE!H848,"??0")&amp;",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CHR_x_CIRC,                  "",                                            STD_x_CIRC,                                    0,       0,       CAT_NONE, SLS_UNCHANGED, US_UNCHANGED},</v>
      </c>
    </row>
    <row r="849" spans="1:1">
      <c r="A849" s="13" t="str">
        <f>IF(AND(ISBLANK(SOURCE!A849),SOURCE!B849&gt;0),IF(ISBLANK(SOURCE!C849),"",SOURCE!C849),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",SOURCE!$S$2-3), "")&amp;
      TEXT(SOURCE!H849,"??0")&amp;",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CHR_y_BAR,                   "",                                            STD_y_BAR,                                     0,       0,       CAT_NONE, SLS_UNCHANGED, US_UNCHANGED},</v>
      </c>
    </row>
    <row r="850" spans="1:1">
      <c r="A850" s="13" t="str">
        <f>IF(AND(ISBLANK(SOURCE!A850),SOURCE!B850&gt;0),IF(ISBLANK(SOURCE!C850),"",SOURCE!C850),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",SOURCE!$S$2-3), "")&amp;
      TEXT(SOURCE!H850,"??0")&amp;",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CHR_y_CIRC,                  STD_y_CIRC,                                    STD_y_CIRC,                                    0,       0,       CAT_aint, SLS_UNCHANGED, US_UNCHANGED},</v>
      </c>
    </row>
    <row r="851" spans="1:1">
      <c r="A851" s="13" t="str">
        <f>IF(AND(ISBLANK(SOURCE!A851),SOURCE!B851&gt;0),IF(ISBLANK(SOURCE!C851),"",SOURCE!C851),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",SOURCE!$S$2-3), "")&amp;
      TEXT(SOURCE!H851,"??0")&amp;",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CHR_y_ACUTE,                 STD_y_ACUTE,                                   STD_y_ACUTE,                                   0,       0,       CAT_aint, SLS_UNCHANGED, US_UNCHANGED},</v>
      </c>
    </row>
    <row r="852" spans="1:1">
      <c r="A852" s="13" t="str">
        <f>IF(AND(ISBLANK(SOURCE!A852),SOURCE!B852&gt;0),IF(ISBLANK(SOURCE!C852),"",SOURCE!C852),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",SOURCE!$S$2-3), "")&amp;
      TEXT(SOURCE!H852,"??0")&amp;",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CHR_y_DIARESIS,              STD_y_DIARESIS,                                STD_y_DIARESIS,                                0,       0,       CAT_aint, SLS_UNCHANGED, US_UNCHANGED},</v>
      </c>
    </row>
    <row r="853" spans="1:1">
      <c r="A853" s="13" t="str">
        <f>IF(AND(ISBLANK(SOURCE!A853),SOURCE!B853&gt;0),IF(ISBLANK(SOURCE!C853),"",SOURCE!C853),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",SOURCE!$S$2-3), "")&amp;
      TEXT(SOURCE!H853,"??0")&amp;",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CHR_z_ACUTE,                 STD_z_ACUTE,                                   STD_z_ACUTE,                                   0,       0,       CAT_aint, SLS_UNCHANGED, US_UNCHANGED},</v>
      </c>
    </row>
    <row r="854" spans="1:1">
      <c r="A854" s="13" t="str">
        <f>IF(AND(ISBLANK(SOURCE!A854),SOURCE!B854&gt;0),IF(ISBLANK(SOURCE!C854),"",SOURCE!C854),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",SOURCE!$S$2-3), "")&amp;
      TEXT(SOURCE!H854,"??0")&amp;",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CHR_z_CARON,                 STD_z_CARON,                                   STD_z_CARON,                                   0,       0,       CAT_aint, SLS_UNCHANGED, US_UNCHANGED},</v>
      </c>
    </row>
    <row r="855" spans="1:1">
      <c r="A855" s="13" t="str">
        <f>IF(AND(ISBLANK(SOURCE!A855),SOURCE!B855&gt;0),IF(ISBLANK(SOURCE!C855),"",SOURCE!C855),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",SOURCE!$S$2-3), "")&amp;
      TEXT(SOURCE!H855,"??0")&amp;",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CHR_z_DOT,                   STD_z_DOT,                                     STD_z_DOT,                                     0,       0,       CAT_aint, SLS_UNCHANGED, US_UNCHANGED},</v>
      </c>
    </row>
    <row r="856" spans="1:1">
      <c r="A856" s="13" t="str">
        <f>IF(AND(ISBLANK(SOURCE!A856),SOURCE!B856&gt;0),IF(ISBLANK(SOURCE!C856),"",SOURCE!C856),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",SOURCE!$S$2-3), "")&amp;
      TEXT(SOURCE!H856,"??0")&amp;",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US_UNCHANGED},</v>
      </c>
    </row>
    <row r="857" spans="1:1">
      <c r="A857" s="13" t="str">
        <f>IF(AND(ISBLANK(SOURCE!A857),SOURCE!B857&gt;0),IF(ISBLANK(SOURCE!C857),"",SOURCE!C857),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",SOURCE!$S$2-3), "")&amp;
      TEXT(SOURCE!H857,"??0")&amp;",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US_UNCHANGED},</v>
      </c>
    </row>
    <row r="858" spans="1:1">
      <c r="A858" s="13" t="str">
        <f>IF(AND(ISBLANK(SOURCE!A858),SOURCE!B858&gt;0),IF(ISBLANK(SOURCE!C858),"",SOURCE!C858),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",SOURCE!$S$2-3), "")&amp;
      TEXT(SOURCE!H858,"??0")&amp;",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US_UNCHANGED},</v>
      </c>
    </row>
    <row r="859" spans="1:1">
      <c r="A859" s="13" t="str">
        <f>IF(AND(ISBLANK(SOURCE!A859),SOURCE!B859&gt;0),IF(ISBLANK(SOURCE!C859),"",SOURCE!C859),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",SOURCE!$S$2-3), "")&amp;
      TEXT(SOURCE!H859,"??0")&amp;",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US_UNCHANGED},</v>
      </c>
    </row>
    <row r="860" spans="1:1">
      <c r="A860" s="13" t="str">
        <f>IF(AND(ISBLANK(SOURCE!A860),SOURCE!B860&gt;0),IF(ISBLANK(SOURCE!C860),"",SOURCE!C860),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",SOURCE!$S$2-3), "")&amp;
      TEXT(SOURCE!H860,"??0")&amp;",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US_UNCHANGED},</v>
      </c>
    </row>
    <row r="861" spans="1:1">
      <c r="A861" s="13" t="str">
        <f>IF(AND(ISBLANK(SOURCE!A861),SOURCE!B861&gt;0),IF(ISBLANK(SOURCE!C861),"",SOURCE!C861),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",SOURCE!$S$2-3), "")&amp;
      TEXT(SOURCE!H861,"??0")&amp;",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US_UNCHANGED},</v>
      </c>
    </row>
    <row r="862" spans="1:1">
      <c r="A862" s="13" t="str">
        <f>IF(AND(ISBLANK(SOURCE!A862),SOURCE!B862&gt;0),IF(ISBLANK(SOURCE!C862),"",SOURCE!C862),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",SOURCE!$S$2-3), "")&amp;
      TEXT(SOURCE!H862,"??0")&amp;",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US_UNCHANGED},</v>
      </c>
    </row>
    <row r="863" spans="1:1">
      <c r="A863" s="13" t="str">
        <f>IF(AND(ISBLANK(SOURCE!A863),SOURCE!B863&gt;0),IF(ISBLANK(SOURCE!C863),"",SOURCE!C863),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",SOURCE!$S$2-3), "")&amp;
      TEXT(SOURCE!H863,"??0")&amp;",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US_UNCHANGED},</v>
      </c>
    </row>
    <row r="864" spans="1:1">
      <c r="A864" s="13" t="str">
        <f>IF(AND(ISBLANK(SOURCE!A864),SOURCE!B864&gt;0),IF(ISBLANK(SOURCE!C864),"",SOURCE!C864),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",SOURCE!$S$2-3), "")&amp;
      TEXT(SOURCE!H864,"??0")&amp;",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US_UNCHANGED},</v>
      </c>
    </row>
    <row r="865" spans="1:1">
      <c r="A865" s="13" t="str">
        <f>IF(AND(ISBLANK(SOURCE!A865),SOURCE!B865&gt;0),IF(ISBLANK(SOURCE!C865),"",SOURCE!C865),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",SOURCE!$S$2-3), "")&amp;
      TEXT(SOURCE!H865,"??0")&amp;",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CHR_SUB_SUN,                 "",                                            STD_SUB_SUN,                                   0,       0,       CAT_NONE, SLS_UNCHANGED, US_UNCHANGED},</v>
      </c>
    </row>
    <row r="866" spans="1:1">
      <c r="A866" s="13" t="str">
        <f>IF(AND(ISBLANK(SOURCE!A866),SOURCE!B866&gt;0),IF(ISBLANK(SOURCE!C866),"",SOURCE!C866),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",SOURCE!$S$2-3), "")&amp;
      TEXT(SOURCE!H866,"??0")&amp;",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US_UNCHANGED},</v>
      </c>
    </row>
    <row r="867" spans="1:1">
      <c r="A867" s="13" t="str">
        <f>IF(AND(ISBLANK(SOURCE!A867),SOURCE!B867&gt;0),IF(ISBLANK(SOURCE!C867),"",SOURCE!C867),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",SOURCE!$S$2-3), "")&amp;
      TEXT(SOURCE!H867,"??0")&amp;",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CHR_SUB_EARTH,               "",                                            STD_SUB_EARTH,                                 0,       0,       CAT_NONE, SLS_UNCHANGED, US_UNCHANGED},</v>
      </c>
    </row>
    <row r="868" spans="1:1">
      <c r="A868" s="13" t="str">
        <f>IF(AND(ISBLANK(SOURCE!A868),SOURCE!B868&gt;0),IF(ISBLANK(SOURCE!C868),"",SOURCE!C868),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",SOURCE!$S$2-3), "")&amp;
      TEXT(SOURCE!H868,"??0")&amp;",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US_UNCHANGED},</v>
      </c>
    </row>
    <row r="869" spans="1:1">
      <c r="A869" s="13" t="str">
        <f>IF(AND(ISBLANK(SOURCE!A869),SOURCE!B869&gt;0),IF(ISBLANK(SOURCE!C869),"",SOURCE!C869),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",SOURCE!$S$2-3), "")&amp;
      TEXT(SOURCE!H869,"??0")&amp;",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US_UNCHANGED},</v>
      </c>
    </row>
    <row r="870" spans="1:1">
      <c r="A870" s="13" t="str">
        <f>IF(AND(ISBLANK(SOURCE!A870),SOURCE!B870&gt;0),IF(ISBLANK(SOURCE!C870),"",SOURCE!C870),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",SOURCE!$S$2-3), "")&amp;
      TEXT(SOURCE!H870,"??0")&amp;",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US_UNCHANGED},</v>
      </c>
    </row>
    <row r="871" spans="1:1">
      <c r="A871" s="13" t="str">
        <f>IF(AND(ISBLANK(SOURCE!A871),SOURCE!B871&gt;0),IF(ISBLANK(SOURCE!C871),"",SOURCE!C871),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",SOURCE!$S$2-3), "")&amp;
      TEXT(SOURCE!H871,"??0")&amp;",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CHR_SUB_INFINITY,            "",                                            STD_SUB_INFINITY,                              0,       0,       CAT_NONE, SLS_UNCHANGED, US_UNCHANGED},</v>
      </c>
    </row>
    <row r="872" spans="1:1">
      <c r="A872" s="13" t="str">
        <f>IF(AND(ISBLANK(SOURCE!A872),SOURCE!B872&gt;0),IF(ISBLANK(SOURCE!C872),"",SOURCE!C872),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",SOURCE!$S$2-3), "")&amp;
      TEXT(SOURCE!H872,"??0")&amp;",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US_UNCHANGED},</v>
      </c>
    </row>
    <row r="873" spans="1:1">
      <c r="A873" s="13" t="str">
        <f>IF(AND(ISBLANK(SOURCE!A873),SOURCE!B873&gt;0),IF(ISBLANK(SOURCE!C873),"",SOURCE!C873),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",SOURCE!$S$2-3), "")&amp;
      TEXT(SOURCE!H873,"??0")&amp;",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US_UNCHANGED},</v>
      </c>
    </row>
    <row r="874" spans="1:1">
      <c r="A874" s="13" t="str">
        <f>IF(AND(ISBLANK(SOURCE!A874),SOURCE!B874&gt;0),IF(ISBLANK(SOURCE!C874),"",SOURCE!C874),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",SOURCE!$S$2-3), "")&amp;
      TEXT(SOURCE!H874,"??0")&amp;",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US_UNCHANGED},</v>
      </c>
    </row>
    <row r="875" spans="1:1">
      <c r="A875" s="13" t="str">
        <f>IF(AND(ISBLANK(SOURCE!A875),SOURCE!B875&gt;0),IF(ISBLANK(SOURCE!C875),"",SOURCE!C875),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",SOURCE!$S$2-3), "")&amp;
      TEXT(SOURCE!H875,"??0")&amp;",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US_UNCHANGED},</v>
      </c>
    </row>
    <row r="876" spans="1:1">
      <c r="A876" s="13" t="str">
        <f>IF(AND(ISBLANK(SOURCE!A876),SOURCE!B876&gt;0),IF(ISBLANK(SOURCE!C876),"",SOURCE!C876),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",SOURCE!$S$2-3), "")&amp;
      TEXT(SOURCE!H876,"??0")&amp;",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US_UNCHANGED},</v>
      </c>
    </row>
    <row r="877" spans="1:1">
      <c r="A877" s="13" t="str">
        <f>IF(AND(ISBLANK(SOURCE!A877),SOURCE!B877&gt;0),IF(ISBLANK(SOURCE!C877),"",SOURCE!C877),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",SOURCE!$S$2-3), "")&amp;
      TEXT(SOURCE!H877,"??0")&amp;",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US_UNCHANGED},</v>
      </c>
    </row>
    <row r="878" spans="1:1">
      <c r="A878" s="13" t="str">
        <f>IF(AND(ISBLANK(SOURCE!A878),SOURCE!B878&gt;0),IF(ISBLANK(SOURCE!C878),"",SOURCE!C878),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",SOURCE!$S$2-3), "")&amp;
      TEXT(SOURCE!H878,"??0")&amp;",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US_UNCHANGED},</v>
      </c>
    </row>
    <row r="879" spans="1:1">
      <c r="A879" s="13" t="str">
        <f>IF(AND(ISBLANK(SOURCE!A879),SOURCE!B879&gt;0),IF(ISBLANK(SOURCE!C879),"",SOURCE!C879),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",SOURCE!$S$2-3), "")&amp;
      TEXT(SOURCE!H879,"??0")&amp;",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US_UNCHANGED},</v>
      </c>
    </row>
    <row r="880" spans="1:1">
      <c r="A880" s="13" t="str">
        <f>IF(AND(ISBLANK(SOURCE!A880),SOURCE!B880&gt;0),IF(ISBLANK(SOURCE!C880),"",SOURCE!C880),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",SOURCE!$S$2-3), "")&amp;
      TEXT(SOURCE!H880,"??0")&amp;",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US_UNCHANGED},</v>
      </c>
    </row>
    <row r="881" spans="1:1">
      <c r="A881" s="13" t="str">
        <f>IF(AND(ISBLANK(SOURCE!A881),SOURCE!B881&gt;0),IF(ISBLANK(SOURCE!C881),"",SOURCE!C881),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",SOURCE!$S$2-3), "")&amp;
      TEXT(SOURCE!H881,"??0")&amp;",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US_UNCHANGED},</v>
      </c>
    </row>
    <row r="882" spans="1:1">
      <c r="A882" s="13" t="str">
        <f>IF(AND(ISBLANK(SOURCE!A882),SOURCE!B882&gt;0),IF(ISBLANK(SOURCE!C882),"",SOURCE!C882),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",SOURCE!$S$2-3), "")&amp;
      TEXT(SOURCE!H882,"??0")&amp;",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US_UNCHANGED},</v>
      </c>
    </row>
    <row r="883" spans="1:1">
      <c r="A883" s="13" t="str">
        <f>IF(AND(ISBLANK(SOURCE!A883),SOURCE!B883&gt;0),IF(ISBLANK(SOURCE!C883),"",SOURCE!C883),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",SOURCE!$S$2-3), "")&amp;
      TEXT(SOURCE!H883,"??0")&amp;",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US_UNCHANGED},</v>
      </c>
    </row>
    <row r="884" spans="1:1">
      <c r="A884" s="13" t="str">
        <f>IF(AND(ISBLANK(SOURCE!A884),SOURCE!B884&gt;0),IF(ISBLANK(SOURCE!C884),"",SOURCE!C884),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",SOURCE!$S$2-3), "")&amp;
      TEXT(SOURCE!H884,"??0")&amp;",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US_UNCHANGED},</v>
      </c>
    </row>
    <row r="885" spans="1:1">
      <c r="A885" s="13" t="str">
        <f>IF(AND(ISBLANK(SOURCE!A885),SOURCE!B885&gt;0),IF(ISBLANK(SOURCE!C885),"",SOURCE!C885),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",SOURCE!$S$2-3), "")&amp;
      TEXT(SOURCE!H885,"??0")&amp;",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US_UNCHANGED},</v>
      </c>
    </row>
    <row r="886" spans="1:1">
      <c r="A886" s="13" t="str">
        <f>IF(AND(ISBLANK(SOURCE!A886),SOURCE!B886&gt;0),IF(ISBLANK(SOURCE!C886),"",SOURCE!C886),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",SOURCE!$S$2-3), "")&amp;
      TEXT(SOURCE!H886,"??0")&amp;",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US_UNCHANGED},</v>
      </c>
    </row>
    <row r="887" spans="1:1">
      <c r="A887" s="13" t="str">
        <f>IF(AND(ISBLANK(SOURCE!A887),SOURCE!B887&gt;0),IF(ISBLANK(SOURCE!C887),"",SOURCE!C887),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",SOURCE!$S$2-3), "")&amp;
      TEXT(SOURCE!H887,"??0")&amp;",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US_UNCHANGED},</v>
      </c>
    </row>
    <row r="888" spans="1:1">
      <c r="A888" s="13" t="str">
        <f>IF(AND(ISBLANK(SOURCE!A888),SOURCE!B888&gt;0),IF(ISBLANK(SOURCE!C888),"",SOURCE!C888),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",SOURCE!$S$2-3), "")&amp;
      TEXT(SOURCE!H888,"??0")&amp;",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US_UNCHANGED},</v>
      </c>
    </row>
    <row r="889" spans="1:1">
      <c r="A889" s="13" t="str">
        <f>IF(AND(ISBLANK(SOURCE!A889),SOURCE!B889&gt;0),IF(ISBLANK(SOURCE!C889),"",SOURCE!C889),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",SOURCE!$S$2-3), "")&amp;
      TEXT(SOURCE!H889,"??0")&amp;",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US_UNCHANGED},</v>
      </c>
    </row>
    <row r="890" spans="1:1">
      <c r="A890" s="13" t="str">
        <f>IF(AND(ISBLANK(SOURCE!A890),SOURCE!B890&gt;0),IF(ISBLANK(SOURCE!C890),"",SOURCE!C890),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",SOURCE!$S$2-3), "")&amp;
      TEXT(SOURCE!H890,"??0")&amp;",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US_UNCHANGED},</v>
      </c>
    </row>
    <row r="891" spans="1:1">
      <c r="A891" s="13" t="str">
        <f>IF(AND(ISBLANK(SOURCE!A891),SOURCE!B891&gt;0),IF(ISBLANK(SOURCE!C891),"",SOURCE!C891),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",SOURCE!$S$2-3), "")&amp;
      TEXT(SOURCE!H891,"??0")&amp;",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US_UNCHANGED},</v>
      </c>
    </row>
    <row r="892" spans="1:1">
      <c r="A892" s="13" t="str">
        <f>IF(AND(ISBLANK(SOURCE!A892),SOURCE!B892&gt;0),IF(ISBLANK(SOURCE!C892),"",SOURCE!C892),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",SOURCE!$S$2-3), "")&amp;
      TEXT(SOURCE!H892,"??0")&amp;",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US_UNCHANGED},</v>
      </c>
    </row>
    <row r="893" spans="1:1">
      <c r="A893" s="13" t="str">
        <f>IF(AND(ISBLANK(SOURCE!A893),SOURCE!B893&gt;0),IF(ISBLANK(SOURCE!C893),"",SOURCE!C893),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",SOURCE!$S$2-3), "")&amp;
      TEXT(SOURCE!H893,"??0")&amp;",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US_UNCHANGED},</v>
      </c>
    </row>
    <row r="894" spans="1:1">
      <c r="A894" s="13" t="str">
        <f>IF(AND(ISBLANK(SOURCE!A894),SOURCE!B894&gt;0),IF(ISBLANK(SOURCE!C894),"",SOURCE!C894),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",SOURCE!$S$2-3), "")&amp;
      TEXT(SOURCE!H894,"??0")&amp;",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US_UNCHANGED},</v>
      </c>
    </row>
    <row r="895" spans="1:1">
      <c r="A895" s="13" t="str">
        <f>IF(AND(ISBLANK(SOURCE!A895),SOURCE!B895&gt;0),IF(ISBLANK(SOURCE!C895),"",SOURCE!C895),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",SOURCE!$S$2-3), "")&amp;
      TEXT(SOURCE!H895,"??0")&amp;",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US_UNCHANGED},</v>
      </c>
    </row>
    <row r="896" spans="1:1">
      <c r="A896" s="13" t="str">
        <f>IF(AND(ISBLANK(SOURCE!A896),SOURCE!B896&gt;0),IF(ISBLANK(SOURCE!C896),"",SOURCE!C896),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",SOURCE!$S$2-3), "")&amp;
      TEXT(SOURCE!H896,"??0")&amp;",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US_UNCHANGED},</v>
      </c>
    </row>
    <row r="897" spans="1:1">
      <c r="A897" s="13" t="str">
        <f>IF(AND(ISBLANK(SOURCE!A897),SOURCE!B897&gt;0),IF(ISBLANK(SOURCE!C897),"",SOURCE!C897),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",SOURCE!$S$2-3), "")&amp;
      TEXT(SOURCE!H897,"??0")&amp;",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US_UNCHANGED},</v>
      </c>
    </row>
    <row r="898" spans="1:1">
      <c r="A898" s="13" t="str">
        <f>IF(AND(ISBLANK(SOURCE!A898),SOURCE!B898&gt;0),IF(ISBLANK(SOURCE!C898),"",SOURCE!C898),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",SOURCE!$S$2-3), "")&amp;
      TEXT(SOURCE!H898,"??0")&amp;",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US_UNCHANGED},</v>
      </c>
    </row>
    <row r="899" spans="1:1">
      <c r="A899" s="13" t="str">
        <f>IF(AND(ISBLANK(SOURCE!A899),SOURCE!B899&gt;0),IF(ISBLANK(SOURCE!C899),"",SOURCE!C899),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",SOURCE!$S$2-3), "")&amp;
      TEXT(SOURCE!H899,"??0")&amp;",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US_UNCHANGED},</v>
      </c>
    </row>
    <row r="900" spans="1:1">
      <c r="A900" s="13" t="str">
        <f>IF(AND(ISBLANK(SOURCE!A900),SOURCE!B900&gt;0),IF(ISBLANK(SOURCE!C900),"",SOURCE!C900),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",SOURCE!$S$2-3), "")&amp;
      TEXT(SOURCE!H900,"??0")&amp;",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US_UNCHANGED},</v>
      </c>
    </row>
    <row r="901" spans="1:1">
      <c r="A901" s="13" t="str">
        <f>IF(AND(ISBLANK(SOURCE!A901),SOURCE!B901&gt;0),IF(ISBLANK(SOURCE!C901),"",SOURCE!C901),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",SOURCE!$S$2-3), "")&amp;
      TEXT(SOURCE!H901,"??0")&amp;",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US_UNCHANGED},</v>
      </c>
    </row>
    <row r="902" spans="1:1">
      <c r="A902" s="13" t="str">
        <f>IF(AND(ISBLANK(SOURCE!A902),SOURCE!B902&gt;0),IF(ISBLANK(SOURCE!C902),"",SOURCE!C902),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",SOURCE!$S$2-3), "")&amp;
      TEXT(SOURCE!H902,"??0")&amp;",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US_UNCHANGED},</v>
      </c>
    </row>
    <row r="903" spans="1:1">
      <c r="A903" s="13" t="str">
        <f>IF(AND(ISBLANK(SOURCE!A903),SOURCE!B903&gt;0),IF(ISBLANK(SOURCE!C903),"",SOURCE!C903),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",SOURCE!$S$2-3), "")&amp;
      TEXT(SOURCE!H903,"??0")&amp;",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US_UNCHANGED},</v>
      </c>
    </row>
    <row r="904" spans="1:1">
      <c r="A904" s="13" t="str">
        <f>IF(AND(ISBLANK(SOURCE!A904),SOURCE!B904&gt;0),IF(ISBLANK(SOURCE!C904),"",SOURCE!C904),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",SOURCE!$S$2-3), "")&amp;
      TEXT(SOURCE!H904,"??0")&amp;",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US_UNCHANGED},</v>
      </c>
    </row>
    <row r="905" spans="1:1">
      <c r="A905" s="13" t="str">
        <f>IF(AND(ISBLANK(SOURCE!A905),SOURCE!B905&gt;0),IF(ISBLANK(SOURCE!C905),"",SOURCE!C905),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",SOURCE!$S$2-3), "")&amp;
      TEXT(SOURCE!H905,"??0")&amp;",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US_UNCHANGED},</v>
      </c>
    </row>
    <row r="906" spans="1:1">
      <c r="A906" s="13" t="str">
        <f>IF(AND(ISBLANK(SOURCE!A906),SOURCE!B906&gt;0),IF(ISBLANK(SOURCE!C906),"",SOURCE!C906),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",SOURCE!$S$2-3), "")&amp;
      TEXT(SOURCE!H906,"??0")&amp;",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US_UNCHANGED},</v>
      </c>
    </row>
    <row r="907" spans="1:1">
      <c r="A907" s="13" t="str">
        <f>IF(AND(ISBLANK(SOURCE!A907),SOURCE!B907&gt;0),IF(ISBLANK(SOURCE!C907),"",SOURCE!C907),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",SOURCE!$S$2-3), "")&amp;
      TEXT(SOURCE!H907,"??0")&amp;",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US_UNCHANGED},</v>
      </c>
    </row>
    <row r="908" spans="1:1">
      <c r="A908" s="13" t="str">
        <f>IF(AND(ISBLANK(SOURCE!A908),SOURCE!B908&gt;0),IF(ISBLANK(SOURCE!C908),"",SOURCE!C908),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",SOURCE!$S$2-3), "")&amp;
      TEXT(SOURCE!H908,"??0")&amp;",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US_UNCHANGED},</v>
      </c>
    </row>
    <row r="909" spans="1:1">
      <c r="A909" s="13" t="str">
        <f>IF(AND(ISBLANK(SOURCE!A909),SOURCE!B909&gt;0),IF(ISBLANK(SOURCE!C909),"",SOURCE!C909),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",SOURCE!$S$2-3), "")&amp;
      TEXT(SOURCE!H909,"??0")&amp;",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CHR_SUB_E_OUTLINE,           "",                                            STD_SUB_E_OUTLINE,                             0,       0,       CAT_NONE, SLS_UNCHANGED, US_UNCHANGED},</v>
      </c>
    </row>
    <row r="910" spans="1:1">
      <c r="A910" s="13" t="str">
        <f>IF(AND(ISBLANK(SOURCE!A910),SOURCE!B910&gt;0),IF(ISBLANK(SOURCE!C910),"",SOURCE!C910),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",SOURCE!$S$2-3), "")&amp;
      TEXT(SOURCE!H910,"??0")&amp;",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US_UNCHANGED},</v>
      </c>
    </row>
    <row r="911" spans="1:1">
      <c r="A911" s="13" t="str">
        <f>IF(AND(ISBLANK(SOURCE!A911),SOURCE!B911&gt;0),IF(ISBLANK(SOURCE!C911),"",SOURCE!C911),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",SOURCE!$S$2-3), "")&amp;
      TEXT(SOURCE!H911,"??0")&amp;",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US_UNCHANGED},</v>
      </c>
    </row>
    <row r="912" spans="1:1">
      <c r="A912" s="13" t="str">
        <f>IF(AND(ISBLANK(SOURCE!A912),SOURCE!B912&gt;0),IF(ISBLANK(SOURCE!C912),"",SOURCE!C912),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",SOURCE!$S$2-3), "")&amp;
      TEXT(SOURCE!H912,"??0")&amp;",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US_UNCHANGED},</v>
      </c>
    </row>
    <row r="913" spans="1:1">
      <c r="A913" s="13" t="str">
        <f>IF(AND(ISBLANK(SOURCE!A913),SOURCE!B913&gt;0),IF(ISBLANK(SOURCE!C913),"",SOURCE!C913),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",SOURCE!$S$2-3), "")&amp;
      TEXT(SOURCE!H913,"??0")&amp;",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US_UNCHANGED},</v>
      </c>
    </row>
    <row r="914" spans="1:1">
      <c r="A914" s="13" t="str">
        <f>IF(AND(ISBLANK(SOURCE!A914),SOURCE!B914&gt;0),IF(ISBLANK(SOURCE!C914),"",SOURCE!C914),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",SOURCE!$S$2-3), "")&amp;
      TEXT(SOURCE!H914,"??0")&amp;",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US_UNCHANGED},</v>
      </c>
    </row>
    <row r="915" spans="1:1">
      <c r="A915" s="13" t="str">
        <f>IF(AND(ISBLANK(SOURCE!A915),SOURCE!B915&gt;0),IF(ISBLANK(SOURCE!C915),"",SOURCE!C915),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",SOURCE!$S$2-3), "")&amp;
      TEXT(SOURCE!H915,"??0")&amp;",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US_UNCHANGED},</v>
      </c>
    </row>
    <row r="916" spans="1:1">
      <c r="A916" s="13" t="str">
        <f>IF(AND(ISBLANK(SOURCE!A916),SOURCE!B916&gt;0),IF(ISBLANK(SOURCE!C916),"",SOURCE!C916),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",SOURCE!$S$2-3), "")&amp;
      TEXT(SOURCE!H916,"??0")&amp;",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US_UNCHANGED},</v>
      </c>
    </row>
    <row r="917" spans="1:1">
      <c r="A917" s="13" t="str">
        <f>IF(AND(ISBLANK(SOURCE!A917),SOURCE!B917&gt;0),IF(ISBLANK(SOURCE!C917),"",SOURCE!C917),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",SOURCE!$S$2-3), "")&amp;
      TEXT(SOURCE!H917,"??0")&amp;",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US_UNCHANGED},</v>
      </c>
    </row>
    <row r="918" spans="1:1">
      <c r="A918" s="13" t="str">
        <f>IF(AND(ISBLANK(SOURCE!A918),SOURCE!B918&gt;0),IF(ISBLANK(SOURCE!C918),"",SOURCE!C918),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",SOURCE!$S$2-3), "")&amp;
      TEXT(SOURCE!H918,"??0")&amp;",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US_UNCHANGED},</v>
      </c>
    </row>
    <row r="919" spans="1:1">
      <c r="A919" s="13" t="str">
        <f>IF(AND(ISBLANK(SOURCE!A919),SOURCE!B919&gt;0),IF(ISBLANK(SOURCE!C919),"",SOURCE!C919),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",SOURCE!$S$2-3), "")&amp;
      TEXT(SOURCE!H919,"??0")&amp;",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US_UNCHANGED},</v>
      </c>
    </row>
    <row r="920" spans="1:1">
      <c r="A920" s="13" t="str">
        <f>IF(AND(ISBLANK(SOURCE!A920),SOURCE!B920&gt;0),IF(ISBLANK(SOURCE!C920),"",SOURCE!C920),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",SOURCE!$S$2-3), "")&amp;
      TEXT(SOURCE!H920,"??0")&amp;",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US_UNCHANGED},</v>
      </c>
    </row>
    <row r="921" spans="1:1">
      <c r="A921" s="13" t="str">
        <f>IF(AND(ISBLANK(SOURCE!A921),SOURCE!B921&gt;0),IF(ISBLANK(SOURCE!C921),"",SOURCE!C921),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",SOURCE!$S$2-3), "")&amp;
      TEXT(SOURCE!H921,"??0")&amp;",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US_UNCHANGED},</v>
      </c>
    </row>
    <row r="922" spans="1:1">
      <c r="A922" s="13" t="str">
        <f>IF(AND(ISBLANK(SOURCE!A922),SOURCE!B922&gt;0),IF(ISBLANK(SOURCE!C922),"",SOURCE!C922),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",SOURCE!$S$2-3), "")&amp;
      TEXT(SOURCE!H922,"??0")&amp;",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US_UNCHANGED},</v>
      </c>
    </row>
    <row r="923" spans="1:1">
      <c r="A923" s="13" t="str">
        <f>IF(AND(ISBLANK(SOURCE!A923),SOURCE!B923&gt;0),IF(ISBLANK(SOURCE!C923),"",SOURCE!C923),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",SOURCE!$S$2-3), "")&amp;
      TEXT(SOURCE!H923,"??0")&amp;",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US_UNCHANGED},</v>
      </c>
    </row>
    <row r="924" spans="1:1">
      <c r="A924" s="13" t="str">
        <f>IF(AND(ISBLANK(SOURCE!A924),SOURCE!B924&gt;0),IF(ISBLANK(SOURCE!C924),"",SOURCE!C924),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",SOURCE!$S$2-3), "")&amp;
      TEXT(SOURCE!H924,"??0")&amp;",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US_UNCHANGED},</v>
      </c>
    </row>
    <row r="925" spans="1:1">
      <c r="A925" s="13" t="str">
        <f>IF(AND(ISBLANK(SOURCE!A925),SOURCE!B925&gt;0),IF(ISBLANK(SOURCE!C925),"",SOURCE!C925),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",SOURCE!$S$2-3), "")&amp;
      TEXT(SOURCE!H925,"??0")&amp;",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US_UNCHANGED},</v>
      </c>
    </row>
    <row r="926" spans="1:1">
      <c r="A926" s="13" t="str">
        <f>IF(AND(ISBLANK(SOURCE!A926),SOURCE!B926&gt;0),IF(ISBLANK(SOURCE!C926),"",SOURCE!C926),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",SOURCE!$S$2-3), "")&amp;
      TEXT(SOURCE!H926,"??0")&amp;",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US_UNCHANGED},</v>
      </c>
    </row>
    <row r="927" spans="1:1">
      <c r="A927" s="13" t="str">
        <f>IF(AND(ISBLANK(SOURCE!A927),SOURCE!B927&gt;0),IF(ISBLANK(SOURCE!C927),"",SOURCE!C927),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",SOURCE!$S$2-3), "")&amp;
      TEXT(SOURCE!H927,"??0")&amp;",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US_UNCHANGED},</v>
      </c>
    </row>
    <row r="928" spans="1:1">
      <c r="A928" s="13" t="str">
        <f>IF(AND(ISBLANK(SOURCE!A928),SOURCE!B928&gt;0),IF(ISBLANK(SOURCE!C928),"",SOURCE!C928),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",SOURCE!$S$2-3), "")&amp;
      TEXT(SOURCE!H928,"??0")&amp;",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US_UNCHANGED},</v>
      </c>
    </row>
    <row r="929" spans="1:1">
      <c r="A929" s="13" t="str">
        <f>IF(AND(ISBLANK(SOURCE!A929),SOURCE!B929&gt;0),IF(ISBLANK(SOURCE!C929),"",SOURCE!C929),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",SOURCE!$S$2-3), "")&amp;
      TEXT(SOURCE!H929,"??0")&amp;",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US_UNCHANGED},</v>
      </c>
    </row>
    <row r="930" spans="1:1">
      <c r="A930" s="13" t="str">
        <f>IF(AND(ISBLANK(SOURCE!A930),SOURCE!B930&gt;0),IF(ISBLANK(SOURCE!C930),"",SOURCE!C930),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",SOURCE!$S$2-3), "")&amp;
      TEXT(SOURCE!H930,"??0")&amp;",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US_UNCHANGED},</v>
      </c>
    </row>
    <row r="931" spans="1:1">
      <c r="A931" s="13" t="str">
        <f>IF(AND(ISBLANK(SOURCE!A931),SOURCE!B931&gt;0),IF(ISBLANK(SOURCE!C931),"",SOURCE!C931),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",SOURCE!$S$2-3), "")&amp;
      TEXT(SOURCE!H931,"??0")&amp;",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US_UNCHANGED},</v>
      </c>
    </row>
    <row r="932" spans="1:1">
      <c r="A932" s="13" t="str">
        <f>IF(AND(ISBLANK(SOURCE!A932),SOURCE!B932&gt;0),IF(ISBLANK(SOURCE!C932),"",SOURCE!C932),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",SOURCE!$S$2-3), "")&amp;
      TEXT(SOURCE!H932,"??0")&amp;",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US_UNCHANGED},</v>
      </c>
    </row>
    <row r="933" spans="1:1">
      <c r="A933" s="13" t="str">
        <f>IF(AND(ISBLANK(SOURCE!A933),SOURCE!B933&gt;0),IF(ISBLANK(SOURCE!C933),"",SOURCE!C933),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",SOURCE!$S$2-3), "")&amp;
      TEXT(SOURCE!H933,"??0")&amp;",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US_UNCHANGED},</v>
      </c>
    </row>
    <row r="934" spans="1:1">
      <c r="A934" s="13" t="str">
        <f>IF(AND(ISBLANK(SOURCE!A934),SOURCE!B934&gt;0),IF(ISBLANK(SOURCE!C934),"",SOURCE!C934),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",SOURCE!$S$2-3), "")&amp;
      TEXT(SOURCE!H934,"??0")&amp;",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US_UNCHANGED},</v>
      </c>
    </row>
    <row r="935" spans="1:1">
      <c r="A935" s="13" t="str">
        <f>IF(AND(ISBLANK(SOURCE!A935),SOURCE!B935&gt;0),IF(ISBLANK(SOURCE!C935),"",SOURCE!C935),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",SOURCE!$S$2-3), "")&amp;
      TEXT(SOURCE!H935,"??0")&amp;",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US_UNCHANGED},</v>
      </c>
    </row>
    <row r="936" spans="1:1">
      <c r="A936" s="13" t="str">
        <f>IF(AND(ISBLANK(SOURCE!A936),SOURCE!B936&gt;0),IF(ISBLANK(SOURCE!C936),"",SOURCE!C936),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",SOURCE!$S$2-3), "")&amp;
      TEXT(SOURCE!H936,"??0")&amp;",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US_UNCHANGED},</v>
      </c>
    </row>
    <row r="937" spans="1:1">
      <c r="A937" s="13" t="str">
        <f>IF(AND(ISBLANK(SOURCE!A937),SOURCE!B937&gt;0),IF(ISBLANK(SOURCE!C937),"",SOURCE!C937),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",SOURCE!$S$2-3), "")&amp;
      TEXT(SOURCE!H937,"??0")&amp;",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US_UNCHANGED},</v>
      </c>
    </row>
    <row r="938" spans="1:1">
      <c r="A938" s="13" t="str">
        <f>IF(AND(ISBLANK(SOURCE!A938),SOURCE!B938&gt;0),IF(ISBLANK(SOURCE!C938),"",SOURCE!C938),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",SOURCE!$S$2-3), "")&amp;
      TEXT(SOURCE!H938,"??0")&amp;",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US_UNCHANGED},</v>
      </c>
    </row>
    <row r="939" spans="1:1">
      <c r="A939" s="13" t="str">
        <f>IF(AND(ISBLANK(SOURCE!A939),SOURCE!B939&gt;0),IF(ISBLANK(SOURCE!C939),"",SOURCE!C939),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",SOURCE!$S$2-3), "")&amp;
      TEXT(SOURCE!H939,"??0")&amp;",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US_UNCHANGED},</v>
      </c>
    </row>
    <row r="940" spans="1:1">
      <c r="A940" s="13" t="str">
        <f>IF(AND(ISBLANK(SOURCE!A940),SOURCE!B940&gt;0),IF(ISBLANK(SOURCE!C940),"",SOURCE!C940),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",SOURCE!$S$2-3), "")&amp;
      TEXT(SOURCE!H940,"??0")&amp;",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US_UNCHANGED},</v>
      </c>
    </row>
    <row r="941" spans="1:1">
      <c r="A941" s="13" t="str">
        <f>IF(AND(ISBLANK(SOURCE!A941),SOURCE!B941&gt;0),IF(ISBLANK(SOURCE!C941),"",SOURCE!C941),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",SOURCE!$S$2-3), "")&amp;
      TEXT(SOURCE!H941,"??0")&amp;",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US_UNCHANGED},</v>
      </c>
    </row>
    <row r="942" spans="1:1">
      <c r="A942" s="13" t="str">
        <f>IF(AND(ISBLANK(SOURCE!A942),SOURCE!B942&gt;0),IF(ISBLANK(SOURCE!C942),"",SOURCE!C942),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",SOURCE!$S$2-3), "")&amp;
      TEXT(SOURCE!H942,"??0")&amp;",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US_UNCHANGED},</v>
      </c>
    </row>
    <row r="943" spans="1:1">
      <c r="A943" s="13" t="str">
        <f>IF(AND(ISBLANK(SOURCE!A943),SOURCE!B943&gt;0),IF(ISBLANK(SOURCE!C943),"",SOURCE!C943),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",SOURCE!$S$2-3), "")&amp;
      TEXT(SOURCE!H943,"??0")&amp;",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US_UNCHANGED},</v>
      </c>
    </row>
    <row r="944" spans="1:1">
      <c r="A944" s="13" t="str">
        <f>IF(AND(ISBLANK(SOURCE!A944),SOURCE!B944&gt;0),IF(ISBLANK(SOURCE!C944),"",SOURCE!C944),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",SOURCE!$S$2-3), "")&amp;
      TEXT(SOURCE!H944,"??0")&amp;",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US_UNCHANGED},</v>
      </c>
    </row>
    <row r="945" spans="1:1">
      <c r="A945" s="13" t="str">
        <f>IF(AND(ISBLANK(SOURCE!A945),SOURCE!B945&gt;0),IF(ISBLANK(SOURCE!C945),"",SOURCE!C945),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",SOURCE!$S$2-3), "")&amp;
      TEXT(SOURCE!H945,"??0")&amp;",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US_UNCHANGED},</v>
      </c>
    </row>
    <row r="946" spans="1:1">
      <c r="A946" s="13" t="str">
        <f>IF(AND(ISBLANK(SOURCE!A946),SOURCE!B946&gt;0),IF(ISBLANK(SOURCE!C946),"",SOURCE!C946),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",SOURCE!$S$2-3), "")&amp;
      TEXT(SOURCE!H946,"??0")&amp;",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CHR_SUP_MINUS_1,             "",                                            STD_SUP_MINUS_1,                               0,       0,       CAT_NONE, SLS_UNCHANGED, US_UNCHANGED},</v>
      </c>
    </row>
    <row r="947" spans="1:1">
      <c r="A947" s="13" t="str">
        <f>IF(AND(ISBLANK(SOURCE!A947),SOURCE!B947&gt;0),IF(ISBLANK(SOURCE!C947),"",SOURCE!C947),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",SOURCE!$S$2-3), "")&amp;
      TEXT(SOURCE!H947,"??0")&amp;",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CHR_SUP_INFINITY,            "",                                            STD_SUP_INFINITY,                              0,       0,       CAT_NONE, SLS_UNCHANGED, US_UNCHANGED},</v>
      </c>
    </row>
    <row r="948" spans="1:1">
      <c r="A948" s="13" t="str">
        <f>IF(AND(ISBLANK(SOURCE!A948),SOURCE!B948&gt;0),IF(ISBLANK(SOURCE!C948),"",SOURCE!C948),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",SOURCE!$S$2-3), "")&amp;
      TEXT(SOURCE!H948,"??0")&amp;",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CHR_SUP_ASTERISK,            "",                                            STD_SUP_ASTERISK,                              0,       0,       CAT_NONE, SLS_UNCHANGED, US_UNCHANGED},</v>
      </c>
    </row>
    <row r="949" spans="1:1">
      <c r="A949" s="13" t="str">
        <f>IF(AND(ISBLANK(SOURCE!A949),SOURCE!B949&gt;0),IF(ISBLANK(SOURCE!C949),"",SOURCE!C949),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",SOURCE!$S$2-3), "")&amp;
      TEXT(SOURCE!H949,"??0")&amp;",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US_UNCHANGED},</v>
      </c>
    </row>
    <row r="950" spans="1:1">
      <c r="A950" s="13" t="str">
        <f>IF(AND(ISBLANK(SOURCE!A950),SOURCE!B950&gt;0),IF(ISBLANK(SOURCE!C950),"",SOURCE!C950),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",SOURCE!$S$2-3), "")&amp;
      TEXT(SOURCE!H950,"??0")&amp;",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US_UNCHANGED},</v>
      </c>
    </row>
    <row r="951" spans="1:1">
      <c r="A951" s="13" t="str">
        <f>IF(AND(ISBLANK(SOURCE!A951),SOURCE!B951&gt;0),IF(ISBLANK(SOURCE!C951),"",SOURCE!C951),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",SOURCE!$S$2-3), "")&amp;
      TEXT(SOURCE!H951,"??0")&amp;",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US_UNCHANGED},</v>
      </c>
    </row>
    <row r="952" spans="1:1">
      <c r="A952" s="13" t="str">
        <f>IF(AND(ISBLANK(SOURCE!A952),SOURCE!B952&gt;0),IF(ISBLANK(SOURCE!C952),"",SOURCE!C952),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",SOURCE!$S$2-3), "")&amp;
      TEXT(SOURCE!H952,"??0")&amp;",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US_UNCHANGED},</v>
      </c>
    </row>
    <row r="953" spans="1:1">
      <c r="A953" s="13" t="str">
        <f>IF(AND(ISBLANK(SOURCE!A953),SOURCE!B953&gt;0),IF(ISBLANK(SOURCE!C953),"",SOURCE!C953),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",SOURCE!$S$2-3), "")&amp;
      TEXT(SOURCE!H953,"??0")&amp;",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US_UNCHANGED},</v>
      </c>
    </row>
    <row r="954" spans="1:1">
      <c r="A954" s="13" t="str">
        <f>IF(AND(ISBLANK(SOURCE!A954),SOURCE!B954&gt;0),IF(ISBLANK(SOURCE!C954),"",SOURCE!C954),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",SOURCE!$S$2-3), "")&amp;
      TEXT(SOURCE!H954,"??0")&amp;",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US_UNCHANGED},</v>
      </c>
    </row>
    <row r="955" spans="1:1">
      <c r="A955" s="13" t="str">
        <f>IF(AND(ISBLANK(SOURCE!A955),SOURCE!B955&gt;0),IF(ISBLANK(SOURCE!C955),"",SOURCE!C955),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",SOURCE!$S$2-3), "")&amp;
      TEXT(SOURCE!H955,"??0")&amp;",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US_UNCHANGED},</v>
      </c>
    </row>
    <row r="956" spans="1:1">
      <c r="A956" s="13" t="str">
        <f>IF(AND(ISBLANK(SOURCE!A956),SOURCE!B956&gt;0),IF(ISBLANK(SOURCE!C956),"",SOURCE!C956),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",SOURCE!$S$2-3), "")&amp;
      TEXT(SOURCE!H956,"??0")&amp;",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US_UNCHANGED},</v>
      </c>
    </row>
    <row r="957" spans="1:1">
      <c r="A957" s="13" t="str">
        <f>IF(AND(ISBLANK(SOURCE!A957),SOURCE!B957&gt;0),IF(ISBLANK(SOURCE!C957),"",SOURCE!C957),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",SOURCE!$S$2-3), "")&amp;
      TEXT(SOURCE!H957,"??0")&amp;",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US_UNCHANGED},</v>
      </c>
    </row>
    <row r="958" spans="1:1">
      <c r="A958" s="13" t="str">
        <f>IF(AND(ISBLANK(SOURCE!A958),SOURCE!B958&gt;0),IF(ISBLANK(SOURCE!C958),"",SOURCE!C958),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",SOURCE!$S$2-3), "")&amp;
      TEXT(SOURCE!H958,"??0")&amp;",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US_UNCHANGED},</v>
      </c>
    </row>
    <row r="959" spans="1:1">
      <c r="A959" s="13" t="str">
        <f>IF(AND(ISBLANK(SOURCE!A959),SOURCE!B959&gt;0),IF(ISBLANK(SOURCE!C959),"",SOURCE!C959),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",SOURCE!$S$2-3), "")&amp;
      TEXT(SOURCE!H959,"??0")&amp;",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CAT_NONE, SLS_UNCHANGED, US_UNCHANGED},</v>
      </c>
    </row>
    <row r="960" spans="1:1">
      <c r="A960" s="13" t="str">
        <f>IF(AND(ISBLANK(SOURCE!A960),SOURCE!B960&gt;0),IF(ISBLANK(SOURCE!C960),"",SOURCE!C960),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",SOURCE!$S$2-3), "")&amp;
      TEXT(SOURCE!H960,"??0")&amp;",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CHR_SUP_T,                   "",                                            STD_SUP_T,                                     0,       0,       CAT_NONE, SLS_UNCHANGED, US_UNCHANGED},</v>
      </c>
    </row>
    <row r="961" spans="1:1">
      <c r="A961" s="13" t="str">
        <f>IF(AND(ISBLANK(SOURCE!A961),SOURCE!B961&gt;0),IF(ISBLANK(SOURCE!C961),"",SOURCE!C961),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",SOURCE!$S$2-3), "")&amp;
      TEXT(SOURCE!H961,"??0")&amp;",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US_UNCHANGED},</v>
      </c>
    </row>
    <row r="962" spans="1:1">
      <c r="A962" s="13" t="str">
        <f>IF(AND(ISBLANK(SOURCE!A962),SOURCE!B962&gt;0),IF(ISBLANK(SOURCE!C962),"",SOURCE!C962),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",SOURCE!$S$2-3), "")&amp;
      TEXT(SOURCE!H962,"??0")&amp;",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US_UNCHANGED},</v>
      </c>
    </row>
    <row r="963" spans="1:1">
      <c r="A963" s="13" t="str">
        <f>IF(AND(ISBLANK(SOURCE!A963),SOURCE!B963&gt;0),IF(ISBLANK(SOURCE!C963),"",SOURCE!C963),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",SOURCE!$S$2-3), "")&amp;
      TEXT(SOURCE!H963,"??0")&amp;",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US_UNCHANGED},</v>
      </c>
    </row>
    <row r="964" spans="1:1">
      <c r="A964" s="13" t="str">
        <f>IF(AND(ISBLANK(SOURCE!A964),SOURCE!B964&gt;0),IF(ISBLANK(SOURCE!C964),"",SOURCE!C964),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",SOURCE!$S$2-3), "")&amp;
      TEXT(SOURCE!H964,"??0")&amp;",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US_UNCHANGED},</v>
      </c>
    </row>
    <row r="965" spans="1:1">
      <c r="A965" s="13" t="str">
        <f>IF(AND(ISBLANK(SOURCE!A965),SOURCE!B965&gt;0),IF(ISBLANK(SOURCE!C965),"",SOURCE!C965),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",SOURCE!$S$2-3), "")&amp;
      TEXT(SOURCE!H965,"??0")&amp;",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US_UNCHANGED},</v>
      </c>
    </row>
    <row r="966" spans="1:1">
      <c r="A966" s="13" t="str">
        <f>IF(AND(ISBLANK(SOURCE!A966),SOURCE!B966&gt;0),IF(ISBLANK(SOURCE!C966),"",SOURCE!C966),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",SOURCE!$S$2-3), "")&amp;
      TEXT(SOURCE!H966,"??0")&amp;",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US_UNCHANGED},</v>
      </c>
    </row>
    <row r="967" spans="1:1">
      <c r="A967" s="13" t="str">
        <f>IF(AND(ISBLANK(SOURCE!A967),SOURCE!B967&gt;0),IF(ISBLANK(SOURCE!C967),"",SOURCE!C967),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",SOURCE!$S$2-3), "")&amp;
      TEXT(SOURCE!H967,"??0")&amp;",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CHR_SPACE,                   "",                                            STD_SPACE,                                     0,       0,       CAT_NONE, SLS_UNCHANGED, US_UNCHANGED},</v>
      </c>
    </row>
    <row r="968" spans="1:1">
      <c r="A968" s="13" t="str">
        <f>IF(AND(ISBLANK(SOURCE!A968),SOURCE!B968&gt;0),IF(ISBLANK(SOURCE!C968),"",SOURCE!C968),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",SOURCE!$S$2-3), "")&amp;
      TEXT(SOURCE!H968,"??0")&amp;",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CHR_EXCLAMATION_MARK,        "",                                            STD_EXCLAMATION_MARK,                          0,       0,       CAT_NONE, SLS_UNCHANGED, US_UNCHANGED},</v>
      </c>
    </row>
    <row r="969" spans="1:1">
      <c r="A969" s="13" t="str">
        <f>IF(AND(ISBLANK(SOURCE!A969),SOURCE!B969&gt;0),IF(ISBLANK(SOURCE!C969),"",SOURCE!C969),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",SOURCE!$S$2-3), "")&amp;
      TEXT(SOURCE!H969,"??0")&amp;",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CHR_DOUBLE_QUOTE,            "",                                            STD_DOUBLE_QUOTE,                              0,       0,       CAT_NONE, SLS_UNCHANGED, US_UNCHANGED},</v>
      </c>
    </row>
    <row r="970" spans="1:1">
      <c r="A970" s="13" t="str">
        <f>IF(AND(ISBLANK(SOURCE!A970),SOURCE!B970&gt;0),IF(ISBLANK(SOURCE!C970),"",SOURCE!C970),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",SOURCE!$S$2-3), "")&amp;
      TEXT(SOURCE!H970,"??0")&amp;",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CHR_NUMBER_SIGN,             "",                                            STD_NUMBER_SIGN,                               0,       0,       CAT_NONE, SLS_UNCHANGED, US_UNCHANGED},</v>
      </c>
    </row>
    <row r="971" spans="1:1">
      <c r="A971" s="13" t="str">
        <f>IF(AND(ISBLANK(SOURCE!A971),SOURCE!B971&gt;0),IF(ISBLANK(SOURCE!C971),"",SOURCE!C971),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",SOURCE!$S$2-3), "")&amp;
      TEXT(SOURCE!H971,"??0")&amp;",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CHR_DOLLAR,                  "",                                            STD_DOLLAR,                                    0,       0,       CAT_NONE, SLS_UNCHANGED, US_UNCHANGED},</v>
      </c>
    </row>
    <row r="972" spans="1:1">
      <c r="A972" s="13" t="str">
        <f>IF(AND(ISBLANK(SOURCE!A972),SOURCE!B972&gt;0),IF(ISBLANK(SOURCE!C972),"",SOURCE!C972),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",SOURCE!$S$2-3), "")&amp;
      TEXT(SOURCE!H972,"??0")&amp;",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CHR_PERCENT,                 "",                                            STD_PERCENT,                                   0,       0,       CAT_NONE, SLS_UNCHANGED, US_UNCHANGED},</v>
      </c>
    </row>
    <row r="973" spans="1:1">
      <c r="A973" s="13" t="str">
        <f>IF(AND(ISBLANK(SOURCE!A973),SOURCE!B973&gt;0),IF(ISBLANK(SOURCE!C973),"",SOURCE!C973),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",SOURCE!$S$2-3), "")&amp;
      TEXT(SOURCE!H973,"??0")&amp;",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CHR_AMPERSAND,               "",                                            STD_AMPERSAND,                                 0,       0,       CAT_NONE, SLS_UNCHANGED, US_UNCHANGED},</v>
      </c>
    </row>
    <row r="974" spans="1:1">
      <c r="A974" s="13" t="str">
        <f>IF(AND(ISBLANK(SOURCE!A974),SOURCE!B974&gt;0),IF(ISBLANK(SOURCE!C974),"",SOURCE!C974),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",SOURCE!$S$2-3), "")&amp;
      TEXT(SOURCE!H974,"??0")&amp;",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CHR_QUOTE,                   "",                                            STD_QUOTE,                                     0,       0,       CAT_NONE, SLS_UNCHANGED, US_UNCHANGED},</v>
      </c>
    </row>
    <row r="975" spans="1:1">
      <c r="A975" s="13" t="str">
        <f>IF(AND(ISBLANK(SOURCE!A975),SOURCE!B975&gt;0),IF(ISBLANK(SOURCE!C975),"",SOURCE!C975),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",SOURCE!$S$2-3), "")&amp;
      TEXT(SOURCE!H975,"??0")&amp;",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CHR_LEFT_PARENTHESIS,        "",                                            STD_LEFT_PARENTHESIS,                          0,       0,       CAT_NONE, SLS_UNCHANGED, US_UNCHANGED},</v>
      </c>
    </row>
    <row r="976" spans="1:1">
      <c r="A976" s="13" t="str">
        <f>IF(AND(ISBLANK(SOURCE!A976),SOURCE!B976&gt;0),IF(ISBLANK(SOURCE!C976),"",SOURCE!C976),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",SOURCE!$S$2-3), "")&amp;
      TEXT(SOURCE!H976,"??0")&amp;",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CHR_RIGHT_PARENTHESIS,       "",                                            STD_RIGHT_PARENTHESIS,                         0,       0,       CAT_NONE, SLS_UNCHANGED, US_UNCHANGED},</v>
      </c>
    </row>
    <row r="977" spans="1:1">
      <c r="A977" s="13" t="str">
        <f>IF(AND(ISBLANK(SOURCE!A977),SOURCE!B977&gt;0),IF(ISBLANK(SOURCE!C977),"",SOURCE!C977),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",SOURCE!$S$2-3), "")&amp;
      TEXT(SOURCE!H977,"??0")&amp;",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CHR_ASTERISK,                "",                                            STD_ASTERISK,                                  0,       0,       CAT_NONE, SLS_UNCHANGED, US_UNCHANGED},</v>
      </c>
    </row>
    <row r="978" spans="1:1">
      <c r="A978" s="13" t="str">
        <f>IF(AND(ISBLANK(SOURCE!A978),SOURCE!B978&gt;0),IF(ISBLANK(SOURCE!C978),"",SOURCE!C978),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",SOURCE!$S$2-3), "")&amp;
      TEXT(SOURCE!H978,"??0")&amp;",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US_UNCHANGED},</v>
      </c>
    </row>
    <row r="979" spans="1:1">
      <c r="A979" s="13" t="str">
        <f>IF(AND(ISBLANK(SOURCE!A979),SOURCE!B979&gt;0),IF(ISBLANK(SOURCE!C979),"",SOURCE!C979),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",SOURCE!$S$2-3), "")&amp;
      TEXT(SOURCE!H979,"??0")&amp;",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CHR_PLUS,                    "",                                            STD_PLUS,                                      0,       0,       CAT_NONE, SLS_UNCHANGED, US_UNCHANGED},</v>
      </c>
    </row>
    <row r="980" spans="1:1">
      <c r="A980" s="13" t="str">
        <f>IF(AND(ISBLANK(SOURCE!A980),SOURCE!B980&gt;0),IF(ISBLANK(SOURCE!C980),"",SOURCE!C980),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",SOURCE!$S$2-3), "")&amp;
      TEXT(SOURCE!H980,"??0")&amp;",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CHR_COMMA,                   "",                                            STD_COMMA,                                     0,       0,       CAT_NONE, SLS_UNCHANGED, US_UNCHANGED},</v>
      </c>
    </row>
    <row r="981" spans="1:1">
      <c r="A981" s="13" t="str">
        <f>IF(AND(ISBLANK(SOURCE!A981),SOURCE!B981&gt;0),IF(ISBLANK(SOURCE!C981),"",SOURCE!C981),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",SOURCE!$S$2-3), "")&amp;
      TEXT(SOURCE!H981,"??0")&amp;",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CHR_MINUS,                   "",                                            STD_MINUS,                                     0,       0,       CAT_NONE, SLS_UNCHANGED, US_UNCHANGED},</v>
      </c>
    </row>
    <row r="982" spans="1:1">
      <c r="A982" s="13" t="str">
        <f>IF(AND(ISBLANK(SOURCE!A982),SOURCE!B982&gt;0),IF(ISBLANK(SOURCE!C982),"",SOURCE!C982),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",SOURCE!$S$2-3), "")&amp;
      TEXT(SOURCE!H982,"??0")&amp;",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CHR_PERIOD,                  "",                                            STD_PERIOD,                                    0,       0,       CAT_NONE, SLS_UNCHANGED, US_UNCHANGED},</v>
      </c>
    </row>
    <row r="983" spans="1:1">
      <c r="A983" s="13" t="str">
        <f>IF(AND(ISBLANK(SOURCE!A983),SOURCE!B983&gt;0),IF(ISBLANK(SOURCE!C983),"",SOURCE!C983),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",SOURCE!$S$2-3), "")&amp;
      TEXT(SOURCE!H983,"??0")&amp;",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CHR_SLASH,                   "",                                            STD_SLASH,                                     0,       0,       CAT_NONE, SLS_UNCHANGED, US_UNCHANGED},</v>
      </c>
    </row>
    <row r="984" spans="1:1">
      <c r="A984" s="13" t="str">
        <f>IF(AND(ISBLANK(SOURCE!A984),SOURCE!B984&gt;0),IF(ISBLANK(SOURCE!C984),"",SOURCE!C984),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",SOURCE!$S$2-3), "")&amp;
      TEXT(SOURCE!H984,"??0")&amp;",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CHR_COLON,                   "",                                            STD_COLON,                                     0,       0,       CAT_NONE, SLS_UNCHANGED, US_UNCHANGED},</v>
      </c>
    </row>
    <row r="985" spans="1:1">
      <c r="A985" s="13" t="str">
        <f>IF(AND(ISBLANK(SOURCE!A985),SOURCE!B985&gt;0),IF(ISBLANK(SOURCE!C985),"",SOURCE!C985),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",SOURCE!$S$2-3), "")&amp;
      TEXT(SOURCE!H985,"??0")&amp;",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CHR_SEMICOLON,               "",                                            STD_SEMICOLON,                                 0,       0,       CAT_NONE, SLS_UNCHANGED, US_UNCHANGED},</v>
      </c>
    </row>
    <row r="986" spans="1:1">
      <c r="A986" s="13" t="str">
        <f>IF(AND(ISBLANK(SOURCE!A986),SOURCE!B986&gt;0),IF(ISBLANK(SOURCE!C986),"",SOURCE!C986),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",SOURCE!$S$2-3), "")&amp;
      TEXT(SOURCE!H986,"??0")&amp;",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CHR_LESS_THAN,               "",                                            STD_LESS_THAN,                                 0,       0,       CAT_NONE, SLS_UNCHANGED, US_UNCHANGED},</v>
      </c>
    </row>
    <row r="987" spans="1:1">
      <c r="A987" s="13" t="str">
        <f>IF(AND(ISBLANK(SOURCE!A987),SOURCE!B987&gt;0),IF(ISBLANK(SOURCE!C987),"",SOURCE!C987),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",SOURCE!$S$2-3), "")&amp;
      TEXT(SOURCE!H987,"??0")&amp;",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CHR_EQUAL,                   "",                                            STD_EQUAL,                                     0,       0,       CAT_NONE, SLS_UNCHANGED, US_UNCHANGED},</v>
      </c>
    </row>
    <row r="988" spans="1:1">
      <c r="A988" s="13" t="str">
        <f>IF(AND(ISBLANK(SOURCE!A988),SOURCE!B988&gt;0),IF(ISBLANK(SOURCE!C988),"",SOURCE!C988),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",SOURCE!$S$2-3), "")&amp;
      TEXT(SOURCE!H988,"??0")&amp;",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CHR_GREATER_THAN,            "",                                            STD_GREATER_THAN,                              0,       0,       CAT_NONE, SLS_UNCHANGED, US_UNCHANGED},</v>
      </c>
    </row>
    <row r="989" spans="1:1">
      <c r="A989" s="13" t="str">
        <f>IF(AND(ISBLANK(SOURCE!A989),SOURCE!B989&gt;0),IF(ISBLANK(SOURCE!C989),"",SOURCE!C989),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",SOURCE!$S$2-3), "")&amp;
      TEXT(SOURCE!H989,"??0")&amp;",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CHR_QUESTION_MARK,           "",                                            STD_QUESTION_MARK,                             0,       0,       CAT_NONE, SLS_UNCHANGED, US_UNCHANGED},</v>
      </c>
    </row>
    <row r="990" spans="1:1">
      <c r="A990" s="13" t="str">
        <f>IF(AND(ISBLANK(SOURCE!A990),SOURCE!B990&gt;0),IF(ISBLANK(SOURCE!C990),"",SOURCE!C990),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",SOURCE!$S$2-3), "")&amp;
      TEXT(SOURCE!H990,"??0")&amp;",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CHR_AT,                      "",                                            STD_AT,                                        0,       0,       CAT_NONE, SLS_UNCHANGED, US_UNCHANGED},</v>
      </c>
    </row>
    <row r="991" spans="1:1">
      <c r="A991" s="13" t="str">
        <f>IF(AND(ISBLANK(SOURCE!A991),SOURCE!B991&gt;0),IF(ISBLANK(SOURCE!C991),"",SOURCE!C991),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",SOURCE!$S$2-3), "")&amp;
      TEXT(SOURCE!H991,"??0")&amp;",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CHR_LEFT_SQUARE_BRACKET,     "",                                            STD_LEFT_SQUARE_BRACKET,                       0,       0,       CAT_NONE, SLS_UNCHANGED, US_UNCHANGED},</v>
      </c>
    </row>
    <row r="992" spans="1:1">
      <c r="A992" s="13" t="str">
        <f>IF(AND(ISBLANK(SOURCE!A992),SOURCE!B992&gt;0),IF(ISBLANK(SOURCE!C992),"",SOURCE!C992),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",SOURCE!$S$2-3), "")&amp;
      TEXT(SOURCE!H992,"??0")&amp;",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CHR_BACK_SLASH,              "",                                            STD_BACK_SLASH,                                0,       0,       CAT_NONE, SLS_UNCHANGED, US_UNCHANGED},</v>
      </c>
    </row>
    <row r="993" spans="1:1">
      <c r="A993" s="13" t="str">
        <f>IF(AND(ISBLANK(SOURCE!A993),SOURCE!B993&gt;0),IF(ISBLANK(SOURCE!C993),"",SOURCE!C993),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",SOURCE!$S$2-3), "")&amp;
      TEXT(SOURCE!H993,"??0")&amp;",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CHR_RIGHT_SQUARE_BRACKET,    "",                                            STD_RIGHT_SQUARE_BRACKET,                      0,       0,       CAT_NONE, SLS_UNCHANGED, US_UNCHANGED},</v>
      </c>
    </row>
    <row r="994" spans="1:1">
      <c r="A994" s="13" t="str">
        <f>IF(AND(ISBLANK(SOURCE!A994),SOURCE!B994&gt;0),IF(ISBLANK(SOURCE!C994),"",SOURCE!C994),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",SOURCE!$S$2-3), "")&amp;
      TEXT(SOURCE!H994,"??0")&amp;",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CHR_CIRCUMFLEX,              "",                                            STD_CIRCUMFLEX,                                0,       0,       CAT_NONE, SLS_UNCHANGED, US_UNCHANGED},</v>
      </c>
    </row>
    <row r="995" spans="1:1">
      <c r="A995" s="13" t="str">
        <f>IF(AND(ISBLANK(SOURCE!A995),SOURCE!B995&gt;0),IF(ISBLANK(SOURCE!C995),"",SOURCE!C995),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",SOURCE!$S$2-3), "")&amp;
      TEXT(SOURCE!H995,"??0")&amp;",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CHR_UNDERSCORE,              "",                                            STD_UNDERSCORE,                                0,       0,       CAT_NONE, SLS_UNCHANGED, US_UNCHANGED},</v>
      </c>
    </row>
    <row r="996" spans="1:1">
      <c r="A996" s="13" t="str">
        <f>IF(AND(ISBLANK(SOURCE!A996),SOURCE!B996&gt;0),IF(ISBLANK(SOURCE!C996),"",SOURCE!C996),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",SOURCE!$S$2-3), "")&amp;
      TEXT(SOURCE!H996,"??0")&amp;",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CHR_LEFT_CURLY_BRACKET,      "",                                            STD_LEFT_CURLY_BRACKET,                        0,       0,       CAT_NONE, SLS_UNCHANGED, US_UNCHANGED},</v>
      </c>
    </row>
    <row r="997" spans="1:1">
      <c r="A997" s="13" t="str">
        <f>IF(AND(ISBLANK(SOURCE!A997),SOURCE!B997&gt;0),IF(ISBLANK(SOURCE!C997),"",SOURCE!C997),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",SOURCE!$S$2-3), "")&amp;
      TEXT(SOURCE!H997,"??0")&amp;",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CHR_PIPE,                    "",                                            STD_PIPE,                                      0,       0,       CAT_NONE, SLS_UNCHANGED, US_UNCHANGED},</v>
      </c>
    </row>
    <row r="998" spans="1:1">
      <c r="A998" s="13" t="str">
        <f>IF(AND(ISBLANK(SOURCE!A998),SOURCE!B998&gt;0),IF(ISBLANK(SOURCE!C998),"",SOURCE!C998),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",SOURCE!$S$2-3), "")&amp;
      TEXT(SOURCE!H998,"??0")&amp;",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CHR_RIGHT_CURLY_BRACKET,     "",                                            STD_RIGHT_CURLY_BRACKET,                       0,       0,       CAT_NONE, SLS_UNCHANGED, US_UNCHANGED},</v>
      </c>
    </row>
    <row r="999" spans="1:1">
      <c r="A999" s="13" t="str">
        <f>IF(AND(ISBLANK(SOURCE!A999),SOURCE!B999&gt;0),IF(ISBLANK(SOURCE!C999),"",SOURCE!C999),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",SOURCE!$S$2-3), "")&amp;
      TEXT(SOURCE!H999,"??0")&amp;",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CHR_TILDE,                   "",                                            STD_TILDE,                                     0,       0,       CAT_NONE, SLS_UNCHANGED, US_UNCHANGED},</v>
      </c>
    </row>
    <row r="1000" spans="1:1">
      <c r="A1000" s="13" t="str">
        <f>IF(AND(ISBLANK(SOURCE!A1000),SOURCE!B1000&gt;0),IF(ISBLANK(SOURCE!C1000),"",SOURCE!C1000),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",SOURCE!$S$2-3), "")&amp;
      TEXT(SOURCE!H1000,"??0")&amp;",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CHR_INVERTED_EXCLAMATION_MARK, "",                                            STD_INVERTED_EXCLAMATION_MARK,                 0,       0,       CAT_NONE, SLS_UNCHANGED, US_UNCHANGED},</v>
      </c>
    </row>
    <row r="1001" spans="1:1">
      <c r="A1001" s="13" t="str">
        <f>IF(AND(ISBLANK(SOURCE!A1001),SOURCE!B1001&gt;0),IF(ISBLANK(SOURCE!C1001),"",SOURCE!C1001),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",SOURCE!$S$2-3), "")&amp;
      TEXT(SOURCE!H1001,"??0")&amp;",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US_UNCHANGED},</v>
      </c>
    </row>
    <row r="1002" spans="1:1">
      <c r="A1002" s="13" t="str">
        <f>IF(AND(ISBLANK(SOURCE!A1002),SOURCE!B1002&gt;0),IF(ISBLANK(SOURCE!C1002),"",SOURCE!C1002),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",SOURCE!$S$2-3), "")&amp;
      TEXT(SOURCE!H1002,"??0")&amp;",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CHR_POUND,                   "",                                            STD_POUND,                                     0,       0,       CAT_NONE, SLS_UNCHANGED, US_UNCHANGED},</v>
      </c>
    </row>
    <row r="1003" spans="1:1">
      <c r="A1003" s="13" t="str">
        <f>IF(AND(ISBLANK(SOURCE!A1003),SOURCE!B1003&gt;0),IF(ISBLANK(SOURCE!C1003),"",SOURCE!C1003),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",SOURCE!$S$2-3), "")&amp;
      TEXT(SOURCE!H1003,"??0")&amp;",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CHR_YEN,                     "",                                            STD_YEN,                                       0,       0,       CAT_NONE, SLS_UNCHANGED, US_UNCHANGED},</v>
      </c>
    </row>
    <row r="1004" spans="1:1">
      <c r="A1004" s="13" t="str">
        <f>IF(AND(ISBLANK(SOURCE!A1004),SOURCE!B1004&gt;0),IF(ISBLANK(SOURCE!C1004),"",SOURCE!C1004),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",SOURCE!$S$2-3), "")&amp;
      TEXT(SOURCE!H1004,"??0")&amp;",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CHR_SECTION,                 "",                                            STD_SECTION,                                   0,       0,       CAT_NONE, SLS_UNCHANGED, US_UNCHANGED},</v>
      </c>
    </row>
    <row r="1005" spans="1:1">
      <c r="A1005" s="13" t="str">
        <f>IF(AND(ISBLANK(SOURCE!A1005),SOURCE!B1005&gt;0),IF(ISBLANK(SOURCE!C1005),"",SOURCE!C1005),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",SOURCE!$S$2-3), "")&amp;
      TEXT(SOURCE!H1005,"??0")&amp;",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US_UNCHANGED},</v>
      </c>
    </row>
    <row r="1006" spans="1:1">
      <c r="A1006" s="13" t="str">
        <f>IF(AND(ISBLANK(SOURCE!A1006),SOURCE!B1006&gt;0),IF(ISBLANK(SOURCE!C1006),"",SOURCE!C1006),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",SOURCE!$S$2-3), "")&amp;
      TEXT(SOURCE!H1006,"??0")&amp;",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CHR_LEFT_DOUBLE_ANGLE,       "",                                            STD_LEFT_DOUBLE_ANGLE,                         0,       0,       CAT_NONE, SLS_UNCHANGED, US_UNCHANGED},</v>
      </c>
    </row>
    <row r="1007" spans="1:1">
      <c r="A1007" s="13" t="str">
        <f>IF(AND(ISBLANK(SOURCE!A1007),SOURCE!B1007&gt;0),IF(ISBLANK(SOURCE!C1007),"",SOURCE!C1007),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",SOURCE!$S$2-3), "")&amp;
      TEXT(SOURCE!H1007,"??0")&amp;",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CHR_NOT,                     "",                                            STD_NOT,                                       0,       0,       CAT_NONE, SLS_UNCHANGED, US_UNCHANGED},</v>
      </c>
    </row>
    <row r="1008" spans="1:1">
      <c r="A1008" s="13" t="str">
        <f>IF(AND(ISBLANK(SOURCE!A1008),SOURCE!B1008&gt;0),IF(ISBLANK(SOURCE!C1008),"",SOURCE!C1008),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",SOURCE!$S$2-3), "")&amp;
      TEXT(SOURCE!H1008,"??0")&amp;",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US_UNCHANGED},</v>
      </c>
    </row>
    <row r="1009" spans="1:1">
      <c r="A1009" s="13" t="str">
        <f>IF(AND(ISBLANK(SOURCE!A1009),SOURCE!B1009&gt;0),IF(ISBLANK(SOURCE!C1009),"",SOURCE!C1009),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",SOURCE!$S$2-3), "")&amp;
      TEXT(SOURCE!H1009,"??0")&amp;",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CHR_PLUS_MINUS,              "",                                            STD_PLUS_MINUS,                                0,       0,       CAT_NONE, SLS_UNCHANGED, US_UNCHANGED},</v>
      </c>
    </row>
    <row r="1010" spans="1:1">
      <c r="A1010" s="13" t="str">
        <f>IF(AND(ISBLANK(SOURCE!A1010),SOURCE!B1010&gt;0),IF(ISBLANK(SOURCE!C1010),"",SOURCE!C1010),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",SOURCE!$S$2-3), "")&amp;
      TEXT(SOURCE!H1010,"??0")&amp;",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US_UNCHANGED},</v>
      </c>
    </row>
    <row r="1011" spans="1:1">
      <c r="A1011" s="13" t="str">
        <f>IF(AND(ISBLANK(SOURCE!A1011),SOURCE!B1011&gt;0),IF(ISBLANK(SOURCE!C1011),"",SOURCE!C1011),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",SOURCE!$S$2-3), "")&amp;
      TEXT(SOURCE!H1011,"??0")&amp;",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CHR_DOT,                     "",                                            STD_DOT,                                       0,       0,       CAT_NONE, SLS_UNCHANGED, US_UNCHANGED},</v>
      </c>
    </row>
    <row r="1012" spans="1:1">
      <c r="A1012" s="13" t="str">
        <f>IF(AND(ISBLANK(SOURCE!A1012),SOURCE!B1012&gt;0),IF(ISBLANK(SOURCE!C1012),"",SOURCE!C1012),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",SOURCE!$S$2-3), "")&amp;
      TEXT(SOURCE!H1012,"??0")&amp;",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US_UNCHANGED},</v>
      </c>
    </row>
    <row r="1013" spans="1:1">
      <c r="A1013" s="13" t="str">
        <f>IF(AND(ISBLANK(SOURCE!A1013),SOURCE!B1013&gt;0),IF(ISBLANK(SOURCE!C1013),"",SOURCE!C1013),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",SOURCE!$S$2-3), "")&amp;
      TEXT(SOURCE!H1013,"??0")&amp;",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CHR_RIGHT_DOUBLE_ANGLE,      "",                                            STD_RIGHT_DOUBLE_ANGLE,                        0,       0,       CAT_NONE, SLS_UNCHANGED, US_UNCHANGED},</v>
      </c>
    </row>
    <row r="1014" spans="1:1">
      <c r="A1014" s="13" t="str">
        <f>IF(AND(ISBLANK(SOURCE!A1014),SOURCE!B1014&gt;0),IF(ISBLANK(SOURCE!C1014),"",SOURCE!C1014),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",SOURCE!$S$2-3), "")&amp;
      TEXT(SOURCE!H1014,"??0")&amp;",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US_UNCHANGED},</v>
      </c>
    </row>
    <row r="1015" spans="1:1">
      <c r="A1015" s="13" t="str">
        <f>IF(AND(ISBLANK(SOURCE!A1015),SOURCE!B1015&gt;0),IF(ISBLANK(SOURCE!C1015),"",SOURCE!C1015),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",SOURCE!$S$2-3), "")&amp;
      TEXT(SOURCE!H1015,"??0")&amp;",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US_UNCHANGED},</v>
      </c>
    </row>
    <row r="1016" spans="1:1">
      <c r="A1016" s="13" t="str">
        <f>IF(AND(ISBLANK(SOURCE!A1016),SOURCE!B1016&gt;0),IF(ISBLANK(SOURCE!C1016),"",SOURCE!C1016),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",SOURCE!$S$2-3), "")&amp;
      TEXT(SOURCE!H1016,"??0")&amp;",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CHR_INVERTED_QUESTION_MARK,  "",                                            STD_INVERTED_QUESTION_MARK,                    0,       0,       CAT_NONE, SLS_UNCHANGED, US_UNCHANGED},</v>
      </c>
    </row>
    <row r="1017" spans="1:1">
      <c r="A1017" s="13" t="str">
        <f>IF(AND(ISBLANK(SOURCE!A1017),SOURCE!B1017&gt;0),IF(ISBLANK(SOURCE!C1017),"",SOURCE!C1017),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",SOURCE!$S$2-3), "")&amp;
      TEXT(SOURCE!H1017,"??0")&amp;",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US_UNCHANGED},</v>
      </c>
    </row>
    <row r="1018" spans="1:1">
      <c r="A1018" s="13" t="str">
        <f>IF(AND(ISBLANK(SOURCE!A1018),SOURCE!B1018&gt;0),IF(ISBLANK(SOURCE!C1018),"",SOURCE!C1018),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",SOURCE!$S$2-3), "")&amp;
      TEXT(SOURCE!H1018,"??0")&amp;",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CHR_CROSS,                   "",                                            STD_CROSS,                                     0,       0,       CAT_NONE, SLS_UNCHANGED, US_UNCHANGED},</v>
      </c>
    </row>
    <row r="1019" spans="1:1">
      <c r="A1019" s="13" t="str">
        <f>IF(AND(ISBLANK(SOURCE!A1019),SOURCE!B1019&gt;0),IF(ISBLANK(SOURCE!C1019),"",SOURCE!C1019),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",SOURCE!$S$2-3), "")&amp;
      TEXT(SOURCE!H1019,"??0")&amp;",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US_UNCHANGED},</v>
      </c>
    </row>
    <row r="1020" spans="1:1">
      <c r="A1020" s="13" t="str">
        <f>IF(AND(ISBLANK(SOURCE!A1020),SOURCE!B1020&gt;0),IF(ISBLANK(SOURCE!C1020),"",SOURCE!C1020),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",SOURCE!$S$2-3), "")&amp;
      TEXT(SOURCE!H1020,"??0")&amp;",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CHR_DIVIDE,                  "",                                            STD_DIVIDE,                                    0,       0,       CAT_NONE, SLS_UNCHANGED, US_UNCHANGED},</v>
      </c>
    </row>
    <row r="1021" spans="1:1">
      <c r="A1021" s="13" t="str">
        <f>IF(AND(ISBLANK(SOURCE!A1021),SOURCE!B1021&gt;0),IF(ISBLANK(SOURCE!C1021),"",SOURCE!C1021),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",SOURCE!$S$2-3), "")&amp;
      TEXT(SOURCE!H1021,"??0")&amp;",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CHR_E_DOT,                   STD_E_DOT,                                     STD_E_DOT,                                     0,       0,       CAT_AINT, SLS_UNCHANGED, US_UNCHANGED},</v>
      </c>
    </row>
    <row r="1022" spans="1:1">
      <c r="A1022" s="13" t="str">
        <f>IF(AND(ISBLANK(SOURCE!A1022),SOURCE!B1022&gt;0),IF(ISBLANK(SOURCE!C1022),"",SOURCE!C1022),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",SOURCE!$S$2-3), "")&amp;
      TEXT(SOURCE!H1022,"??0")&amp;",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CHR_e_DOT,                   STD_e_DOT,                                     STD_e_DOT,                                     0,       0,       CAT_aint, SLS_UNCHANGED, US_UNCHANGED},</v>
      </c>
    </row>
    <row r="1023" spans="1:1">
      <c r="A1023" s="13" t="str">
        <f>IF(AND(ISBLANK(SOURCE!A1023),SOURCE!B1023&gt;0),IF(ISBLANK(SOURCE!C1023),"",SOURCE!C1023),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",SOURCE!$S$2-3), "")&amp;
      TEXT(SOURCE!H1023,"??0")&amp;",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NOPARAM,                     STD_E_CARON,                                   STD_E_CARON,                                   0,       0,       CAT_AINT, SLS_UNCHANGED, US_UNCHANGED},</v>
      </c>
    </row>
    <row r="1024" spans="1:1">
      <c r="A1024" s="13" t="str">
        <f>IF(AND(ISBLANK(SOURCE!A1024),SOURCE!B1024&gt;0),IF(ISBLANK(SOURCE!C1024),"",SOURCE!C1024),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",SOURCE!$S$2-3), "")&amp;
      TEXT(SOURCE!H1024,"??0")&amp;",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NOPARAM,                     STD_e_CARON,                                   STD_e_CARON,                                   0,       0,       CAT_aint, SLS_UNCHANGED, US_UNCHANGED},</v>
      </c>
    </row>
    <row r="1025" spans="1:1">
      <c r="A1025" s="13" t="str">
        <f>IF(AND(ISBLANK(SOURCE!A1025),SOURCE!B1025&gt;0),IF(ISBLANK(SOURCE!C1025),"",SOURCE!C1025),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",SOURCE!$S$2-3), "")&amp;
      TEXT(SOURCE!H1025,"??0")&amp;",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CHR_R_ACUTE,                 STD_R_ACUTE,                                   STD_R_ACUTE,                                   0,       0,       CAT_AINT, SLS_UNCHANGED, US_UNCHANGED},</v>
      </c>
    </row>
    <row r="1026" spans="1:1">
      <c r="A1026" s="13" t="str">
        <f>IF(AND(ISBLANK(SOURCE!A1026),SOURCE!B1026&gt;0),IF(ISBLANK(SOURCE!C1026),"",SOURCE!C1026),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",SOURCE!$S$2-3), "")&amp;
      TEXT(SOURCE!H1026,"??0")&amp;",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CHR_R_CARON,                 STD_R_CARON,                                   STD_R_CARON,                                   0,       0,       CAT_AINT, SLS_UNCHANGED, US_UNCHANGED},</v>
      </c>
    </row>
    <row r="1027" spans="1:1">
      <c r="A1027" s="13" t="str">
        <f>IF(AND(ISBLANK(SOURCE!A1027),SOURCE!B1027&gt;0),IF(ISBLANK(SOURCE!C1027),"",SOURCE!C1027),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",SOURCE!$S$2-3), "")&amp;
      TEXT(SOURCE!H1027,"??0")&amp;",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CHR_U_OGONEK,                STD_U_OGONEK,                                  STD_U_OGONEK,                                  0,       0,       CAT_AINT, SLS_UNCHANGED, US_UNCHANGED},</v>
      </c>
    </row>
    <row r="1028" spans="1:1">
      <c r="A1028" s="13" t="str">
        <f>IF(AND(ISBLANK(SOURCE!A1028),SOURCE!B1028&gt;0),IF(ISBLANK(SOURCE!C1028),"",SOURCE!C1028),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",SOURCE!$S$2-3), "")&amp;
      TEXT(SOURCE!H1028,"??0")&amp;",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CHR_u_OGONEK,                STD_u_OGONEK,                                  STD_u_OGONEK,                                  0,       0,       CAT_aint, SLS_UNCHANGED, US_UNCHANGED},</v>
      </c>
    </row>
    <row r="1029" spans="1:1">
      <c r="A1029" s="13" t="str">
        <f>IF(AND(ISBLANK(SOURCE!A1029),SOURCE!B1029&gt;0),IF(ISBLANK(SOURCE!C1029),"",SOURCE!C1029),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",SOURCE!$S$2-3), "")&amp;
      TEXT(SOURCE!H1029,"??0")&amp;",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CHR_y_UNDER_ROOT,            "",                                            STD_y_UNDER_ROOT,                              0,       0,       CAT_NONE, SLS_UNCHANGED, US_UNCHANGED},</v>
      </c>
    </row>
    <row r="1030" spans="1:1">
      <c r="A1030" s="13" t="str">
        <f>IF(AND(ISBLANK(SOURCE!A1030),SOURCE!B1030&gt;0),IF(ISBLANK(SOURCE!C1030),"",SOURCE!C1030),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",SOURCE!$S$2-3), "")&amp;
      TEXT(SOURCE!H1030,"??0")&amp;",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CHR_x_UNDER_ROOT,            "",                                            STD_x_UNDER_ROOT,                              0,       0,       CAT_NONE, SLS_UNCHANGED, US_UNCHANGED},</v>
      </c>
    </row>
    <row r="1031" spans="1:1">
      <c r="A1031" s="13" t="str">
        <f>IF(AND(ISBLANK(SOURCE!A1031),SOURCE!B1031&gt;0),IF(ISBLANK(SOURCE!C1031),"",SOURCE!C1031),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",SOURCE!$S$2-3), "")&amp;
      TEXT(SOURCE!H1031,"??0")&amp;",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US_UNCHANGED},</v>
      </c>
    </row>
    <row r="1032" spans="1:1">
      <c r="A1032" s="13" t="str">
        <f>IF(AND(ISBLANK(SOURCE!A1032),SOURCE!B1032&gt;0),IF(ISBLANK(SOURCE!C1032),"",SOURCE!C1032),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",SOURCE!$S$2-3), "")&amp;
      TEXT(SOURCE!H1032,"??0")&amp;",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US_UNCHANGED},</v>
      </c>
    </row>
    <row r="1033" spans="1:1">
      <c r="A1033" s="13" t="str">
        <f>IF(AND(ISBLANK(SOURCE!A1033),SOURCE!B1033&gt;0),IF(ISBLANK(SOURCE!C1033),"",SOURCE!C1033),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",SOURCE!$S$2-3), "")&amp;
      TEXT(SOURCE!H1033,"??0")&amp;",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US_UNCHANGED},</v>
      </c>
    </row>
    <row r="1034" spans="1:1">
      <c r="A1034" s="13" t="str">
        <f>IF(AND(ISBLANK(SOURCE!A1034),SOURCE!B1034&gt;0),IF(ISBLANK(SOURCE!C1034),"",SOURCE!C1034),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",SOURCE!$S$2-3), "")&amp;
      TEXT(SOURCE!H1034,"??0")&amp;",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US_UNCHANGED},</v>
      </c>
    </row>
    <row r="1035" spans="1:1">
      <c r="A1035" s="13" t="str">
        <f>IF(AND(ISBLANK(SOURCE!A1035),SOURCE!B1035&gt;0),IF(ISBLANK(SOURCE!C1035),"",SOURCE!C1035),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",SOURCE!$S$2-3), "")&amp;
      TEXT(SOURCE!H1035,"??0")&amp;",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US_UNCHANGED},</v>
      </c>
    </row>
    <row r="1036" spans="1:1">
      <c r="A1036" s="13" t="str">
        <f>IF(AND(ISBLANK(SOURCE!A1036),SOURCE!B1036&gt;0),IF(ISBLANK(SOURCE!C1036),"",SOURCE!C1036),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",SOURCE!$S$2-3), "")&amp;
      TEXT(SOURCE!H1036,"??0")&amp;",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US_UNCHANGED},</v>
      </c>
    </row>
    <row r="1037" spans="1:1">
      <c r="A1037" s="13" t="str">
        <f>IF(AND(ISBLANK(SOURCE!A1037),SOURCE!B1037&gt;0),IF(ISBLANK(SOURCE!C1037),"",SOURCE!C1037),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",SOURCE!$S$2-3), "")&amp;
      TEXT(SOURCE!H1037,"??0")&amp;",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US_UNCHANGED},</v>
      </c>
    </row>
    <row r="1038" spans="1:1">
      <c r="A1038" s="13" t="str">
        <f>IF(AND(ISBLANK(SOURCE!A1038),SOURCE!B1038&gt;0),IF(ISBLANK(SOURCE!C1038),"",SOURCE!C1038),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",SOURCE!$S$2-3), "")&amp;
      TEXT(SOURCE!H1038,"??0")&amp;",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US_UNCHANGED},</v>
      </c>
    </row>
    <row r="1039" spans="1:1">
      <c r="A1039" s="13" t="str">
        <f>IF(AND(ISBLANK(SOURCE!A1039),SOURCE!B1039&gt;0),IF(ISBLANK(SOURCE!C1039),"",SOURCE!C1039),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",SOURCE!$S$2-3), "")&amp;
      TEXT(SOURCE!H1039,"??0")&amp;",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US_UNCHANGED},</v>
      </c>
    </row>
    <row r="1040" spans="1:1">
      <c r="A1040" s="13" t="str">
        <f>IF(AND(ISBLANK(SOURCE!A1040),SOURCE!B1040&gt;0),IF(ISBLANK(SOURCE!C1040),"",SOURCE!C1040),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",SOURCE!$S$2-3), "")&amp;
      TEXT(SOURCE!H1040,"??0")&amp;",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US_UNCHANGED},</v>
      </c>
    </row>
    <row r="1041" spans="1:1">
      <c r="A1041" s="13" t="str">
        <f>IF(AND(ISBLANK(SOURCE!A1041),SOURCE!B1041&gt;0),IF(ISBLANK(SOURCE!C1041),"",SOURCE!C1041),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",SOURCE!$S$2-3), "")&amp;
      TEXT(SOURCE!H1041,"??0")&amp;",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US_UNCHANGED},</v>
      </c>
    </row>
    <row r="1042" spans="1:1">
      <c r="A1042" s="13" t="str">
        <f>IF(AND(ISBLANK(SOURCE!A1042),SOURCE!B1042&gt;0),IF(ISBLANK(SOURCE!C1042),"",SOURCE!C1042),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",SOURCE!$S$2-3), "")&amp;
      TEXT(SOURCE!H1042,"??0")&amp;",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US_UNCHANGED},</v>
      </c>
    </row>
    <row r="1043" spans="1:1">
      <c r="A1043" s="13" t="str">
        <f>IF(AND(ISBLANK(SOURCE!A1043),SOURCE!B1043&gt;0),IF(ISBLANK(SOURCE!C1043),"",SOURCE!C1043),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",SOURCE!$S$2-3), "")&amp;
      TEXT(SOURCE!H1043,"??0")&amp;",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US_UNCHANGED},</v>
      </c>
    </row>
    <row r="1044" spans="1:1">
      <c r="A1044" s="13" t="str">
        <f>IF(AND(ISBLANK(SOURCE!A1044),SOURCE!B1044&gt;0),IF(ISBLANK(SOURCE!C1044),"",SOURCE!C1044),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",SOURCE!$S$2-3), "")&amp;
      TEXT(SOURCE!H1044,"??0")&amp;",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US_UNCHANGED},</v>
      </c>
    </row>
    <row r="1045" spans="1:1">
      <c r="A1045" s="13" t="str">
        <f>IF(AND(ISBLANK(SOURCE!A1045),SOURCE!B1045&gt;0),IF(ISBLANK(SOURCE!C1045),"",SOURCE!C1045),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",SOURCE!$S$2-3), "")&amp;
      TEXT(SOURCE!H1045,"??0")&amp;",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US_UNCHANGED},</v>
      </c>
    </row>
    <row r="1046" spans="1:1">
      <c r="A1046" s="13" t="str">
        <f>IF(AND(ISBLANK(SOURCE!A1046),SOURCE!B1046&gt;0),IF(ISBLANK(SOURCE!C1046),"",SOURCE!C1046),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",SOURCE!$S$2-3), "")&amp;
      TEXT(SOURCE!H1046,"??0")&amp;",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US_UNCHANGED},</v>
      </c>
    </row>
    <row r="1047" spans="1:1">
      <c r="A1047" s="13" t="str">
        <f>IF(AND(ISBLANK(SOURCE!A1047),SOURCE!B1047&gt;0),IF(ISBLANK(SOURCE!C1047),"",SOURCE!C1047),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",SOURCE!$S$2-3), "")&amp;
      TEXT(SOURCE!H1047,"??0")&amp;",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US_UNCHANGED},</v>
      </c>
    </row>
    <row r="1048" spans="1:1">
      <c r="A1048" s="13" t="str">
        <f>IF(AND(ISBLANK(SOURCE!A1048),SOURCE!B1048&gt;0),IF(ISBLANK(SOURCE!C1048),"",SOURCE!C1048),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",SOURCE!$S$2-3), "")&amp;
      TEXT(SOURCE!H1048,"??0")&amp;",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CHR_EURO,                    "",                                            STD_EURO,                                      0,       0,       CAT_NONE, SLS_UNCHANGED, US_UNCHANGED},</v>
      </c>
    </row>
    <row r="1049" spans="1:1">
      <c r="A1049" s="13" t="str">
        <f>IF(AND(ISBLANK(SOURCE!A1049),SOURCE!B1049&gt;0),IF(ISBLANK(SOURCE!C1049),"",SOURCE!C1049),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",SOURCE!$S$2-3), "")&amp;
      TEXT(SOURCE!H1049,"??0")&amp;",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CHR_COMPLEX_C,               "",                                            STD_COMPLEX_C,                                 0,       0,       CAT_NONE, SLS_UNCHANGED, US_UNCHANGED},</v>
      </c>
    </row>
    <row r="1050" spans="1:1">
      <c r="A1050" s="13" t="str">
        <f>IF(AND(ISBLANK(SOURCE!A1050),SOURCE!B1050&gt;0),IF(ISBLANK(SOURCE!C1050),"",SOURCE!C1050),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",SOURCE!$S$2-3), "")&amp;
      TEXT(SOURCE!H1050,"??0")&amp;",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US_UNCHANGED},</v>
      </c>
    </row>
    <row r="1051" spans="1:1">
      <c r="A1051" s="13" t="str">
        <f>IF(AND(ISBLANK(SOURCE!A1051),SOURCE!B1051&gt;0),IF(ISBLANK(SOURCE!C1051),"",SOURCE!C1051),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",SOURCE!$S$2-3), "")&amp;
      TEXT(SOURCE!H1051,"??0")&amp;",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CHR_PLANCK_2PI,              "",                                            STD_PLANCK_2PI,                                0,       0,       CAT_NONE, SLS_UNCHANGED, US_UNCHANGED},</v>
      </c>
    </row>
    <row r="1052" spans="1:1">
      <c r="A1052" s="13" t="str">
        <f>IF(AND(ISBLANK(SOURCE!A1052),SOURCE!B1052&gt;0),IF(ISBLANK(SOURCE!C1052),"",SOURCE!C1052),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",SOURCE!$S$2-3), "")&amp;
      TEXT(SOURCE!H1052,"??0")&amp;",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US_UNCHANGED},</v>
      </c>
    </row>
    <row r="1053" spans="1:1">
      <c r="A1053" s="13" t="str">
        <f>IF(AND(ISBLANK(SOURCE!A1053),SOURCE!B1053&gt;0),IF(ISBLANK(SOURCE!C1053),"",SOURCE!C1053),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",SOURCE!$S$2-3), "")&amp;
      TEXT(SOURCE!H1053,"??0")&amp;",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US_UNCHANGED},</v>
      </c>
    </row>
    <row r="1054" spans="1:1">
      <c r="A1054" s="13" t="str">
        <f>IF(AND(ISBLANK(SOURCE!A1054),SOURCE!B1054&gt;0),IF(ISBLANK(SOURCE!C1054),"",SOURCE!C1054),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",SOURCE!$S$2-3), "")&amp;
      TEXT(SOURCE!H1054,"??0")&amp;",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CHR_REAL_R,                  "",                                            STD_REAL_R,                                    0,       0,       CAT_NONE, SLS_UNCHANGED, US_UNCHANGED},</v>
      </c>
    </row>
    <row r="1055" spans="1:1">
      <c r="A1055" s="13" t="str">
        <f>IF(AND(ISBLANK(SOURCE!A1055),SOURCE!B1055&gt;0),IF(ISBLANK(SOURCE!C1055),"",SOURCE!C1055),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",SOURCE!$S$2-3), "")&amp;
      TEXT(SOURCE!H1055,"??0")&amp;",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CHR_LEFT_ARROW,              "",                                            STD_LEFT_ARROW,                                0,       0,       CAT_NONE, SLS_UNCHANGED, US_UNCHANGED},</v>
      </c>
    </row>
    <row r="1056" spans="1:1">
      <c r="A1056" s="13" t="str">
        <f>IF(AND(ISBLANK(SOURCE!A1056),SOURCE!B1056&gt;0),IF(ISBLANK(SOURCE!C1056),"",SOURCE!C1056),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",SOURCE!$S$2-3), "")&amp;
      TEXT(SOURCE!H1056,"??0")&amp;",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CHR_UP_ARROW,                "",                                            STD_UP_ARROW,                                  0,       0,       CAT_NONE, SLS_UNCHANGED, US_UNCHANGED},</v>
      </c>
    </row>
    <row r="1057" spans="1:1">
      <c r="A1057" s="13" t="str">
        <f>IF(AND(ISBLANK(SOURCE!A1057),SOURCE!B1057&gt;0),IF(ISBLANK(SOURCE!C1057),"",SOURCE!C1057),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",SOURCE!$S$2-3), "")&amp;
      TEXT(SOURCE!H1057,"??0")&amp;",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CAT_NONE, SLS_UNCHANGED, US_UNCHANGED},</v>
      </c>
    </row>
    <row r="1058" spans="1:1">
      <c r="A1058" s="13" t="str">
        <f>IF(AND(ISBLANK(SOURCE!A1058),SOURCE!B1058&gt;0),IF(ISBLANK(SOURCE!C1058),"",SOURCE!C1058),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",SOURCE!$S$2-3), "")&amp;
      TEXT(SOURCE!H1058,"??0")&amp;",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CHR_RIGHT_ARROW,             "",                                            STD_RIGHT_ARROW,                               0,       0,       CAT_NONE, SLS_UNCHANGED, US_UNCHANGED},</v>
      </c>
    </row>
    <row r="1059" spans="1:1">
      <c r="A1059" s="13" t="str">
        <f>IF(AND(ISBLANK(SOURCE!A1059),SOURCE!B1059&gt;0),IF(ISBLANK(SOURCE!C1059),"",SOURCE!C1059),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",SOURCE!$S$2-3), "")&amp;
      TEXT(SOURCE!H1059,"??0")&amp;",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CHR_DOWN_ARROW,              "",                                            STD_DOWN_ARROW,                                0,       0,       CAT_NONE, SLS_UNCHANGED, US_UNCHANGED},</v>
      </c>
    </row>
    <row r="1060" spans="1:1">
      <c r="A1060" s="13" t="str">
        <f>IF(AND(ISBLANK(SOURCE!A1060),SOURCE!B1060&gt;0),IF(ISBLANK(SOURCE!C1060),"",SOURCE!C1060),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",SOURCE!$S$2-3), "")&amp;
      TEXT(SOURCE!H1060,"??0")&amp;",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CAT_NONE, SLS_UNCHANGED, US_UNCHANGED},</v>
      </c>
    </row>
    <row r="1061" spans="1:1">
      <c r="A1061" s="13" t="str">
        <f>IF(AND(ISBLANK(SOURCE!A1061),SOURCE!B1061&gt;0),IF(ISBLANK(SOURCE!C1061),"",SOURCE!C1061),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",SOURCE!$S$2-3), "")&amp;
      TEXT(SOURCE!H1061,"??0")&amp;",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CHR_SERIAL_IO,               "",                                            STD_SERIAL_IO,                                 0,       0,       CAT_NONE, SLS_UNCHANGED, US_UNCHANGED},</v>
      </c>
    </row>
    <row r="1062" spans="1:1">
      <c r="A1062" s="13" t="str">
        <f>IF(AND(ISBLANK(SOURCE!A1062),SOURCE!B1062&gt;0),IF(ISBLANK(SOURCE!C1062),"",SOURCE!C1062),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",SOURCE!$S$2-3), "")&amp;
      TEXT(SOURCE!H1062,"??0")&amp;",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US_UNCHANGED},</v>
      </c>
    </row>
    <row r="1063" spans="1:1">
      <c r="A1063" s="13" t="str">
        <f>IF(AND(ISBLANK(SOURCE!A1063),SOURCE!B1063&gt;0),IF(ISBLANK(SOURCE!C1063),"",SOURCE!C1063),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",SOURCE!$S$2-3), "")&amp;
      TEXT(SOURCE!H1063,"??0")&amp;",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US_UNCHANGED},</v>
      </c>
    </row>
    <row r="1064" spans="1:1">
      <c r="A1064" s="13" t="str">
        <f>IF(AND(ISBLANK(SOURCE!A1064),SOURCE!B1064&gt;0),IF(ISBLANK(SOURCE!C1064),"",SOURCE!C1064),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",SOURCE!$S$2-3), "")&amp;
      TEXT(SOURCE!H1064,"??0")&amp;",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US_UNCHANGED},</v>
      </c>
    </row>
    <row r="1065" spans="1:1">
      <c r="A1065" s="13" t="str">
        <f>IF(AND(ISBLANK(SOURCE!A1065),SOURCE!B1065&gt;0),IF(ISBLANK(SOURCE!C1065),"",SOURCE!C1065),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",SOURCE!$S$2-3), "")&amp;
      TEXT(SOURCE!H1065,"??0")&amp;",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US_UNCHANGED},</v>
      </c>
    </row>
    <row r="1066" spans="1:1">
      <c r="A1066" s="13" t="str">
        <f>IF(AND(ISBLANK(SOURCE!A1066),SOURCE!B1066&gt;0),IF(ISBLANK(SOURCE!C1066),"",SOURCE!C1066),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",SOURCE!$S$2-3), "")&amp;
      TEXT(SOURCE!H1066,"??0")&amp;",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US_UNCHANGED},</v>
      </c>
    </row>
    <row r="1067" spans="1:1">
      <c r="A1067" s="13" t="str">
        <f>IF(AND(ISBLANK(SOURCE!A1067),SOURCE!B1067&gt;0),IF(ISBLANK(SOURCE!C1067),"",SOURCE!C1067),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",SOURCE!$S$2-3), "")&amp;
      TEXT(SOURCE!H1067,"??0")&amp;",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US_UNCHANGED},</v>
      </c>
    </row>
    <row r="1068" spans="1:1">
      <c r="A1068" s="13" t="str">
        <f>IF(AND(ISBLANK(SOURCE!A1068),SOURCE!B1068&gt;0),IF(ISBLANK(SOURCE!C1068),"",SOURCE!C1068),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",SOURCE!$S$2-3), "")&amp;
      TEXT(SOURCE!H1068,"??0")&amp;",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US_UNCHANGED},</v>
      </c>
    </row>
    <row r="1069" spans="1:1">
      <c r="A1069" s="13" t="str">
        <f>IF(AND(ISBLANK(SOURCE!A1069),SOURCE!B1069&gt;0),IF(ISBLANK(SOURCE!C1069),"",SOURCE!C1069),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",SOURCE!$S$2-3), "")&amp;
      TEXT(SOURCE!H1069,"??0")&amp;",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US_UNCHANGED},</v>
      </c>
    </row>
    <row r="1070" spans="1:1">
      <c r="A1070" s="13" t="str">
        <f>IF(AND(ISBLANK(SOURCE!A1070),SOURCE!B1070&gt;0),IF(ISBLANK(SOURCE!C1070),"",SOURCE!C1070),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",SOURCE!$S$2-3), "")&amp;
      TEXT(SOURCE!H1070,"??0")&amp;",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US_UNCHANGED},</v>
      </c>
    </row>
    <row r="1071" spans="1:1">
      <c r="A1071" s="13" t="str">
        <f>IF(AND(ISBLANK(SOURCE!A1071),SOURCE!B1071&gt;0),IF(ISBLANK(SOURCE!C1071),"",SOURCE!C1071),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",SOURCE!$S$2-3), "")&amp;
      TEXT(SOURCE!H1071,"??0")&amp;",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US_UNCHANGED},</v>
      </c>
    </row>
    <row r="1072" spans="1:1">
      <c r="A1072" s="13" t="str">
        <f>IF(AND(ISBLANK(SOURCE!A1072),SOURCE!B1072&gt;0),IF(ISBLANK(SOURCE!C1072),"",SOURCE!C1072),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",SOURCE!$S$2-3), "")&amp;
      TEXT(SOURCE!H1072,"??0")&amp;",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US_UNCHANGED},</v>
      </c>
    </row>
    <row r="1073" spans="1:1">
      <c r="A1073" s="13" t="str">
        <f>IF(AND(ISBLANK(SOURCE!A1073),SOURCE!B1073&gt;0),IF(ISBLANK(SOURCE!C1073),"",SOURCE!C1073),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",SOURCE!$S$2-3), "")&amp;
      TEXT(SOURCE!H1073,"??0")&amp;",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CHR_EMPTY_SET,               "",                                            STD_EMPTY_SET,                                 0,       0,       CAT_NONE, SLS_UNCHANGED, US_UNCHANGED},</v>
      </c>
    </row>
    <row r="1074" spans="1:1">
      <c r="A1074" s="13" t="str">
        <f>IF(AND(ISBLANK(SOURCE!A1074),SOURCE!B1074&gt;0),IF(ISBLANK(SOURCE!C1074),"",SOURCE!C1074),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",SOURCE!$S$2-3), "")&amp;
      TEXT(SOURCE!H1074,"??0")&amp;",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US_UNCHANGED},</v>
      </c>
    </row>
    <row r="1075" spans="1:1">
      <c r="A1075" s="13" t="str">
        <f>IF(AND(ISBLANK(SOURCE!A1075),SOURCE!B1075&gt;0),IF(ISBLANK(SOURCE!C1075),"",SOURCE!C1075),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",SOURCE!$S$2-3), "")&amp;
      TEXT(SOURCE!H1075,"??0")&amp;",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US_UNCHANGED},</v>
      </c>
    </row>
    <row r="1076" spans="1:1">
      <c r="A1076" s="13" t="str">
        <f>IF(AND(ISBLANK(SOURCE!A1076),SOURCE!B1076&gt;0),IF(ISBLANK(SOURCE!C1076),"",SOURCE!C1076),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",SOURCE!$S$2-3), "")&amp;
      TEXT(SOURCE!H1076,"??0")&amp;",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US_UNCHANGED},</v>
      </c>
    </row>
    <row r="1077" spans="1:1">
      <c r="A1077" s="13" t="str">
        <f>IF(AND(ISBLANK(SOURCE!A1077),SOURCE!B1077&gt;0),IF(ISBLANK(SOURCE!C1077),"",SOURCE!C1077),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",SOURCE!$S$2-3), "")&amp;
      TEXT(SOURCE!H1077,"??0")&amp;",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US_UNCHANGED},</v>
      </c>
    </row>
    <row r="1078" spans="1:1">
      <c r="A1078" s="13" t="str">
        <f>IF(AND(ISBLANK(SOURCE!A1078),SOURCE!B1078&gt;0),IF(ISBLANK(SOURCE!C1078),"",SOURCE!C1078),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",SOURCE!$S$2-3), "")&amp;
      TEXT(SOURCE!H1078,"??0")&amp;",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US_UNCHANGED},</v>
      </c>
    </row>
    <row r="1079" spans="1:1">
      <c r="A1079" s="13" t="str">
        <f>IF(AND(ISBLANK(SOURCE!A1079),SOURCE!B1079&gt;0),IF(ISBLANK(SOURCE!C1079),"",SOURCE!C1079),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",SOURCE!$S$2-3), "")&amp;
      TEXT(SOURCE!H1079,"??0")&amp;",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US_UNCHANGED},</v>
      </c>
    </row>
    <row r="1080" spans="1:1">
      <c r="A1080" s="13" t="str">
        <f>IF(AND(ISBLANK(SOURCE!A1080),SOURCE!B1080&gt;0),IF(ISBLANK(SOURCE!C1080),"",SOURCE!C1080),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",SOURCE!$S$2-3), "")&amp;
      TEXT(SOURCE!H1080,"??0")&amp;",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US_UNCHANGED},</v>
      </c>
    </row>
    <row r="1081" spans="1:1">
      <c r="A1081" s="13" t="str">
        <f>IF(AND(ISBLANK(SOURCE!A1081),SOURCE!B1081&gt;0),IF(ISBLANK(SOURCE!C1081),"",SOURCE!C1081),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",SOURCE!$S$2-3), "")&amp;
      TEXT(SOURCE!H1081,"??0")&amp;",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US_UNCHANGED},</v>
      </c>
    </row>
    <row r="1082" spans="1:1">
      <c r="A1082" s="13" t="str">
        <f>IF(AND(ISBLANK(SOURCE!A1082),SOURCE!B1082&gt;0),IF(ISBLANK(SOURCE!C1082),"",SOURCE!C1082),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",SOURCE!$S$2-3), "")&amp;
      TEXT(SOURCE!H1082,"??0")&amp;",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US_UNCHANGED},</v>
      </c>
    </row>
    <row r="1083" spans="1:1">
      <c r="A1083" s="13" t="str">
        <f>IF(AND(ISBLANK(SOURCE!A1083),SOURCE!B1083&gt;0),IF(ISBLANK(SOURCE!C1083),"",SOURCE!C1083),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",SOURCE!$S$2-3), "")&amp;
      TEXT(SOURCE!H1083,"??0")&amp;",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US_UNCHANGED},</v>
      </c>
    </row>
    <row r="1084" spans="1:1">
      <c r="A1084" s="13" t="str">
        <f>IF(AND(ISBLANK(SOURCE!A1084),SOURCE!B1084&gt;0),IF(ISBLANK(SOURCE!C1084),"",SOURCE!C1084),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",SOURCE!$S$2-3), "")&amp;
      TEXT(SOURCE!H1084,"??0")&amp;",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US_UNCHANGED},</v>
      </c>
    </row>
    <row r="1085" spans="1:1">
      <c r="A1085" s="13" t="str">
        <f>IF(AND(ISBLANK(SOURCE!A1085),SOURCE!B1085&gt;0),IF(ISBLANK(SOURCE!C1085),"",SOURCE!C1085),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",SOURCE!$S$2-3), "")&amp;
      TEXT(SOURCE!H1085,"??0")&amp;",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US_UNCHANGED},</v>
      </c>
    </row>
    <row r="1086" spans="1:1">
      <c r="A1086" s="13" t="str">
        <f>IF(AND(ISBLANK(SOURCE!A1086),SOURCE!B1086&gt;0),IF(ISBLANK(SOURCE!C1086),"",SOURCE!C1086),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",SOURCE!$S$2-3), "")&amp;
      TEXT(SOURCE!H1086,"??0")&amp;",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US_UNCHANGED},</v>
      </c>
    </row>
    <row r="1087" spans="1:1">
      <c r="A1087" s="13" t="str">
        <f>IF(AND(ISBLANK(SOURCE!A1087),SOURCE!B1087&gt;0),IF(ISBLANK(SOURCE!C1087),"",SOURCE!C1087),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",SOURCE!$S$2-3), "")&amp;
      TEXT(SOURCE!H1087,"??0")&amp;",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US_UNCHANGED},</v>
      </c>
    </row>
    <row r="1088" spans="1:1">
      <c r="A1088" s="13" t="str">
        <f>IF(AND(ISBLANK(SOURCE!A1088),SOURCE!B1088&gt;0),IF(ISBLANK(SOURCE!C1088),"",SOURCE!C1088),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",SOURCE!$S$2-3), "")&amp;
      TEXT(SOURCE!H1088,"??0")&amp;",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CHR_BULLET,                  "",                                            STD_BULLET,                                    0,       0,       CAT_NONE, SLS_UNCHANGED, US_UNCHANGED},</v>
      </c>
    </row>
    <row r="1089" spans="1:1">
      <c r="A1089" s="13" t="str">
        <f>IF(AND(ISBLANK(SOURCE!A1089),SOURCE!B1089&gt;0),IF(ISBLANK(SOURCE!C1089),"",SOURCE!C1089),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",SOURCE!$S$2-3), "")&amp;
      TEXT(SOURCE!H1089,"??0")&amp;",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CHR_SQUARE_ROOT,             "",                                            STD_SQUARE_ROOT,                               0,       0,       CAT_NONE, SLS_UNCHANGED, US_UNCHANGED},</v>
      </c>
    </row>
    <row r="1090" spans="1:1">
      <c r="A1090" s="13" t="str">
        <f>IF(AND(ISBLANK(SOURCE!A1090),SOURCE!B1090&gt;0),IF(ISBLANK(SOURCE!C1090),"",SOURCE!C1090),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",SOURCE!$S$2-3), "")&amp;
      TEXT(SOURCE!H1090,"??0")&amp;",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CHR_CUBE_ROOT,               "",                                            STD_CUBE_ROOT,                                 0,       0,       CAT_NONE, SLS_UNCHANGED, US_UNCHANGED},</v>
      </c>
    </row>
    <row r="1091" spans="1:1">
      <c r="A1091" s="13" t="str">
        <f>IF(AND(ISBLANK(SOURCE!A1091),SOURCE!B1091&gt;0),IF(ISBLANK(SOURCE!C1091),"",SOURCE!C1091),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",SOURCE!$S$2-3), "")&amp;
      TEXT(SOURCE!H1091,"??0")&amp;",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CHR_xTH_ROOT,                "",                                            STD_xTH_ROOT,                                  0,       0,       CAT_NONE, SLS_UNCHANGED, US_UNCHANGED},</v>
      </c>
    </row>
    <row r="1092" spans="1:1">
      <c r="A1092" s="13" t="str">
        <f>IF(AND(ISBLANK(SOURCE!A1092),SOURCE!B1092&gt;0),IF(ISBLANK(SOURCE!C1092),"",SOURCE!C1092),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",SOURCE!$S$2-3), "")&amp;
      TEXT(SOURCE!H1092,"??0")&amp;",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US_UNCHANGED},</v>
      </c>
    </row>
    <row r="1093" spans="1:1">
      <c r="A1093" s="13" t="str">
        <f>IF(AND(ISBLANK(SOURCE!A1093),SOURCE!B1093&gt;0),IF(ISBLANK(SOURCE!C1093),"",SOURCE!C1093),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",SOURCE!$S$2-3), "")&amp;
      TEXT(SOURCE!H1093,"??0")&amp;",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CHR_INFINITY,                "",                                            STD_INFINITY,                                  0,       0,       CAT_NONE, SLS_UNCHANGED, US_UNCHANGED},</v>
      </c>
    </row>
    <row r="1094" spans="1:1">
      <c r="A1094" s="13" t="str">
        <f>IF(AND(ISBLANK(SOURCE!A1094),SOURCE!B1094&gt;0),IF(ISBLANK(SOURCE!C1094),"",SOURCE!C1094),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",SOURCE!$S$2-3), "")&amp;
      TEXT(SOURCE!H1094,"??0")&amp;",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CHR_RIGHT_ANGLE,             "",                                            STD_RIGHT_ANGLE,                               0,       0,       CAT_NONE, SLS_UNCHANGED, US_UNCHANGED},</v>
      </c>
    </row>
    <row r="1095" spans="1:1">
      <c r="A1095" s="13" t="str">
        <f>IF(AND(ISBLANK(SOURCE!A1095),SOURCE!B1095&gt;0),IF(ISBLANK(SOURCE!C1095),"",SOURCE!C1095),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",SOURCE!$S$2-3), "")&amp;
      TEXT(SOURCE!H1095,"??0")&amp;",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US_UNCHANGED},</v>
      </c>
    </row>
    <row r="1096" spans="1:1">
      <c r="A1096" s="13" t="str">
        <f>IF(AND(ISBLANK(SOURCE!A1096),SOURCE!B1096&gt;0),IF(ISBLANK(SOURCE!C1096),"",SOURCE!C1096),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",SOURCE!$S$2-3), "")&amp;
      TEXT(SOURCE!H1096,"??0")&amp;",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CHR_MEASURED_ANGLE,          "",                                            STD_MEASURED_ANGLE,                            0,       0,       CAT_NONE, SLS_UNCHANGED, US_UNCHANGED},</v>
      </c>
    </row>
    <row r="1097" spans="1:1">
      <c r="A1097" s="13" t="str">
        <f>IF(AND(ISBLANK(SOURCE!A1097),SOURCE!B1097&gt;0),IF(ISBLANK(SOURCE!C1097),"",SOURCE!C1097),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",SOURCE!$S$2-3), "")&amp;
      TEXT(SOURCE!H1097,"??0")&amp;",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US_UNCHANGED},</v>
      </c>
    </row>
    <row r="1098" spans="1:1">
      <c r="A1098" s="13" t="str">
        <f>IF(AND(ISBLANK(SOURCE!A1098),SOURCE!B1098&gt;0),IF(ISBLANK(SOURCE!C1098),"",SOURCE!C1098),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",SOURCE!$S$2-3), "")&amp;
      TEXT(SOURCE!H1098,"??0")&amp;",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US_UNCHANGED},</v>
      </c>
    </row>
    <row r="1099" spans="1:1">
      <c r="A1099" s="13" t="str">
        <f>IF(AND(ISBLANK(SOURCE!A1099),SOURCE!B1099&gt;0),IF(ISBLANK(SOURCE!C1099),"",SOURCE!C1099),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",SOURCE!$S$2-3), "")&amp;
      TEXT(SOURCE!H1099,"??0")&amp;",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US_UNCHANGED},</v>
      </c>
    </row>
    <row r="1100" spans="1:1">
      <c r="A1100" s="13" t="str">
        <f>IF(AND(ISBLANK(SOURCE!A1100),SOURCE!B1100&gt;0),IF(ISBLANK(SOURCE!C1100),"",SOURCE!C1100),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",SOURCE!$S$2-3), "")&amp;
      TEXT(SOURCE!H1100,"??0")&amp;",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US_UNCHANGED},</v>
      </c>
    </row>
    <row r="1101" spans="1:1">
      <c r="A1101" s="13" t="str">
        <f>IF(AND(ISBLANK(SOURCE!A1101),SOURCE!B1101&gt;0),IF(ISBLANK(SOURCE!C1101),"",SOURCE!C1101),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",SOURCE!$S$2-3), "")&amp;
      TEXT(SOURCE!H1101,"??0")&amp;",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CHR_AND,                     "",                                            STD_AND,                                       0,       0,       CAT_NONE, SLS_UNCHANGED, US_UNCHANGED},</v>
      </c>
    </row>
    <row r="1102" spans="1:1">
      <c r="A1102" s="13" t="str">
        <f>IF(AND(ISBLANK(SOURCE!A1102),SOURCE!B1102&gt;0),IF(ISBLANK(SOURCE!C1102),"",SOURCE!C1102),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",SOURCE!$S$2-3), "")&amp;
      TEXT(SOURCE!H1102,"??0")&amp;",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CHR_OR,                      "",                                            STD_OR,                                        0,       0,       CAT_NONE, SLS_UNCHANGED, US_UNCHANGED},</v>
      </c>
    </row>
    <row r="1103" spans="1:1">
      <c r="A1103" s="13" t="str">
        <f>IF(AND(ISBLANK(SOURCE!A1103),SOURCE!B1103&gt;0),IF(ISBLANK(SOURCE!C1103),"",SOURCE!C1103),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",SOURCE!$S$2-3), "")&amp;
      TEXT(SOURCE!H1103,"??0")&amp;",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US_UNCHANGED},</v>
      </c>
    </row>
    <row r="1104" spans="1:1">
      <c r="A1104" s="13" t="str">
        <f>IF(AND(ISBLANK(SOURCE!A1104),SOURCE!B1104&gt;0),IF(ISBLANK(SOURCE!C1104),"",SOURCE!C1104),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",SOURCE!$S$2-3), "")&amp;
      TEXT(SOURCE!H1104,"??0")&amp;",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US_UNCHANGED},</v>
      </c>
    </row>
    <row r="1105" spans="1:1">
      <c r="A1105" s="13" t="str">
        <f>IF(AND(ISBLANK(SOURCE!A1105),SOURCE!B1105&gt;0),IF(ISBLANK(SOURCE!C1105),"",SOURCE!C1105),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",SOURCE!$S$2-3), "")&amp;
      TEXT(SOURCE!H1105,"??0")&amp;",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CHR_INTEGRAL,                "",                                            STD_INTEGRAL,                                  0,       0,       CAT_NONE, SLS_UNCHANGED, US_UNCHANGED},</v>
      </c>
    </row>
    <row r="1106" spans="1:1">
      <c r="A1106" s="13" t="str">
        <f>IF(AND(ISBLANK(SOURCE!A1106),SOURCE!B1106&gt;0),IF(ISBLANK(SOURCE!C1106),"",SOURCE!C1106),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",SOURCE!$S$2-3), "")&amp;
      TEXT(SOURCE!H1106,"??0")&amp;",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US_UNCHANGED},</v>
      </c>
    </row>
    <row r="1107" spans="1:1">
      <c r="A1107" s="13" t="str">
        <f>IF(AND(ISBLANK(SOURCE!A1107),SOURCE!B1107&gt;0),IF(ISBLANK(SOURCE!C1107),"",SOURCE!C1107),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",SOURCE!$S$2-3), "")&amp;
      TEXT(SOURCE!H1107,"??0")&amp;",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US_UNCHANGED},</v>
      </c>
    </row>
    <row r="1108" spans="1:1">
      <c r="A1108" s="13" t="str">
        <f>IF(AND(ISBLANK(SOURCE!A1108),SOURCE!B1108&gt;0),IF(ISBLANK(SOURCE!C1108),"",SOURCE!C1108),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",SOURCE!$S$2-3), "")&amp;
      TEXT(SOURCE!H1108,"??0")&amp;",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US_UNCHANGED},</v>
      </c>
    </row>
    <row r="1109" spans="1:1">
      <c r="A1109" s="13" t="str">
        <f>IF(AND(ISBLANK(SOURCE!A1109),SOURCE!B1109&gt;0),IF(ISBLANK(SOURCE!C1109),"",SOURCE!C1109),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",SOURCE!$S$2-3), "")&amp;
      TEXT(SOURCE!H1109,"??0")&amp;",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US_UNCHANGED},</v>
      </c>
    </row>
    <row r="1110" spans="1:1">
      <c r="A1110" s="13" t="str">
        <f>IF(AND(ISBLANK(SOURCE!A1110),SOURCE!B1110&gt;0),IF(ISBLANK(SOURCE!C1110),"",SOURCE!C1110),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",SOURCE!$S$2-3), "")&amp;
      TEXT(SOURCE!H1110,"??0")&amp;",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CHR_CHECK_MARK,              "",                                            STD_CHECK_MARK,                                0,       0,       CAT_NONE, SLS_UNCHANGED, US_UNCHANGED},</v>
      </c>
    </row>
    <row r="1111" spans="1:1">
      <c r="A1111" s="13" t="str">
        <f>IF(AND(ISBLANK(SOURCE!A1111),SOURCE!B1111&gt;0),IF(ISBLANK(SOURCE!C1111),"",SOURCE!C1111),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",SOURCE!$S$2-3), "")&amp;
      TEXT(SOURCE!H1111,"??0")&amp;",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US_UNCHANGED},</v>
      </c>
    </row>
    <row r="1112" spans="1:1">
      <c r="A1112" s="13" t="str">
        <f>IF(AND(ISBLANK(SOURCE!A1112),SOURCE!B1112&gt;0),IF(ISBLANK(SOURCE!C1112),"",SOURCE!C1112),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",SOURCE!$S$2-3), "")&amp;
      TEXT(SOURCE!H1112,"??0")&amp;",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CHR_ALMOST_EQUAL,            "",                                            STD_ALMOST_EQUAL,                              0,       0,       CAT_NONE, SLS_UNCHANGED, US_UNCHANGED},</v>
      </c>
    </row>
    <row r="1113" spans="1:1">
      <c r="A1113" s="13" t="str">
        <f>IF(AND(ISBLANK(SOURCE!A1113),SOURCE!B1113&gt;0),IF(ISBLANK(SOURCE!C1113),"",SOURCE!C1113),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",SOURCE!$S$2-3), "")&amp;
      TEXT(SOURCE!H1113,"??0")&amp;",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CHR_COLON_EQUALS,            "",                                            STD_COLON_EQUALS,                              0,       0,       CAT_NONE, SLS_UNCHANGED, US_UNCHANGED},</v>
      </c>
    </row>
    <row r="1114" spans="1:1">
      <c r="A1114" s="13" t="str">
        <f>IF(AND(ISBLANK(SOURCE!A1114),SOURCE!B1114&gt;0),IF(ISBLANK(SOURCE!C1114),"",SOURCE!C1114),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",SOURCE!$S$2-3), "")&amp;
      TEXT(SOURCE!H1114,"??0")&amp;",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CHR_CORRESPONDS_TO,          "",                                            STD_CORRESPONDS_TO,                            0,       0,       CAT_NONE, SLS_UNCHANGED, US_UNCHANGED},</v>
      </c>
    </row>
    <row r="1115" spans="1:1">
      <c r="A1115" s="13" t="str">
        <f>IF(AND(ISBLANK(SOURCE!A1115),SOURCE!B1115&gt;0),IF(ISBLANK(SOURCE!C1115),"",SOURCE!C1115),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",SOURCE!$S$2-3), "")&amp;
      TEXT(SOURCE!H1115,"??0")&amp;",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CHR_ESTIMATES,               "",                                            STD_ESTIMATES,                                 0,       0,       CAT_NONE, SLS_UNCHANGED, US_UNCHANGED},</v>
      </c>
    </row>
    <row r="1116" spans="1:1">
      <c r="A1116" s="13" t="str">
        <f>IF(AND(ISBLANK(SOURCE!A1116),SOURCE!B1116&gt;0),IF(ISBLANK(SOURCE!C1116),"",SOURCE!C1116),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",SOURCE!$S$2-3), "")&amp;
      TEXT(SOURCE!H1116,"??0")&amp;",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CHR_NOT_EQUAL,               "",                                            STD_NOT_EQUAL,                                 0,       0,       CAT_NONE, SLS_UNCHANGED, US_UNCHANGED},</v>
      </c>
    </row>
    <row r="1117" spans="1:1">
      <c r="A1117" s="13" t="str">
        <f>IF(AND(ISBLANK(SOURCE!A1117),SOURCE!B1117&gt;0),IF(ISBLANK(SOURCE!C1117),"",SOURCE!C1117),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",SOURCE!$S$2-3), "")&amp;
      TEXT(SOURCE!H1117,"??0")&amp;",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US_UNCHANGED},</v>
      </c>
    </row>
    <row r="1118" spans="1:1">
      <c r="A1118" s="13" t="str">
        <f>IF(AND(ISBLANK(SOURCE!A1118),SOURCE!B1118&gt;0),IF(ISBLANK(SOURCE!C1118),"",SOURCE!C1118),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",SOURCE!$S$2-3), "")&amp;
      TEXT(SOURCE!H1118,"??0")&amp;",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CHR_LESS_EQUAL,              "",                                            STD_LESS_EQUAL,                                0,       0,       CAT_NONE, SLS_UNCHANGED, US_UNCHANGED},</v>
      </c>
    </row>
    <row r="1119" spans="1:1">
      <c r="A1119" s="13" t="str">
        <f>IF(AND(ISBLANK(SOURCE!A1119),SOURCE!B1119&gt;0),IF(ISBLANK(SOURCE!C1119),"",SOURCE!C1119),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",SOURCE!$S$2-3), "")&amp;
      TEXT(SOURCE!H1119,"??0")&amp;",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CHR_GREATER_EQUAL,           "",                                            STD_GREATER_EQUAL,                             0,       0,       CAT_NONE, SLS_UNCHANGED, US_UNCHANGED},</v>
      </c>
    </row>
    <row r="1120" spans="1:1">
      <c r="A1120" s="13" t="str">
        <f>IF(AND(ISBLANK(SOURCE!A1120),SOURCE!B1120&gt;0),IF(ISBLANK(SOURCE!C1120),"",SOURCE!C1120),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",SOURCE!$S$2-3), "")&amp;
      TEXT(SOURCE!H1120,"??0")&amp;",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US_UNCHANGED},</v>
      </c>
    </row>
    <row r="1121" spans="1:1">
      <c r="A1121" s="13" t="str">
        <f>IF(AND(ISBLANK(SOURCE!A1121),SOURCE!B1121&gt;0),IF(ISBLANK(SOURCE!C1121),"",SOURCE!C1121),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",SOURCE!$S$2-3), "")&amp;
      TEXT(SOURCE!H1121,"??0")&amp;",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US_UNCHANGED},</v>
      </c>
    </row>
    <row r="1122" spans="1:1">
      <c r="A1122" s="13" t="str">
        <f>IF(AND(ISBLANK(SOURCE!A1122),SOURCE!B1122&gt;0),IF(ISBLANK(SOURCE!C1122),"",SOURCE!C1122),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",SOURCE!$S$2-3), "")&amp;
      TEXT(SOURCE!H1122,"??0")&amp;",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CHR_SUN,                     "",                                            STD_SUN,                                       0,       0,       CAT_NONE, SLS_UNCHANGED, US_UNCHANGED},</v>
      </c>
    </row>
    <row r="1123" spans="1:1">
      <c r="A1123" s="13" t="str">
        <f>IF(AND(ISBLANK(SOURCE!A1123),SOURCE!B1123&gt;0),IF(ISBLANK(SOURCE!C1123),"",SOURCE!C1123),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",SOURCE!$S$2-3), "")&amp;
      TEXT(SOURCE!H1123,"??0")&amp;",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US_UNCHANGED},</v>
      </c>
    </row>
    <row r="1124" spans="1:1">
      <c r="A1124" s="13" t="str">
        <f>IF(AND(ISBLANK(SOURCE!A1124),SOURCE!B1124&gt;0),IF(ISBLANK(SOURCE!C1124),"",SOURCE!C1124),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",SOURCE!$S$2-3), "")&amp;
      TEXT(SOURCE!H1124,"??0")&amp;",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CHR_PERPENDICULAR,           "",                                            STD_PERPENDICULAR,                             0,       0,       CAT_NONE, SLS_UNCHANGED, US_UNCHANGED},</v>
      </c>
    </row>
    <row r="1125" spans="1:1">
      <c r="A1125" s="13" t="str">
        <f>IF(AND(ISBLANK(SOURCE!A1125),SOURCE!B1125&gt;0),IF(ISBLANK(SOURCE!C1125),"",SOURCE!C1125),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",SOURCE!$S$2-3), "")&amp;
      TEXT(SOURCE!H1125,"??0")&amp;",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US_UNCHANGED},</v>
      </c>
    </row>
    <row r="1126" spans="1:1">
      <c r="A1126" s="13" t="str">
        <f>IF(AND(ISBLANK(SOURCE!A1126),SOURCE!B1126&gt;0),IF(ISBLANK(SOURCE!C1126),"",SOURCE!C1126),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",SOURCE!$S$2-3), "")&amp;
      TEXT(SOURCE!H1126,"??0")&amp;",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US_UNCHANGED},</v>
      </c>
    </row>
    <row r="1127" spans="1:1">
      <c r="A1127" s="13" t="str">
        <f>IF(AND(ISBLANK(SOURCE!A1127),SOURCE!B1127&gt;0),IF(ISBLANK(SOURCE!C1127),"",SOURCE!C1127),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",SOURCE!$S$2-3), "")&amp;
      TEXT(SOURCE!H1127,"??0")&amp;",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US_UNCHANGED},</v>
      </c>
    </row>
    <row r="1128" spans="1:1">
      <c r="A1128" s="13" t="str">
        <f>IF(AND(ISBLANK(SOURCE!A1128),SOURCE!B1128&gt;0),IF(ISBLANK(SOURCE!C1128),"",SOURCE!C1128),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",SOURCE!$S$2-3), "")&amp;
      TEXT(SOURCE!H1128,"??0")&amp;",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CHR_WATCH,                   "",                                            STD_WATCH,                                     0,       0,       CAT_NONE, SLS_UNCHANGED, US_UNCHANGED},</v>
      </c>
    </row>
    <row r="1129" spans="1:1">
      <c r="A1129" s="13" t="str">
        <f>IF(AND(ISBLANK(SOURCE!A1129),SOURCE!B1129&gt;0),IF(ISBLANK(SOURCE!C1129),"",SOURCE!C1129),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",SOURCE!$S$2-3), "")&amp;
      TEXT(SOURCE!H1129,"??0")&amp;",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CHR_HOURGLASS,               "",                                            STD_HOURGLASS,                                 0,       0,       CAT_NONE, SLS_UNCHANGED, US_UNCHANGED},</v>
      </c>
    </row>
    <row r="1130" spans="1:1">
      <c r="A1130" s="13" t="str">
        <f>IF(AND(ISBLANK(SOURCE!A1130),SOURCE!B1130&gt;0),IF(ISBLANK(SOURCE!C1130),"",SOURCE!C1130),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",SOURCE!$S$2-3), "")&amp;
      TEXT(SOURCE!H1130,"??0")&amp;",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CHR_PRINTER,                 "",                                            STD_PRINTER,                                   0,       0,       CAT_NONE, SLS_UNCHANGED, US_UNCHANGED},</v>
      </c>
    </row>
    <row r="1131" spans="1:1">
      <c r="A1131" s="13" t="str">
        <f>IF(AND(ISBLANK(SOURCE!A1131),SOURCE!B1131&gt;0),IF(ISBLANK(SOURCE!C1131),"",SOURCE!C1131),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",SOURCE!$S$2-3), "")&amp;
      TEXT(SOURCE!H1131,"??0")&amp;",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US_UNCHANGED},</v>
      </c>
    </row>
    <row r="1132" spans="1:1">
      <c r="A1132" s="13" t="str">
        <f>IF(AND(ISBLANK(SOURCE!A1132),SOURCE!B1132&gt;0),IF(ISBLANK(SOURCE!C1132),"",SOURCE!C1132),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",SOURCE!$S$2-3), "")&amp;
      TEXT(SOURCE!H1132,"??0")&amp;",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US_UNCHANGED},</v>
      </c>
    </row>
    <row r="1133" spans="1:1">
      <c r="A1133" s="13" t="str">
        <f>IF(AND(ISBLANK(SOURCE!A1133),SOURCE!B1133&gt;0),IF(ISBLANK(SOURCE!C1133),"",SOURCE!C1133),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",SOURCE!$S$2-3), "")&amp;
      TEXT(SOURCE!H1133,"??0")&amp;",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US_UNCHANGED},</v>
      </c>
    </row>
    <row r="1134" spans="1:1">
      <c r="A1134" s="13" t="str">
        <f>IF(AND(ISBLANK(SOURCE!A1134),SOURCE!B1134&gt;0),IF(ISBLANK(SOURCE!C1134),"",SOURCE!C1134),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",SOURCE!$S$2-3), "")&amp;
      TEXT(SOURCE!H1134,"??0")&amp;",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US_UNCHANGED},</v>
      </c>
    </row>
    <row r="1135" spans="1:1">
      <c r="A1135" s="13" t="str">
        <f>IF(AND(ISBLANK(SOURCE!A1135),SOURCE!B1135&gt;0),IF(ISBLANK(SOURCE!C1135),"",SOURCE!C1135),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",SOURCE!$S$2-3), "")&amp;
      TEXT(SOURCE!H1135,"??0")&amp;",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US_UNCHANGED},</v>
      </c>
    </row>
    <row r="1136" spans="1:1">
      <c r="A1136" s="13" t="str">
        <f>IF(AND(ISBLANK(SOURCE!A1136),SOURCE!B1136&gt;0),IF(ISBLANK(SOURCE!C1136),"",SOURCE!C1136),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",SOURCE!$S$2-3), "")&amp;
      TEXT(SOURCE!H1136,"??0")&amp;",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US_UNCHANGED},</v>
      </c>
    </row>
    <row r="1137" spans="1:1">
      <c r="A1137" s="13" t="str">
        <f>IF(AND(ISBLANK(SOURCE!A1137),SOURCE!B1137&gt;0),IF(ISBLANK(SOURCE!C1137),"",SOURCE!C1137),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",SOURCE!$S$2-3), "")&amp;
      TEXT(SOURCE!H1137,"??0")&amp;",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US_UNCHANGED},</v>
      </c>
    </row>
    <row r="1138" spans="1:1">
      <c r="A1138" s="13" t="str">
        <f>IF(AND(ISBLANK(SOURCE!A1138),SOURCE!B1138&gt;0),IF(ISBLANK(SOURCE!C1138),"",SOURCE!C1138),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",SOURCE!$S$2-3), "")&amp;
      TEXT(SOURCE!H1138,"??0")&amp;",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US_UNCHANGED},</v>
      </c>
    </row>
    <row r="1139" spans="1:1">
      <c r="A1139" s="13" t="str">
        <f>IF(AND(ISBLANK(SOURCE!A1139),SOURCE!B1139&gt;0),IF(ISBLANK(SOURCE!C1139),"",SOURCE!C1139),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",SOURCE!$S$2-3), "")&amp;
      TEXT(SOURCE!H1139,"??0")&amp;",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US_UNCHANGED},</v>
      </c>
    </row>
    <row r="1140" spans="1:1">
      <c r="A1140" s="13" t="str">
        <f>IF(AND(ISBLANK(SOURCE!A1140),SOURCE!B1140&gt;0),IF(ISBLANK(SOURCE!C1140),"",SOURCE!C1140),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",SOURCE!$S$2-3), "")&amp;
      TEXT(SOURCE!H1140,"??0")&amp;",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US_UNCHANGED},</v>
      </c>
    </row>
    <row r="1141" spans="1:1">
      <c r="A1141" s="13" t="str">
        <f>IF(AND(ISBLANK(SOURCE!A1141),SOURCE!B1141&gt;0),IF(ISBLANK(SOURCE!C1141),"",SOURCE!C1141),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",SOURCE!$S$2-3), "")&amp;
      TEXT(SOURCE!H1141,"??0")&amp;",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US_UNCHANGED},</v>
      </c>
    </row>
    <row r="1142" spans="1:1">
      <c r="A1142" s="13" t="str">
        <f>IF(AND(ISBLANK(SOURCE!A1142),SOURCE!B1142&gt;0),IF(ISBLANK(SOURCE!C1142),"",SOURCE!C1142),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",SOURCE!$S$2-3), "")&amp;
      TEXT(SOURCE!H1142,"??0")&amp;",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US_UNCHANGED},</v>
      </c>
    </row>
    <row r="1143" spans="1:1">
      <c r="A1143" s="13" t="str">
        <f>IF(AND(ISBLANK(SOURCE!A1143),SOURCE!B1143&gt;0),IF(ISBLANK(SOURCE!C1143),"",SOURCE!C1143),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",SOURCE!$S$2-3), "")&amp;
      TEXT(SOURCE!H1143,"??0")&amp;",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US_UNCHANGED},</v>
      </c>
    </row>
    <row r="1144" spans="1:1">
      <c r="A1144" s="13" t="str">
        <f>IF(AND(ISBLANK(SOURCE!A1144),SOURCE!B1144&gt;0),IF(ISBLANK(SOURCE!C1144),"",SOURCE!C1144),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",SOURCE!$S$2-3), "")&amp;
      TEXT(SOURCE!H1144,"??0")&amp;",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CHR_BATTERY,                 "",                                            STD_BATTERY,                                   0,       0,       CAT_NONE, SLS_UNCHANGED, US_UNCHANGED},</v>
      </c>
    </row>
    <row r="1145" spans="1:1">
      <c r="A1145" s="13" t="str">
        <f>IF(AND(ISBLANK(SOURCE!A1145),SOURCE!B1145&gt;0),IF(ISBLANK(SOURCE!C1145),"",SOURCE!C1145),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",SOURCE!$S$2-3), "")&amp;
      TEXT(SOURCE!H1145,"??0")&amp;",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CHR_PGM_BEGIN,               "",                                            STD_PGM_BEGIN,                                 0,       0,       CAT_NONE, SLS_UNCHANGED, US_UNCHANGED},</v>
      </c>
    </row>
    <row r="1146" spans="1:1">
      <c r="A1146" s="13" t="str">
        <f>IF(AND(ISBLANK(SOURCE!A1146),SOURCE!B1146&gt;0),IF(ISBLANK(SOURCE!C1146),"",SOURCE!C1146),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",SOURCE!$S$2-3), "")&amp;
      TEXT(SOURCE!H1146,"??0")&amp;",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CHR_USER_MODE,               "",                                            STD_USER_MODE,                                 0,       0,       CAT_NONE, SLS_UNCHANGED, US_UNCHANGED},</v>
      </c>
    </row>
    <row r="1147" spans="1:1">
      <c r="A1147" s="13" t="str">
        <f>IF(AND(ISBLANK(SOURCE!A1147),SOURCE!B1147&gt;0),IF(ISBLANK(SOURCE!C1147),"",SOURCE!C1147),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",SOURCE!$S$2-3), "")&amp;
      TEXT(SOURCE!H1147,"??0")&amp;",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US_UNCHANGED},</v>
      </c>
    </row>
    <row r="1148" spans="1:1">
      <c r="A1148" s="13" t="str">
        <f>IF(AND(ISBLANK(SOURCE!A1148),SOURCE!B1148&gt;0),IF(ISBLANK(SOURCE!C1148),"",SOURCE!C1148),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",SOURCE!$S$2-3), "")&amp;
      TEXT(SOURCE!H1148,"??0")&amp;",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US_UNCHANGED},</v>
      </c>
    </row>
    <row r="1149" spans="1:1">
      <c r="A1149" s="13" t="str">
        <f>IF(AND(ISBLANK(SOURCE!A1149),SOURCE!B1149&gt;0),IF(ISBLANK(SOURCE!C1149),"",SOURCE!C1149),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",SOURCE!$S$2-3), "")&amp;
      TEXT(SOURCE!H1149,"??0")&amp;",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CHR_NEG_EXCLAMATION_MARK,    "",                                            STD_NEG_EXCLAMATION_MARK,                      0,       0,       CAT_NONE, SLS_UNCHANGED, US_UNCHANGED},</v>
      </c>
    </row>
    <row r="1150" spans="1:1">
      <c r="A1150" s="13" t="str">
        <f>IF(AND(ISBLANK(SOURCE!A1150),SOURCE!B1150&gt;0),IF(ISBLANK(SOURCE!C1150),"",SOURCE!C1150),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",SOURCE!$S$2-3), "")&amp;
      TEXT(SOURCE!H1150,"??0")&amp;",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CHR_ex,                      "",                                            STD_LEFT_RIGHT_ARROWS,                         0,       0,       CAT_NONE, SLS_UNCHANGED, US_UNCHANGED},</v>
      </c>
    </row>
    <row r="1151" spans="1:1">
      <c r="A1151" s="13" t="str">
        <f>IF(AND(ISBLANK(SOURCE!A1151),SOURCE!B1151&gt;0),IF(ISBLANK(SOURCE!C1151),"",SOURCE!C1151),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",SOURCE!$S$2-3), "")&amp;
      TEXT(SOURCE!H1151,"??0")&amp;",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US_UNCHANGED},</v>
      </c>
    </row>
    <row r="1152" spans="1:1">
      <c r="A1152" s="13" t="str">
        <f>IF(AND(ISBLANK(SOURCE!A1152),SOURCE!B1152&gt;0),IF(ISBLANK(SOURCE!C1152),"",SOURCE!C1152),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",SOURCE!$S$2-3), "")&amp;
      TEXT(SOURCE!H1152,"??0")&amp;",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US_UNCHANGED},</v>
      </c>
    </row>
    <row r="1153" spans="1:1">
      <c r="A1153" s="13" t="str">
        <f>IF(AND(ISBLANK(SOURCE!A1153),SOURCE!B1153&gt;0),IF(ISBLANK(SOURCE!C1153),"",SOURCE!C1153),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",SOURCE!$S$2-3), "")&amp;
      TEXT(SOURCE!H1153,"??0")&amp;",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US_UNCHANGED},</v>
      </c>
    </row>
    <row r="1154" spans="1:1">
      <c r="A1154" s="13" t="str">
        <f>IF(AND(ISBLANK(SOURCE!A1154),SOURCE!B1154&gt;0),IF(ISBLANK(SOURCE!C1154),"",SOURCE!C1154),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",SOURCE!$S$2-3), "")&amp;
      TEXT(SOURCE!H1154,"??0")&amp;",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US_UNCHANGED},</v>
      </c>
    </row>
    <row r="1155" spans="1:1">
      <c r="A1155" s="13" t="str">
        <f>IF(AND(ISBLANK(SOURCE!A1155),SOURCE!B1155&gt;0),IF(ISBLANK(SOURCE!C1155),"",SOURCE!C1155),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",SOURCE!$S$2-3), "")&amp;
      TEXT(SOURCE!H1155,"??0")&amp;",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US_UNCHANGED},</v>
      </c>
    </row>
    <row r="1156" spans="1:1">
      <c r="A1156" s="13" t="str">
        <f>IF(AND(ISBLANK(SOURCE!A1156),SOURCE!B1156&gt;0),IF(ISBLANK(SOURCE!C1156),"",SOURCE!C1156),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",SOURCE!$S$2-3), "")&amp;
      TEXT(SOURCE!H1156,"??0")&amp;",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US_UNCHANGED},</v>
      </c>
    </row>
    <row r="1157" spans="1:1">
      <c r="A1157" s="13" t="str">
        <f>IF(AND(ISBLANK(SOURCE!A1157),SOURCE!B1157&gt;0),IF(ISBLANK(SOURCE!C1157),"",SOURCE!C1157),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",SOURCE!$S$2-3), "")&amp;
      TEXT(SOURCE!H1157,"??0")&amp;",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US_UNCHANGED},</v>
      </c>
    </row>
    <row r="1158" spans="1:1">
      <c r="A1158" s="13" t="str">
        <f>IF(AND(ISBLANK(SOURCE!A1158),SOURCE!B1158&gt;0),IF(ISBLANK(SOURCE!C1158),"",SOURCE!C1158),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",SOURCE!$S$2-3), "")&amp;
      TEXT(SOURCE!H1158,"??0")&amp;",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US_UNCHANGED},</v>
      </c>
    </row>
    <row r="1159" spans="1:1">
      <c r="A1159" s="13" t="str">
        <f>IF(AND(ISBLANK(SOURCE!A1159),SOURCE!B1159&gt;0),IF(ISBLANK(SOURCE!C1159),"",SOURCE!C1159),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",SOURCE!$S$2-3), "")&amp;
      TEXT(SOURCE!H1159,"??0")&amp;",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     /*# JM #*/, "",                                            "EEX",                                         0,       0,       CAT_NONE, SLS_UNCHANGED, US_UNCHANGED},//JM Change E to EEX</v>
      </c>
    </row>
    <row r="1160" spans="1:1">
      <c r="A1160" s="13" t="str">
        <f>IF(AND(ISBLANK(SOURCE!A1160),SOURCE!B1160&gt;0),IF(ISBLANK(SOURCE!C1160),"",SOURCE!C1160),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",SOURCE!$S$2-3), "")&amp;
      TEXT(SOURCE!H1160,"??0")&amp;",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ITM_MA11,                    "",                                            STD_a_DIARESIS,                                0,       0,       CAT_NONE, SLS_UNCHANGED, US_UNCHANGED},</v>
      </c>
    </row>
    <row r="1161" spans="1:1">
      <c r="A1161" s="13" t="str">
        <f>IF(AND(ISBLANK(SOURCE!A1161),SOURCE!B1161&gt;0),IF(ISBLANK(SOURCE!C1161),"",SOURCE!C1161),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",SOURCE!$S$2-3), "")&amp;
      TEXT(SOURCE!H1161,"??0")&amp;",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ITM_MA12,                    "",                                            STD_o_DIARESIS,                                0,       0,       CAT_NONE, SLS_UNCHANGED, US_UNCHANGED},</v>
      </c>
    </row>
    <row r="1162" spans="1:1">
      <c r="A1162" s="13" t="str">
        <f>IF(AND(ISBLANK(SOURCE!A1162),SOURCE!B1162&gt;0),IF(ISBLANK(SOURCE!C1162),"",SOURCE!C1162),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",SOURCE!$S$2-3), "")&amp;
      TEXT(SOURCE!H1162,"??0")&amp;",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ITM_MA13,                    "",                                            STD_u_DIARESIS,                                0,       0,       CAT_NONE, SLS_UNCHANGED, US_UNCHANGED},</v>
      </c>
    </row>
    <row r="1163" spans="1:1">
      <c r="A1163" s="13" t="str">
        <f>IF(AND(ISBLANK(SOURCE!A1163),SOURCE!B1163&gt;0),IF(ISBLANK(SOURCE!C1163),"",SOURCE!C1163),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",SOURCE!$S$2-3), "")&amp;
      TEXT(SOURCE!H1163,"??0")&amp;",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ITM_MA14,                    "",                                            "",                                            0,       0,       CAT_NONE, SLS_UNCHANGED, US_UNCHANGED},</v>
      </c>
    </row>
    <row r="1164" spans="1:1">
      <c r="A1164" s="13" t="str">
        <f>IF(AND(ISBLANK(SOURCE!A1164),SOURCE!B1164&gt;0),IF(ISBLANK(SOURCE!C1164),"",SOURCE!C1164),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",SOURCE!$S$2-3), "")&amp;
      TEXT(SOURCE!H1164,"??0")&amp;",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ITM_MA15,                    "",                                            "sch",                                         0,       0,       CAT_NONE, SLS_UNCHANGED, US_UNCHANGED},</v>
      </c>
    </row>
    <row r="1165" spans="1:1">
      <c r="A1165" s="13" t="str">
        <f>IF(AND(ISBLANK(SOURCE!A1165),SOURCE!B1165&gt;0),IF(ISBLANK(SOURCE!C1165),"",SOURCE!C1165),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",SOURCE!$S$2-3), "")&amp;
      TEXT(SOURCE!H1165,"??0")&amp;",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ITM_MA16,                    "",                                            STD_s_SHARP,                                   0,       0,       CAT_NONE, SLS_UNCHANGED, US_UNCHANGED},</v>
      </c>
    </row>
    <row r="1166" spans="1:1">
      <c r="A1166" s="13" t="str">
        <f>IF(AND(ISBLANK(SOURCE!A1166),SOURCE!B1166&gt;0),IF(ISBLANK(SOURCE!C1166),"",SOURCE!C1166),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",SOURCE!$S$2-3), "")&amp;
      TEXT(SOURCE!H1166,"??0")&amp;",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ITM_MA21,                    "",                                            "not",                                         0,       0,       CAT_NONE, SLS_UNCHANGED, US_UNCHANGED},</v>
      </c>
    </row>
    <row r="1167" spans="1:1">
      <c r="A1167" s="13" t="str">
        <f>IF(AND(ISBLANK(SOURCE!A1167),SOURCE!B1167&gt;0),IF(ISBLANK(SOURCE!C1167),"",SOURCE!C1167),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",SOURCE!$S$2-3), "")&amp;
      TEXT(SOURCE!H1167,"??0")&amp;",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addItemToBuffer,             ITM_MA22,                    "",                                            "edi-",                                        0,       0,       CAT_NONE, SLS_UNCHANGED, US_UNCHANGED},</v>
      </c>
    </row>
    <row r="1168" spans="1:1">
      <c r="A1168" s="13" t="str">
        <f>IF(AND(ISBLANK(SOURCE!A1168),SOURCE!B1168&gt;0),IF(ISBLANK(SOURCE!C1168),"",SOURCE!C1168),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",SOURCE!$S$2-3), "")&amp;
      TEXT(SOURCE!H1168,"??0")&amp;",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addItemToBuffer,             ITM_MA23,                    "",                                            "table",                                       0,       0,       CAT_NONE, SLS_UNCHANGED, US_UNCHANGED},</v>
      </c>
    </row>
    <row r="1169" spans="1:1">
      <c r="A1169" s="13" t="str">
        <f>IF(AND(ISBLANK(SOURCE!A1169),SOURCE!B1169&gt;0),IF(ISBLANK(SOURCE!C1169),"",SOURCE!C1169),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",SOURCE!$S$2-3), "")&amp;
      TEXT(SOURCE!H1169,"??0")&amp;",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ITM_MA24,                    "",                                            "for",                                         0,       0,       CAT_NONE, SLS_UNCHANGED, US_UNCHANGED},</v>
      </c>
    </row>
    <row r="1170" spans="1:1">
      <c r="A1170" s="13" t="str">
        <f>IF(AND(ISBLANK(SOURCE!A1170),SOURCE!B1170&gt;0),IF(ISBLANK(SOURCE!C1170),"",SOURCE!C1170),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",SOURCE!$S$2-3), "")&amp;
      TEXT(SOURCE!H1170,"??0")&amp;",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ITM_MA25,                    "",                                            "now",                                         0,       0,       CAT_NONE, SLS_UNCHANGED, US_UNCHANGED},</v>
      </c>
    </row>
    <row r="1171" spans="1:1">
      <c r="A1171" s="13" t="str">
        <f>IF(AND(ISBLANK(SOURCE!A1171),SOURCE!B1171&gt;0),IF(ISBLANK(SOURCE!C1171),"",SOURCE!C1171),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",SOURCE!$S$2-3), "")&amp;
      TEXT(SOURCE!H1171,"??0")&amp;",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addItemToBuffer,             ITM_MA26,                    "",                                            "",                                            0,       0,       CAT_NONE, SLS_UNCHANGED, US_UNCHANGED},</v>
      </c>
    </row>
    <row r="1172" spans="1:1">
      <c r="A1172" s="13" t="str">
        <f>IF(AND(ISBLANK(SOURCE!A1172),SOURCE!B1172&gt;0),IF(ISBLANK(SOURCE!C1172),"",SOURCE!C1172),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",SOURCE!$S$2-3), "")&amp;
      TEXT(SOURCE!H1172,"??0")&amp;",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addItemToBuffer,             ITM_MA31,                    "",                                            "",                                            0,       0,       CAT_NONE, SLS_UNCHANGED, US_UNCHANGED},</v>
      </c>
    </row>
    <row r="1173" spans="1:1">
      <c r="A1173" s="13" t="str">
        <f>IF(AND(ISBLANK(SOURCE!A1173),SOURCE!B1173&gt;0),IF(ISBLANK(SOURCE!C1173),"",SOURCE!C1173),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",SOURCE!$S$2-3), "")&amp;
      TEXT(SOURCE!H1173,"??0")&amp;",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addItemToBuffer,             ITM_MA32,                    "",                                            "",                                            0,       0,       CAT_NONE, SLS_UNCHANGED, US_UNCHANGED},</v>
      </c>
    </row>
    <row r="1174" spans="1:1">
      <c r="A1174" s="13" t="str">
        <f>IF(AND(ISBLANK(SOURCE!A1174),SOURCE!B1174&gt;0),IF(ISBLANK(SOURCE!C1174),"",SOURCE!C1174),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",SOURCE!$S$2-3), "")&amp;
      TEXT(SOURCE!H1174,"??0")&amp;",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addItemToBuffer,             ITM_MA33,                    "",                                            "",                                            0,       0,       CAT_NONE, SLS_UNCHANGED, US_UNCHANGED},</v>
      </c>
    </row>
    <row r="1175" spans="1:1">
      <c r="A1175" s="13" t="str">
        <f>IF(AND(ISBLANK(SOURCE!A1175),SOURCE!B1175&gt;0),IF(ISBLANK(SOURCE!C1175),"",SOURCE!C1175),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",SOURCE!$S$2-3), "")&amp;
      TEXT(SOURCE!H1175,"??0")&amp;",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addItemToBuffer,             ITM_MA34,                    "",                                            "",                                            0,       0,       CAT_NONE, SLS_UNCHANGED, US_UNCHANGED},</v>
      </c>
    </row>
    <row r="1176" spans="1:1">
      <c r="A1176" s="13" t="str">
        <f>IF(AND(ISBLANK(SOURCE!A1176),SOURCE!B1176&gt;0),IF(ISBLANK(SOURCE!C1176),"",SOURCE!C1176),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",SOURCE!$S$2-3), "")&amp;
      TEXT(SOURCE!H1176,"??0")&amp;",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addItemToBuffer,             ITM_MA35,                    "",                                            "",                                            0,       0,       CAT_NONE, SLS_UNCHANGED, US_UNCHANGED},</v>
      </c>
    </row>
    <row r="1177" spans="1:1">
      <c r="A1177" s="13" t="str">
        <f>IF(AND(ISBLANK(SOURCE!A1177),SOURCE!B1177&gt;0),IF(ISBLANK(SOURCE!C1177),"",SOURCE!C1177),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",SOURCE!$S$2-3), "")&amp;
      TEXT(SOURCE!H1177,"??0")&amp;",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addItemToBuffer,             ITM_MA36,                    "",                                            "",                                            0,       0,       CAT_NONE, SLS_UNCHANGED, US_UNCHANGED},</v>
      </c>
    </row>
    <row r="1178" spans="1:1">
      <c r="A1178" s="13" t="str">
        <f>IF(AND(ISBLANK(SOURCE!A1178),SOURCE!B1178&gt;0),IF(ISBLANK(SOURCE!C1178),"",SOURCE!C1178),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",SOURCE!$S$2-3), "")&amp;
      TEXT(SOURCE!H1178,"??0")&amp;",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addItemToBuffer,             NOPARAM,                     "HEX",                                         "H",                                           0,       0,       CAT_NONE, SLS_UNCHANGED, US_UNCHANGED},</v>
      </c>
    </row>
    <row r="1179" spans="1:1">
      <c r="A1179" s="13" t="str">
        <f>IF(AND(ISBLANK(SOURCE!A1179),SOURCE!B1179&gt;0),IF(ISBLANK(SOURCE!C1179),"",SOURCE!C1179),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",SOURCE!$S$2-3), "")&amp;
      TEXT(SOURCE!H1179,"??0")&amp;",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3" t="str">
        <f>IF(AND(ISBLANK(SOURCE!A1180),SOURCE!B1180&gt;0),IF(ISBLANK(SOURCE!C1180),"",SOURCE!C1180),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",SOURCE!$S$2-3), "")&amp;
      TEXT(SOURCE!H1180,"??0")&amp;",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3" t="str">
        <f>IF(AND(ISBLANK(SOURCE!A1181),SOURCE!B1181&gt;0),IF(ISBLANK(SOURCE!C1181),"",SOURCE!C1181),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",SOURCE!$S$2-3), "")&amp;
      TEXT(SOURCE!H1181,"??0")&amp;",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3" t="str">
        <f>IF(AND(ISBLANK(SOURCE!A1182),SOURCE!B1182&gt;0),IF(ISBLANK(SOURCE!C1182),"",SOURCE!C1182),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",SOURCE!$S$2-3), "")&amp;
      TEXT(SOURCE!H1182,"??0")&amp;",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3" t="str">
        <f>IF(AND(ISBLANK(SOURCE!A1183),SOURCE!B1183&gt;0),IF(ISBLANK(SOURCE!C1183),"",SOURCE!C1183),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",SOURCE!$S$2-3), "")&amp;
      TEXT(SOURCE!H1183,"??0")&amp;",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3" t="str">
        <f>IF(AND(ISBLANK(SOURCE!A1184),SOURCE!B1184&gt;0),IF(ISBLANK(SOURCE!C1184),"",SOURCE!C1184),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",SOURCE!$S$2-3), "")&amp;
      TEXT(SOURCE!H1184,"??0")&amp;",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3" t="str">
        <f>IF(AND(ISBLANK(SOURCE!A1185),SOURCE!B1185&gt;0),IF(ISBLANK(SOURCE!C1185),"",SOURCE!C1185),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",SOURCE!$S$2-3), "")&amp;
      TEXT(SOURCE!H1185,"??0")&amp;",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3" t="str">
        <f>IF(AND(ISBLANK(SOURCE!A1186),SOURCE!B1186&gt;0),IF(ISBLANK(SOURCE!C1186),"",SOURCE!C1186),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",SOURCE!$S$2-3), "")&amp;
      TEXT(SOURCE!H1186,"??0")&amp;",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3" t="str">
        <f>IF(AND(ISBLANK(SOURCE!A1187),SOURCE!B1187&gt;0),IF(ISBLANK(SOURCE!C1187),"",SOURCE!C1187),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",SOURCE!$S$2-3), "")&amp;
      TEXT(SOURCE!H1187,"??0")&amp;",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3" t="str">
        <f>IF(AND(ISBLANK(SOURCE!A1188),SOURCE!B1188&gt;0),IF(ISBLANK(SOURCE!C1188),"",SOURCE!C1188),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",SOURCE!$S$2-3), "")&amp;
      TEXT(SOURCE!H1188,"??0")&amp;",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3" t="str">
        <f>IF(AND(ISBLANK(SOURCE!A1189),SOURCE!B1189&gt;0),IF(ISBLANK(SOURCE!C1189),"",SOURCE!C1189),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",SOURCE!$S$2-3), "")&amp;
      TEXT(SOURCE!H1189,"??0")&amp;",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13" t="str">
        <f>IF(AND(ISBLANK(SOURCE!A1190),SOURCE!B1190&gt;0),IF(ISBLANK(SOURCE!C1190),"",SOURCE!C1190),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",SOURCE!$S$2-3), "")&amp;
      TEXT(SOURCE!H1190,"??0")&amp;",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13" t="str">
        <f>IF(AND(ISBLANK(SOURCE!A1191),SOURCE!B1191&gt;0),IF(ISBLANK(SOURCE!C1191),"",SOURCE!C1191),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",SOURCE!$S$2-3), "")&amp;
      TEXT(SOURCE!H1191,"??0")&amp;",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13" t="str">
        <f>IF(AND(ISBLANK(SOURCE!A1192),SOURCE!B1192&gt;0),IF(ISBLANK(SOURCE!C1192),"",SOURCE!C1192),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",SOURCE!$S$2-3), "")&amp;
      TEXT(SOURCE!H1192,"??0")&amp;",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REGISTER_I,                  "I",                                           "I",                                           0,       0,       CAT_RVAR, SLS_UNCHANGED, US_UNCHANGED},</v>
      </c>
    </row>
    <row r="1193" spans="1:1">
      <c r="A1193" s="13" t="str">
        <f>IF(AND(ISBLANK(SOURCE!A1193),SOURCE!B1193&gt;0),IF(ISBLANK(SOURCE!C1193),"",SOURCE!C1193),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",SOURCE!$S$2-3), "")&amp;
      TEXT(SOURCE!H1193,"??0")&amp;",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REGISTER_J,                  "J",                                           "J",                                           0,       0,       CAT_RVAR, SLS_UNCHANGED, US_UNCHANGED},</v>
      </c>
    </row>
    <row r="1194" spans="1:1">
      <c r="A1194" s="13" t="str">
        <f>IF(AND(ISBLANK(SOURCE!A1194),SOURCE!B1194&gt;0),IF(ISBLANK(SOURCE!C1194),"",SOURCE!C1194),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",SOURCE!$S$2-3), "")&amp;
      TEXT(SOURCE!H1194,"??0")&amp;",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REGISTER_K,                  "K",                                           "K",                                           0,       0,       CAT_RVAR, SLS_UNCHANGED, US_UNCHANGED},</v>
      </c>
    </row>
    <row r="1195" spans="1:1">
      <c r="A1195" s="13" t="str">
        <f>IF(AND(ISBLANK(SOURCE!A1195),SOURCE!B1195&gt;0),IF(ISBLANK(SOURCE!C1195),"",SOURCE!C1195),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",SOURCE!$S$2-3), "")&amp;
      TEXT(SOURCE!H1195,"??0")&amp;",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REGISTER_L,                  "L",                                           "L",                                           0,       0,       CAT_RVAR, SLS_UNCHANGED, US_UNCHANGED},</v>
      </c>
    </row>
    <row r="1196" spans="1:1">
      <c r="A1196" s="13" t="str">
        <f>IF(AND(ISBLANK(SOURCE!A1196),SOURCE!B1196&gt;0),IF(ISBLANK(SOURCE!C1196),"",SOURCE!C1196),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",SOURCE!$S$2-3), "")&amp;
      TEXT(SOURCE!H1196,"??0")&amp;",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NOPARAM,                     "A",                                           "A",                                           0,       0,       CAT_RVAR, SLS_UNCHANGED, US_UNCHANGED},</v>
      </c>
    </row>
    <row r="1197" spans="1:1">
      <c r="A1197" s="13" t="str">
        <f>IF(AND(ISBLANK(SOURCE!A1197),SOURCE!B1197&gt;0),IF(ISBLANK(SOURCE!C1197),"",SOURCE!C1197),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",SOURCE!$S$2-3), "")&amp;
      TEXT(SOURCE!H1197,"??0")&amp;",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NOPARAM,                     "ACC",                                         "ACC",                                         0,       0,       CAT_RVAR, SLS_UNCHANGED, US_UNCHANGED},</v>
      </c>
    </row>
    <row r="1198" spans="1:1">
      <c r="A1198" s="13" t="str">
        <f>IF(AND(ISBLANK(SOURCE!A1198),SOURCE!B1198&gt;0),IF(ISBLANK(SOURCE!C1198),"",SOURCE!C1198),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",SOURCE!$S$2-3), "")&amp;
      TEXT(SOURCE!H1198,"??0")&amp;",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NOPARAM,                     "B",                                           "B",                                           0,       0,       CAT_RVAR, SLS_UNCHANGED, US_UNCHANGED},</v>
      </c>
    </row>
    <row r="1199" spans="1:1">
      <c r="A1199" s="13" t="str">
        <f>IF(AND(ISBLANK(SOURCE!A1199),SOURCE!B1199&gt;0),IF(ISBLANK(SOURCE!C1199),"",SOURCE!C1199),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",SOURCE!$S$2-3), "")&amp;
      TEXT(SOURCE!H1199,"??0")&amp;",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NOPARAM,                     "C",                                           "C",                                           0,       0,       CAT_RVAR, SLS_UNCHANGED, US_UNCHANGED},</v>
      </c>
    </row>
    <row r="1200" spans="1:1">
      <c r="A1200" s="13" t="str">
        <f>IF(AND(ISBLANK(SOURCE!A1200),SOURCE!B1200&gt;0),IF(ISBLANK(SOURCE!C1200),"",SOURCE!C1200),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",SOURCE!$S$2-3), "")&amp;
      TEXT(SOURCE!H1200,"??0")&amp;",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NOPARAM,                     "D",                                           "D",                                           0,       0,       CAT_RVAR, SLS_UNCHANGED, US_UNCHANGED},</v>
      </c>
    </row>
    <row r="1201" spans="1:1">
      <c r="A1201" s="13" t="str">
        <f>IF(AND(ISBLANK(SOURCE!A1201),SOURCE!B1201&gt;0),IF(ISBLANK(SOURCE!C1201),"",SOURCE!C1201),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",SOURCE!$S$2-3), "")&amp;
      TEXT(SOURCE!H1201,"??0")&amp;",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NOPARAM,                     "FV",                                          "FV",                                          0,       0,       CAT_RVAR, SLS_UNCHANGED, US_UNCHANGED},</v>
      </c>
    </row>
    <row r="1202" spans="1:1">
      <c r="A1202" s="13" t="str">
        <f>IF(AND(ISBLANK(SOURCE!A1202),SOURCE!B1202&gt;0),IF(ISBLANK(SOURCE!C1202),"",SOURCE!C1202),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",SOURCE!$S$2-3), "")&amp;
      TEXT(SOURCE!H1202,"??0")&amp;",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NOPARAM,                     "i%/a",                                        "i%/a",                                        0,       0,       CAT_RVAR, SLS_UNCHANGED, US_UNCHANGED},</v>
      </c>
    </row>
    <row r="1203" spans="1:1">
      <c r="A1203" s="13" t="str">
        <f>IF(AND(ISBLANK(SOURCE!A1203),SOURCE!B1203&gt;0),IF(ISBLANK(SOURCE!C1203),"",SOURCE!C1203),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",SOURCE!$S$2-3), "")&amp;
      TEXT(SOURCE!H1203,"??0")&amp;",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NOPARAM,                     "Mat_A",                                       "Mat A",                                       0,       0,       CAT_RVAR, SLS_UNCHANGED, US_UNCHANGED},</v>
      </c>
    </row>
    <row r="1204" spans="1:1">
      <c r="A1204" s="13" t="str">
        <f>IF(AND(ISBLANK(SOURCE!A1204),SOURCE!B1204&gt;0),IF(ISBLANK(SOURCE!C1204),"",SOURCE!C1204),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",SOURCE!$S$2-3), "")&amp;
      TEXT(SOURCE!H1204,"??0")&amp;",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"Mat_B",                                       "Mat B",                                       0,       0,       CAT_RVAR, SLS_UNCHANGED, US_UNCHANGED},</v>
      </c>
    </row>
    <row r="1205" spans="1:1">
      <c r="A1205" s="13" t="str">
        <f>IF(AND(ISBLANK(SOURCE!A1205),SOURCE!B1205&gt;0),IF(ISBLANK(SOURCE!C1205),"",SOURCE!C1205),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",SOURCE!$S$2-3), "")&amp;
      TEXT(SOURCE!H1205,"??0")&amp;",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"NPER",                                        "n" STD_SUB_P STD_SUB_E STD_SUB_R,             0,       0,       CAT_RVAR, SLS_UNCHANGED, US_UNCHANGED},</v>
      </c>
    </row>
    <row r="1206" spans="1:1">
      <c r="A1206" s="13" t="str">
        <f>IF(AND(ISBLANK(SOURCE!A1206),SOURCE!B1206&gt;0),IF(ISBLANK(SOURCE!C1206),"",SOURCE!C1206),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",SOURCE!$S$2-3), "")&amp;
      TEXT(SOURCE!H1206,"??0")&amp;",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"PER/a",                                       "per/a",                                       0,       0,       CAT_RVAR, SLS_UNCHANGED, US_UNCHANGED},</v>
      </c>
    </row>
    <row r="1207" spans="1:1">
      <c r="A1207" s="13" t="str">
        <f>IF(AND(ISBLANK(SOURCE!A1207),SOURCE!B1207&gt;0),IF(ISBLANK(SOURCE!C1207),"",SOURCE!C1207),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",SOURCE!$S$2-3), "")&amp;
      TEXT(SOURCE!H1207,"??0")&amp;",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"PMT",                                         "PMT",                                         0,       0,       CAT_RVAR, SLS_UNCHANGED, US_UNCHANGED},</v>
      </c>
    </row>
    <row r="1208" spans="1:1">
      <c r="A1208" s="13" t="str">
        <f>IF(AND(ISBLANK(SOURCE!A1208),SOURCE!B1208&gt;0),IF(ISBLANK(SOURCE!C1208),"",SOURCE!C1208),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",SOURCE!$S$2-3), "")&amp;
      TEXT(SOURCE!H1208,"??0")&amp;",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"PV",                                          "PV",                                          0,       0,       CAT_RVAR, SLS_UNCHANGED, US_UNCHANGED},</v>
      </c>
    </row>
    <row r="1209" spans="1:1">
      <c r="A1209" s="13" t="str">
        <f>IF(AND(ISBLANK(SOURCE!A1209),SOURCE!B1209&gt;0),IF(ISBLANK(SOURCE!C1209),"",SOURCE!C1209),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",SOURCE!$S$2-3), "")&amp;
      TEXT(SOURCE!H1209,"??0")&amp;",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"REGS",                                        "REGS",                                        0,       0,       CAT_RVAR, SLS_UNCHANGED, US_UNCHANGED},</v>
      </c>
    </row>
    <row r="1210" spans="1:1">
      <c r="A1210" s="13" t="str">
        <f>IF(AND(ISBLANK(SOURCE!A1210),SOURCE!B1210&gt;0),IF(ISBLANK(SOURCE!C1210),"",SOURCE!C1210),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",SOURCE!$S$2-3), "")&amp;
      TEXT(SOURCE!H1210,"??0")&amp;",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STD_UP_ARROW "Lim",                            STD_UP_ARROW "Lim",                            0,       0,       CAT_RVAR, SLS_UNCHANGED, US_UNCHANGED},</v>
      </c>
    </row>
    <row r="1211" spans="1:1">
      <c r="A1211" s="13" t="str">
        <f>IF(AND(ISBLANK(SOURCE!A1211),SOURCE!B1211&gt;0),IF(ISBLANK(SOURCE!C1211),"",SOURCE!C1211),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",SOURCE!$S$2-3), "")&amp;
      TEXT(SOURCE!H1211,"??0")&amp;",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STD_DOWN_ARROW "Lim",                          STD_DOWN_ARROW "Lim",                          0,       0,       CAT_RVAR, SLS_UNCHANGED, US_UNCHANGED},</v>
      </c>
    </row>
    <row r="1212" spans="1:1">
      <c r="A1212" s="13" t="str">
        <f>IF(AND(ISBLANK(SOURCE!A1212),SOURCE!B1212&gt;0),IF(ISBLANK(SOURCE!C1212),"",SOURCE!C1212),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",SOURCE!$S$2-3), "")&amp;
      TEXT(SOURCE!H1212,"??0")&amp;",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"1185",                                        "1185",                                        0,       0,       CAT_FREE, SLS_UNCHANGED, US_UNCHANGED},</v>
      </c>
    </row>
    <row r="1213" spans="1:1">
      <c r="A1213" s="13" t="str">
        <f>IF(AND(ISBLANK(SOURCE!A1213),SOURCE!B1213&gt;0),IF(ISBLANK(SOURCE!C1213),"",SOURCE!C1213),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",SOURCE!$S$2-3), "")&amp;
      TEXT(SOURCE!H1213,"??0")&amp;",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"1186",                                        "1186",                                        0,       0,       CAT_FREE, SLS_UNCHANGED, US_UNCHANGED},</v>
      </c>
    </row>
    <row r="1214" spans="1:1">
      <c r="A1214" s="13" t="str">
        <f>IF(AND(ISBLANK(SOURCE!A1214),SOURCE!B1214&gt;0),IF(ISBLANK(SOURCE!C1214),"",SOURCE!C1214),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",SOURCE!$S$2-3), "")&amp;
      TEXT(SOURCE!H1214,"??0")&amp;",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"1187",                                        "1187",                                        0,       0,       CAT_FREE, SLS_UNCHANGED, US_UNCHANGED},</v>
      </c>
    </row>
    <row r="1215" spans="1:1">
      <c r="A1215" s="13" t="str">
        <f>IF(AND(ISBLANK(SOURCE!A1215),SOURCE!B1215&gt;0),IF(ISBLANK(SOURCE!C1215),"",SOURCE!C1215),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",SOURCE!$S$2-3), "")&amp;
      TEXT(SOURCE!H1215,"??0")&amp;",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"1188",                                        "1188",                                        0,       0,       CAT_FREE, SLS_UNCHANGED, US_UNCHANGED},</v>
      </c>
    </row>
    <row r="1216" spans="1:1">
      <c r="A1216" s="13" t="str">
        <f>IF(AND(ISBLANK(SOURCE!A1216),SOURCE!B1216&gt;0),IF(ISBLANK(SOURCE!C1216),"",SOURCE!C1216),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",SOURCE!$S$2-3), "")&amp;
      TEXT(SOURCE!H1216,"??0")&amp;",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"1189",                                        "1189",                                        0,       0,       CAT_FREE, SLS_UNCHANGED, US_UNCHANGED},</v>
      </c>
    </row>
    <row r="1217" spans="1:1">
      <c r="A1217" s="13" t="str">
        <f>IF(AND(ISBLANK(SOURCE!A1217),SOURCE!B1217&gt;0),IF(ISBLANK(SOURCE!C1217),"",SOURCE!C1217),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",SOURCE!$S$2-3), "")&amp;
      TEXT(SOURCE!H1217,"??0")&amp;",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"1190",                                        "1190",                                        0,       0,       CAT_FREE, SLS_UNCHANGED, US_UNCHANGED},</v>
      </c>
    </row>
    <row r="1218" spans="1:1">
      <c r="A1218" s="13" t="str">
        <f>IF(AND(ISBLANK(SOURCE!A1218),SOURCE!B1218&gt;0),IF(ISBLANK(SOURCE!C1218),"",SOURCE!C1218),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",SOURCE!$S$2-3), "")&amp;
      TEXT(SOURCE!H1218,"??0")&amp;",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"1191",                                        "1191",                                        0,       0,       CAT_FREE, SLS_UNCHANGED, US_UNCHANGED},</v>
      </c>
    </row>
    <row r="1219" spans="1:1">
      <c r="A1219" s="13" t="str">
        <f>IF(AND(ISBLANK(SOURCE!A1219),SOURCE!B1219&gt;0),IF(ISBLANK(SOURCE!C1219),"",SOURCE!C1219),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",SOURCE!$S$2-3), "")&amp;
      TEXT(SOURCE!H1219,"??0")&amp;",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"1192",                                        "1192",                                        0,       0,       CAT_FREE, SLS_UNCHANGED, US_UNCHANGED},</v>
      </c>
    </row>
    <row r="1220" spans="1:1">
      <c r="A1220" s="13" t="str">
        <f>IF(AND(ISBLANK(SOURCE!A1220),SOURCE!B1220&gt;0),IF(ISBLANK(SOURCE!C1220),"",SOURCE!C1220),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",SOURCE!$S$2-3), "")&amp;
      TEXT(SOURCE!H1220,"??0")&amp;",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"1193",                                        "1193",                                        0,       0,       CAT_FREE, SLS_UNCHANGED, US_UNCHANGED},</v>
      </c>
    </row>
    <row r="1221" spans="1:1">
      <c r="A1221" s="13" t="str">
        <f>IF(AND(ISBLANK(SOURCE!A1221),SOURCE!B1221&gt;0),IF(ISBLANK(SOURCE!C1221),"",SOURCE!C1221),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",SOURCE!$S$2-3), "")&amp;
      TEXT(SOURCE!H1221,"??0")&amp;",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"1194",                                        "1194",                                        0,       0,       CAT_FREE, SLS_UNCHANGED, US_UNCHANGED},</v>
      </c>
    </row>
    <row r="1222" spans="1:1">
      <c r="A1222" s="13" t="str">
        <f>IF(AND(ISBLANK(SOURCE!A1222),SOURCE!B1222&gt;0),IF(ISBLANK(SOURCE!C1222),"",SOURCE!C1222),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",SOURCE!$S$2-3), "")&amp;
      TEXT(SOURCE!H1222,"??0")&amp;",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US_UNCHANGED},</v>
      </c>
    </row>
    <row r="1223" spans="1:1">
      <c r="A1223" s="13" t="str">
        <f>IF(AND(ISBLANK(SOURCE!A1223),SOURCE!B1223&gt;0),IF(ISBLANK(SOURCE!C1223),"",SOURCE!C1223),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",SOURCE!$S$2-3), "")&amp;
      TEXT(SOURCE!H1223,"??0")&amp;",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US_UNCHANGED},</v>
      </c>
    </row>
    <row r="1224" spans="1:1">
      <c r="A1224" s="13" t="str">
        <f>IF(AND(ISBLANK(SOURCE!A1224),SOURCE!B1224&gt;0),IF(ISBLANK(SOURCE!C1224),"",SOURCE!C1224),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",SOURCE!$S$2-3), "")&amp;
      TEXT(SOURCE!H1224,"??0")&amp;",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13" t="str">
        <f>IF(AND(ISBLANK(SOURCE!A1225),SOURCE!B1225&gt;0),IF(ISBLANK(SOURCE!C1225),"",SOURCE!C1225),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",SOURCE!$S$2-3), "")&amp;
      TEXT(SOURCE!H1225,"??0")&amp;",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13" t="str">
        <f>IF(AND(ISBLANK(SOURCE!A1226),SOURCE!B1226&gt;0),IF(ISBLANK(SOURCE!C1226),"",SOURCE!C1226),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",SOURCE!$S$2-3), "")&amp;
      TEXT(SOURCE!H1226,"??0")&amp;",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13" t="str">
        <f>IF(AND(ISBLANK(SOURCE!A1227),SOURCE!B1227&gt;0),IF(ISBLANK(SOURCE!C1227),"",SOURCE!C1227),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",SOURCE!$S$2-3), "")&amp;
      TEXT(SOURCE!H1227,"??0")&amp;",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US_UNCHANGED},</v>
      </c>
    </row>
    <row r="1228" spans="1:1">
      <c r="A1228" s="13" t="str">
        <f>IF(AND(ISBLANK(SOURCE!A1228),SOURCE!B1228&gt;0),IF(ISBLANK(SOURCE!C1228),"",SOURCE!C1228),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",SOURCE!$S$2-3), "")&amp;
      TEXT(SOURCE!H1228,"??0")&amp;",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US_ENABLED  },</v>
      </c>
    </row>
    <row r="1229" spans="1:1">
      <c r="A1229" s="13" t="str">
        <f>IF(AND(ISBLANK(SOURCE!A1229),SOURCE!B1229&gt;0),IF(ISBLANK(SOURCE!C1229),"",SOURCE!C1229),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",SOURCE!$S$2-3), "")&amp;
      TEXT(SOURCE!H1229,"??0")&amp;",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US_ENABLED  },</v>
      </c>
    </row>
    <row r="1230" spans="1:1">
      <c r="A1230" s="13" t="str">
        <f>IF(AND(ISBLANK(SOURCE!A1230),SOURCE!B1230&gt;0),IF(ISBLANK(SOURCE!C1230),"",SOURCE!C1230),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",SOURCE!$S$2-3), "")&amp;
      TEXT(SOURCE!H1230,"??0")&amp;",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US_ENABLED  },</v>
      </c>
    </row>
    <row r="1231" spans="1:1">
      <c r="A1231" s="13" t="str">
        <f>IF(AND(ISBLANK(SOURCE!A1231),SOURCE!B1231&gt;0),IF(ISBLANK(SOURCE!C1231),"",SOURCE!C1231),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",SOURCE!$S$2-3), "")&amp;
      TEXT(SOURCE!H1231,"??0")&amp;",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US_ENABLED  },</v>
      </c>
    </row>
    <row r="1232" spans="1:1">
      <c r="A1232" s="13" t="str">
        <f>IF(AND(ISBLANK(SOURCE!A1232),SOURCE!B1232&gt;0),IF(ISBLANK(SOURCE!C1232),"",SOURCE!C1232),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",SOURCE!$S$2-3), "")&amp;
      TEXT(SOURCE!H1232,"??0")&amp;",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US_UNCHANGED},</v>
      </c>
    </row>
    <row r="1233" spans="1:1">
      <c r="A1233" s="13" t="str">
        <f>IF(AND(ISBLANK(SOURCE!A1233),SOURCE!B1233&gt;0),IF(ISBLANK(SOURCE!C1233),"",SOURCE!C1233),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",SOURCE!$S$2-3), "")&amp;
      TEXT(SOURCE!H1233,"??0")&amp;",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US_ENABLED  },</v>
      </c>
    </row>
    <row r="1234" spans="1:1">
      <c r="A1234" s="13" t="str">
        <f>IF(AND(ISBLANK(SOURCE!A1234),SOURCE!B1234&gt;0),IF(ISBLANK(SOURCE!C1234),"",SOURCE!C1234),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",SOURCE!$S$2-3), "")&amp;
      TEXT(SOURCE!H1234,"??0")&amp;",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US_ENABLED  },</v>
      </c>
    </row>
    <row r="1235" spans="1:1">
      <c r="A1235" s="13" t="str">
        <f>IF(AND(ISBLANK(SOURCE!A1235),SOURCE!B1235&gt;0),IF(ISBLANK(SOURCE!C1235),"",SOURCE!C1235),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",SOURCE!$S$2-3), "")&amp;
      TEXT(SOURCE!H1235,"??0")&amp;",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US_ENABLED  },</v>
      </c>
    </row>
    <row r="1236" spans="1:1">
      <c r="A1236" s="13" t="str">
        <f>IF(AND(ISBLANK(SOURCE!A1236),SOURCE!B1236&gt;0),IF(ISBLANK(SOURCE!C1236),"",SOURCE!C1236),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",SOURCE!$S$2-3), "")&amp;
      TEXT(SOURCE!H1236,"??0")&amp;",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US_ENABLED  },</v>
      </c>
    </row>
    <row r="1237" spans="1:1">
      <c r="A1237" s="13" t="str">
        <f>IF(AND(ISBLANK(SOURCE!A1237),SOURCE!B1237&gt;0),IF(ISBLANK(SOURCE!C1237),"",SOURCE!C1237),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",SOURCE!$S$2-3), "")&amp;
      TEXT(SOURCE!H1237,"??0")&amp;",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US_UNCHANGED},</v>
      </c>
    </row>
    <row r="1238" spans="1:1">
      <c r="A1238" s="13" t="str">
        <f>IF(AND(ISBLANK(SOURCE!A1238),SOURCE!B1238&gt;0),IF(ISBLANK(SOURCE!C1238),"",SOURCE!C1238),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",SOURCE!$S$2-3), "")&amp;
      TEXT(SOURCE!H1238,"??0")&amp;",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US_ENABLED  },</v>
      </c>
    </row>
    <row r="1239" spans="1:1">
      <c r="A1239" s="13" t="str">
        <f>IF(AND(ISBLANK(SOURCE!A1239),SOURCE!B1239&gt;0),IF(ISBLANK(SOURCE!C1239),"",SOURCE!C1239),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",SOURCE!$S$2-3), "")&amp;
      TEXT(SOURCE!H1239,"??0")&amp;",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US_ENABLED  },</v>
      </c>
    </row>
    <row r="1240" spans="1:1">
      <c r="A1240" s="13" t="str">
        <f>IF(AND(ISBLANK(SOURCE!A1240),SOURCE!B1240&gt;0),IF(ISBLANK(SOURCE!C1240),"",SOURCE!C1240),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",SOURCE!$S$2-3), "")&amp;
      TEXT(SOURCE!H1240,"??0")&amp;",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US_ENABLED  },</v>
      </c>
    </row>
    <row r="1241" spans="1:1">
      <c r="A1241" s="13" t="str">
        <f>IF(AND(ISBLANK(SOURCE!A1241),SOURCE!B1241&gt;0),IF(ISBLANK(SOURCE!C1241),"",SOURCE!C1241),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",SOURCE!$S$2-3), "")&amp;
      TEXT(SOURCE!H1241,"??0")&amp;",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US_ENABLED  },</v>
      </c>
    </row>
    <row r="1242" spans="1:1">
      <c r="A1242" s="13" t="str">
        <f>IF(AND(ISBLANK(SOURCE!A1242),SOURCE!B1242&gt;0),IF(ISBLANK(SOURCE!C1242),"",SOURCE!C1242),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",SOURCE!$S$2-3), "")&amp;
      TEXT(SOURCE!H1242,"??0")&amp;",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US_UNCHANGED},</v>
      </c>
    </row>
    <row r="1243" spans="1:1">
      <c r="A1243" s="13" t="str">
        <f>IF(AND(ISBLANK(SOURCE!A1243),SOURCE!B1243&gt;0),IF(ISBLANK(SOURCE!C1243),"",SOURCE!C1243),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",SOURCE!$S$2-3), "")&amp;
      TEXT(SOURCE!H1243,"??0")&amp;",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US_ENABLED  },</v>
      </c>
    </row>
    <row r="1244" spans="1:1">
      <c r="A1244" s="13" t="str">
        <f>IF(AND(ISBLANK(SOURCE!A1244),SOURCE!B1244&gt;0),IF(ISBLANK(SOURCE!C1244),"",SOURCE!C1244),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",SOURCE!$S$2-3), "")&amp;
      TEXT(SOURCE!H1244,"??0")&amp;",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US_ENABLED  },</v>
      </c>
    </row>
    <row r="1245" spans="1:1">
      <c r="A1245" s="13" t="str">
        <f>IF(AND(ISBLANK(SOURCE!A1245),SOURCE!B1245&gt;0),IF(ISBLANK(SOURCE!C1245),"",SOURCE!C1245),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",SOURCE!$S$2-3), "")&amp;
      TEXT(SOURCE!H1245,"??0")&amp;",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US_ENABLED  },</v>
      </c>
    </row>
    <row r="1246" spans="1:1">
      <c r="A1246" s="13" t="str">
        <f>IF(AND(ISBLANK(SOURCE!A1246),SOURCE!B1246&gt;0),IF(ISBLANK(SOURCE!C1246),"",SOURCE!C1246),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",SOURCE!$S$2-3), "")&amp;
      TEXT(SOURCE!H1246,"??0")&amp;",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US_ENABLED  },</v>
      </c>
    </row>
    <row r="1247" spans="1:1">
      <c r="A1247" s="13" t="str">
        <f>IF(AND(ISBLANK(SOURCE!A1247),SOURCE!B1247&gt;0),IF(ISBLANK(SOURCE!C1247),"",SOURCE!C1247),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",SOURCE!$S$2-3), "")&amp;
      TEXT(SOURCE!H1247,"??0")&amp;",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US_UNCHANGED},</v>
      </c>
    </row>
    <row r="1248" spans="1:1">
      <c r="A1248" s="13" t="str">
        <f>IF(AND(ISBLANK(SOURCE!A1248),SOURCE!B1248&gt;0),IF(ISBLANK(SOURCE!C1248),"",SOURCE!C1248),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",SOURCE!$S$2-3), "")&amp;
      TEXT(SOURCE!H1248,"??0")&amp;",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US_ENABLED  },</v>
      </c>
    </row>
    <row r="1249" spans="1:1">
      <c r="A1249" s="13" t="str">
        <f>IF(AND(ISBLANK(SOURCE!A1249),SOURCE!B1249&gt;0),IF(ISBLANK(SOURCE!C1249),"",SOURCE!C1249),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",SOURCE!$S$2-3), "")&amp;
      TEXT(SOURCE!H1249,"??0")&amp;",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US_ENABLED  },</v>
      </c>
    </row>
    <row r="1250" spans="1:1">
      <c r="A1250" s="13" t="str">
        <f>IF(AND(ISBLANK(SOURCE!A1250),SOURCE!B1250&gt;0),IF(ISBLANK(SOURCE!C1250),"",SOURCE!C1250),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",SOURCE!$S$2-3), "")&amp;
      TEXT(SOURCE!H1250,"??0")&amp;",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US_ENABLED  },</v>
      </c>
    </row>
    <row r="1251" spans="1:1">
      <c r="A1251" s="13" t="str">
        <f>IF(AND(ISBLANK(SOURCE!A1251),SOURCE!B1251&gt;0),IF(ISBLANK(SOURCE!C1251),"",SOURCE!C1251),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",SOURCE!$S$2-3), "")&amp;
      TEXT(SOURCE!H1251,"??0")&amp;",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US_ENABLED  },</v>
      </c>
    </row>
    <row r="1252" spans="1:1">
      <c r="A1252" s="13" t="str">
        <f>IF(AND(ISBLANK(SOURCE!A1252),SOURCE!B1252&gt;0),IF(ISBLANK(SOURCE!C1252),"",SOURCE!C1252),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",SOURCE!$S$2-3), "")&amp;
      TEXT(SOURCE!H1252,"??0")&amp;",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US_UNCHANGED},</v>
      </c>
    </row>
    <row r="1253" spans="1:1">
      <c r="A1253" s="13" t="str">
        <f>IF(AND(ISBLANK(SOURCE!A1253),SOURCE!B1253&gt;0),IF(ISBLANK(SOURCE!C1253),"",SOURCE!C1253),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",SOURCE!$S$2-3), "")&amp;
      TEXT(SOURCE!H1253,"??0")&amp;",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US_ENABLED  },</v>
      </c>
    </row>
    <row r="1254" spans="1:1">
      <c r="A1254" s="13" t="str">
        <f>IF(AND(ISBLANK(SOURCE!A1254),SOURCE!B1254&gt;0),IF(ISBLANK(SOURCE!C1254),"",SOURCE!C1254),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",SOURCE!$S$2-3), "")&amp;
      TEXT(SOURCE!H1254,"??0")&amp;",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US_ENABLED  },</v>
      </c>
    </row>
    <row r="1255" spans="1:1">
      <c r="A1255" s="13" t="str">
        <f>IF(AND(ISBLANK(SOURCE!A1255),SOURCE!B1255&gt;0),IF(ISBLANK(SOURCE!C1255),"",SOURCE!C1255),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",SOURCE!$S$2-3), "")&amp;
      TEXT(SOURCE!H1255,"??0")&amp;",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US_ENABLED  },</v>
      </c>
    </row>
    <row r="1256" spans="1:1">
      <c r="A1256" s="13" t="str">
        <f>IF(AND(ISBLANK(SOURCE!A1256),SOURCE!B1256&gt;0),IF(ISBLANK(SOURCE!C1256),"",SOURCE!C1256),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",SOURCE!$S$2-3), "")&amp;
      TEXT(SOURCE!H1256,"??0")&amp;",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US_ENABLED  },</v>
      </c>
    </row>
    <row r="1257" spans="1:1">
      <c r="A1257" s="13" t="str">
        <f>IF(AND(ISBLANK(SOURCE!A1257),SOURCE!B1257&gt;0),IF(ISBLANK(SOURCE!C1257),"",SOURCE!C1257),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",SOURCE!$S$2-3), "")&amp;
      TEXT(SOURCE!H1257,"??0")&amp;",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US_UNCHANGED},</v>
      </c>
    </row>
    <row r="1258" spans="1:1">
      <c r="A1258" s="13" t="str">
        <f>IF(AND(ISBLANK(SOURCE!A1258),SOURCE!B1258&gt;0),IF(ISBLANK(SOURCE!C1258),"",SOURCE!C1258),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",SOURCE!$S$2-3), "")&amp;
      TEXT(SOURCE!H1258,"??0")&amp;",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US_ENABLED  },</v>
      </c>
    </row>
    <row r="1259" spans="1:1">
      <c r="A1259" s="13" t="str">
        <f>IF(AND(ISBLANK(SOURCE!A1259),SOURCE!B1259&gt;0),IF(ISBLANK(SOURCE!C1259),"",SOURCE!C1259),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",SOURCE!$S$2-3), "")&amp;
      TEXT(SOURCE!H1259,"??0")&amp;",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US_ENABLED  },</v>
      </c>
    </row>
    <row r="1260" spans="1:1">
      <c r="A1260" s="13" t="str">
        <f>IF(AND(ISBLANK(SOURCE!A1260),SOURCE!B1260&gt;0),IF(ISBLANK(SOURCE!C1260),"",SOURCE!C1260),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",SOURCE!$S$2-3), "")&amp;
      TEXT(SOURCE!H1260,"??0")&amp;",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US_ENABLED  },</v>
      </c>
    </row>
    <row r="1261" spans="1:1">
      <c r="A1261" s="13" t="str">
        <f>IF(AND(ISBLANK(SOURCE!A1261),SOURCE!B1261&gt;0),IF(ISBLANK(SOURCE!C1261),"",SOURCE!C1261),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",SOURCE!$S$2-3), "")&amp;
      TEXT(SOURCE!H1261,"??0")&amp;",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US_ENABLED  },</v>
      </c>
    </row>
    <row r="1262" spans="1:1">
      <c r="A1262" s="13" t="str">
        <f>IF(AND(ISBLANK(SOURCE!A1262),SOURCE!B1262&gt;0),IF(ISBLANK(SOURCE!C1262),"",SOURCE!C1262),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",SOURCE!$S$2-3), "")&amp;
      TEXT(SOURCE!H1262,"??0")&amp;",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US_UNCHANGED},</v>
      </c>
    </row>
    <row r="1263" spans="1:1">
      <c r="A1263" s="13" t="str">
        <f>IF(AND(ISBLANK(SOURCE!A1263),SOURCE!B1263&gt;0),IF(ISBLANK(SOURCE!C1263),"",SOURCE!C1263),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",SOURCE!$S$2-3), "")&amp;
      TEXT(SOURCE!H1263,"??0")&amp;",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US_ENABLED  },</v>
      </c>
    </row>
    <row r="1264" spans="1:1">
      <c r="A1264" s="13" t="str">
        <f>IF(AND(ISBLANK(SOURCE!A1264),SOURCE!B1264&gt;0),IF(ISBLANK(SOURCE!C1264),"",SOURCE!C1264),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",SOURCE!$S$2-3), "")&amp;
      TEXT(SOURCE!H1264,"??0")&amp;",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US_ENABLED  },</v>
      </c>
    </row>
    <row r="1265" spans="1:1">
      <c r="A1265" s="13" t="str">
        <f>IF(AND(ISBLANK(SOURCE!A1265),SOURCE!B1265&gt;0),IF(ISBLANK(SOURCE!C1265),"",SOURCE!C1265),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",SOURCE!$S$2-3), "")&amp;
      TEXT(SOURCE!H1265,"??0")&amp;",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US_ENABLED  },</v>
      </c>
    </row>
    <row r="1266" spans="1:1">
      <c r="A1266" s="13" t="str">
        <f>IF(AND(ISBLANK(SOURCE!A1266),SOURCE!B1266&gt;0),IF(ISBLANK(SOURCE!C1266),"",SOURCE!C1266),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",SOURCE!$S$2-3), "")&amp;
      TEXT(SOURCE!H1266,"??0")&amp;",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US_ENABLED  },</v>
      </c>
    </row>
    <row r="1267" spans="1:1">
      <c r="A1267" s="13" t="str">
        <f>IF(AND(ISBLANK(SOURCE!A1267),SOURCE!B1267&gt;0),IF(ISBLANK(SOURCE!C1267),"",SOURCE!C1267),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",SOURCE!$S$2-3), "")&amp;
      TEXT(SOURCE!H1267,"??0")&amp;",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US_UNCHANGED},</v>
      </c>
    </row>
    <row r="1268" spans="1:1">
      <c r="A1268" s="13" t="str">
        <f>IF(AND(ISBLANK(SOURCE!A1268),SOURCE!B1268&gt;0),IF(ISBLANK(SOURCE!C1268),"",SOURCE!C1268),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",SOURCE!$S$2-3), "")&amp;
      TEXT(SOURCE!H1268,"??0")&amp;",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US_ENABLED  },</v>
      </c>
    </row>
    <row r="1269" spans="1:1">
      <c r="A1269" s="13" t="str">
        <f>IF(AND(ISBLANK(SOURCE!A1269),SOURCE!B1269&gt;0),IF(ISBLANK(SOURCE!C1269),"",SOURCE!C1269),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",SOURCE!$S$2-3), "")&amp;
      TEXT(SOURCE!H1269,"??0")&amp;",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US_ENABLED  },</v>
      </c>
    </row>
    <row r="1270" spans="1:1">
      <c r="A1270" s="13" t="str">
        <f>IF(AND(ISBLANK(SOURCE!A1270),SOURCE!B1270&gt;0),IF(ISBLANK(SOURCE!C1270),"",SOURCE!C1270),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",SOURCE!$S$2-3), "")&amp;
      TEXT(SOURCE!H1270,"??0")&amp;",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US_ENABLED  },</v>
      </c>
    </row>
    <row r="1271" spans="1:1">
      <c r="A1271" s="13" t="str">
        <f>IF(AND(ISBLANK(SOURCE!A1271),SOURCE!B1271&gt;0),IF(ISBLANK(SOURCE!C1271),"",SOURCE!C1271),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",SOURCE!$S$2-3), "")&amp;
      TEXT(SOURCE!H1271,"??0")&amp;",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US_ENABLED  },</v>
      </c>
    </row>
    <row r="1272" spans="1:1">
      <c r="A1272" s="13" t="str">
        <f>IF(AND(ISBLANK(SOURCE!A1272),SOURCE!B1272&gt;0),IF(ISBLANK(SOURCE!C1272),"",SOURCE!C1272),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",SOURCE!$S$2-3), "")&amp;
      TEXT(SOURCE!H1272,"??0")&amp;",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US_UNCHANGED},</v>
      </c>
    </row>
    <row r="1273" spans="1:1">
      <c r="A1273" s="13" t="str">
        <f>IF(AND(ISBLANK(SOURCE!A1273),SOURCE!B1273&gt;0),IF(ISBLANK(SOURCE!C1273),"",SOURCE!C1273),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",SOURCE!$S$2-3), "")&amp;
      TEXT(SOURCE!H1273,"??0")&amp;",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US_ENABLED  },</v>
      </c>
    </row>
    <row r="1274" spans="1:1">
      <c r="A1274" s="13" t="str">
        <f>IF(AND(ISBLANK(SOURCE!A1274),SOURCE!B1274&gt;0),IF(ISBLANK(SOURCE!C1274),"",SOURCE!C1274),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",SOURCE!$S$2-3), "")&amp;
      TEXT(SOURCE!H1274,"??0")&amp;",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US_ENABLED  },</v>
      </c>
    </row>
    <row r="1275" spans="1:1">
      <c r="A1275" s="13" t="str">
        <f>IF(AND(ISBLANK(SOURCE!A1275),SOURCE!B1275&gt;0),IF(ISBLANK(SOURCE!C1275),"",SOURCE!C1275),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",SOURCE!$S$2-3), "")&amp;
      TEXT(SOURCE!H1275,"??0")&amp;",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US_ENABLED  },</v>
      </c>
    </row>
    <row r="1276" spans="1:1">
      <c r="A1276" s="13" t="str">
        <f>IF(AND(ISBLANK(SOURCE!A1276),SOURCE!B1276&gt;0),IF(ISBLANK(SOURCE!C1276),"",SOURCE!C1276),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",SOURCE!$S$2-3), "")&amp;
      TEXT(SOURCE!H1276,"??0")&amp;",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US_ENABLED  },</v>
      </c>
    </row>
    <row r="1277" spans="1:1">
      <c r="A1277" s="13" t="str">
        <f>IF(AND(ISBLANK(SOURCE!A1277),SOURCE!B1277&gt;0),IF(ISBLANK(SOURCE!C1277),"",SOURCE!C1277),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",SOURCE!$S$2-3), "")&amp;
      TEXT(SOURCE!H1277,"??0")&amp;",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US_UNCHANGED},</v>
      </c>
    </row>
    <row r="1278" spans="1:1">
      <c r="A1278" s="13" t="str">
        <f>IF(AND(ISBLANK(SOURCE!A1278),SOURCE!B1278&gt;0),IF(ISBLANK(SOURCE!C1278),"",SOURCE!C1278),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",SOURCE!$S$2-3), "")&amp;
      TEXT(SOURCE!H1278,"??0")&amp;",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US_ENABLED  },</v>
      </c>
    </row>
    <row r="1279" spans="1:1">
      <c r="A1279" s="13" t="str">
        <f>IF(AND(ISBLANK(SOURCE!A1279),SOURCE!B1279&gt;0),IF(ISBLANK(SOURCE!C1279),"",SOURCE!C1279),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",SOURCE!$S$2-3), "")&amp;
      TEXT(SOURCE!H1279,"??0")&amp;",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US_ENABLED  },</v>
      </c>
    </row>
    <row r="1280" spans="1:1">
      <c r="A1280" s="13" t="str">
        <f>IF(AND(ISBLANK(SOURCE!A1280),SOURCE!B1280&gt;0),IF(ISBLANK(SOURCE!C1280),"",SOURCE!C1280),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",SOURCE!$S$2-3), "")&amp;
      TEXT(SOURCE!H1280,"??0")&amp;",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US_ENABLED  },</v>
      </c>
    </row>
    <row r="1281" spans="1:1">
      <c r="A1281" s="13" t="str">
        <f>IF(AND(ISBLANK(SOURCE!A1281),SOURCE!B1281&gt;0),IF(ISBLANK(SOURCE!C1281),"",SOURCE!C1281),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",SOURCE!$S$2-3), "")&amp;
      TEXT(SOURCE!H1281,"??0")&amp;",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US_ENABLED  },</v>
      </c>
    </row>
    <row r="1282" spans="1:1">
      <c r="A1282" s="13" t="str">
        <f>IF(AND(ISBLANK(SOURCE!A1282),SOURCE!B1282&gt;0),IF(ISBLANK(SOURCE!C1282),"",SOURCE!C1282),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",SOURCE!$S$2-3), "")&amp;
      TEXT(SOURCE!H1282,"??0")&amp;",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US_UNCHANGED},</v>
      </c>
    </row>
    <row r="1283" spans="1:1">
      <c r="A1283" s="13" t="str">
        <f>IF(AND(ISBLANK(SOURCE!A1283),SOURCE!B1283&gt;0),IF(ISBLANK(SOURCE!C1283),"",SOURCE!C1283),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",SOURCE!$S$2-3), "")&amp;
      TEXT(SOURCE!H1283,"??0")&amp;",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US_ENABLED  },</v>
      </c>
    </row>
    <row r="1284" spans="1:1">
      <c r="A1284" s="13" t="str">
        <f>IF(AND(ISBLANK(SOURCE!A1284),SOURCE!B1284&gt;0),IF(ISBLANK(SOURCE!C1284),"",SOURCE!C1284),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",SOURCE!$S$2-3), "")&amp;
      TEXT(SOURCE!H1284,"??0")&amp;",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US_ENABLED  },</v>
      </c>
    </row>
    <row r="1285" spans="1:1">
      <c r="A1285" s="13" t="str">
        <f>IF(AND(ISBLANK(SOURCE!A1285),SOURCE!B1285&gt;0),IF(ISBLANK(SOURCE!C1285),"",SOURCE!C1285),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",SOURCE!$S$2-3), "")&amp;
      TEXT(SOURCE!H1285,"??0")&amp;",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US_ENABLED  },</v>
      </c>
    </row>
    <row r="1286" spans="1:1">
      <c r="A1286" s="13" t="str">
        <f>IF(AND(ISBLANK(SOURCE!A1286),SOURCE!B1286&gt;0),IF(ISBLANK(SOURCE!C1286),"",SOURCE!C1286),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",SOURCE!$S$2-3), "")&amp;
      TEXT(SOURCE!H1286,"??0")&amp;",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US_ENABLED  },</v>
      </c>
    </row>
    <row r="1287" spans="1:1">
      <c r="A1287" s="13" t="str">
        <f>IF(AND(ISBLANK(SOURCE!A1287),SOURCE!B1287&gt;0),IF(ISBLANK(SOURCE!C1287),"",SOURCE!C1287),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",SOURCE!$S$2-3), "")&amp;
      TEXT(SOURCE!H1287,"??0")&amp;",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US_UNCHANGED},</v>
      </c>
    </row>
    <row r="1288" spans="1:1">
      <c r="A1288" s="13" t="str">
        <f>IF(AND(ISBLANK(SOURCE!A1288),SOURCE!B1288&gt;0),IF(ISBLANK(SOURCE!C1288),"",SOURCE!C1288),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",SOURCE!$S$2-3), "")&amp;
      TEXT(SOURCE!H1288,"??0")&amp;",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US_ENABLED  },</v>
      </c>
    </row>
    <row r="1289" spans="1:1">
      <c r="A1289" s="13" t="str">
        <f>IF(AND(ISBLANK(SOURCE!A1289),SOURCE!B1289&gt;0),IF(ISBLANK(SOURCE!C1289),"",SOURCE!C1289),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",SOURCE!$S$2-3), "")&amp;
      TEXT(SOURCE!H1289,"??0")&amp;",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US_ENABLED  },</v>
      </c>
    </row>
    <row r="1290" spans="1:1">
      <c r="A1290" s="13" t="str">
        <f>IF(AND(ISBLANK(SOURCE!A1290),SOURCE!B1290&gt;0),IF(ISBLANK(SOURCE!C1290),"",SOURCE!C1290),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",SOURCE!$S$2-3), "")&amp;
      TEXT(SOURCE!H1290,"??0")&amp;",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US_ENABLED  },</v>
      </c>
    </row>
    <row r="1291" spans="1:1">
      <c r="A1291" s="13" t="str">
        <f>IF(AND(ISBLANK(SOURCE!A1291),SOURCE!B1291&gt;0),IF(ISBLANK(SOURCE!C1291),"",SOURCE!C1291),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",SOURCE!$S$2-3), "")&amp;
      TEXT(SOURCE!H1291,"??0")&amp;",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US_ENABLED  },</v>
      </c>
    </row>
    <row r="1292" spans="1:1">
      <c r="A1292" s="13" t="str">
        <f>IF(AND(ISBLANK(SOURCE!A1292),SOURCE!B1292&gt;0),IF(ISBLANK(SOURCE!C1292),"",SOURCE!C1292),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",SOURCE!$S$2-3), "")&amp;
      TEXT(SOURCE!H1292,"??0")&amp;",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US_UNCHANGED},</v>
      </c>
    </row>
    <row r="1293" spans="1:1">
      <c r="A1293" s="13" t="str">
        <f>IF(AND(ISBLANK(SOURCE!A1293),SOURCE!B1293&gt;0),IF(ISBLANK(SOURCE!C1293),"",SOURCE!C1293),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",SOURCE!$S$2-3), "")&amp;
      TEXT(SOURCE!H1293,"??0")&amp;",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 STD_SUB_p "(x)",            STD_chi STD_SUP_2 STD_SUB_p "(x)",             0,       0,       CAT_FNCT, SLS_UNCHANGED, US_ENABLED  },</v>
      </c>
    </row>
    <row r="1294" spans="1:1">
      <c r="A1294" s="13" t="str">
        <f>IF(AND(ISBLANK(SOURCE!A1294),SOURCE!B1294&gt;0),IF(ISBLANK(SOURCE!C1294),"",SOURCE!C1294),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",SOURCE!$S$2-3), "")&amp;
      TEXT(SOURCE!H1294,"??0")&amp;",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US_ENABLED  },</v>
      </c>
    </row>
    <row r="1295" spans="1:1">
      <c r="A1295" s="13" t="str">
        <f>IF(AND(ISBLANK(SOURCE!A1295),SOURCE!B1295&gt;0),IF(ISBLANK(SOURCE!C1295),"",SOURCE!C1295),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",SOURCE!$S$2-3), "")&amp;
      TEXT(SOURCE!H1295,"??0")&amp;",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US_ENABLED  },</v>
      </c>
    </row>
    <row r="1296" spans="1:1">
      <c r="A1296" s="13" t="str">
        <f>IF(AND(ISBLANK(SOURCE!A1296),SOURCE!B1296&gt;0),IF(ISBLANK(SOURCE!C1296),"",SOURCE!C1296),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",SOURCE!$S$2-3), "")&amp;
      TEXT(SOURCE!H1296,"??0")&amp;",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US_ENABLED  },</v>
      </c>
    </row>
    <row r="1297" spans="1:1">
      <c r="A1297" s="13" t="str">
        <f>IF(AND(ISBLANK(SOURCE!A1297),SOURCE!B1297&gt;0),IF(ISBLANK(SOURCE!C1297),"",SOURCE!C1297),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",SOURCE!$S$2-3), "")&amp;
      TEXT(SOURCE!H1297,"??0")&amp;",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US_UNCHANGED},</v>
      </c>
    </row>
    <row r="1298" spans="1:1">
      <c r="A1298" s="13" t="str">
        <f>IF(AND(ISBLANK(SOURCE!A1298),SOURCE!B1298&gt;0),IF(ISBLANK(SOURCE!C1298),"",SOURCE!C1298),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",SOURCE!$S$2-3), "")&amp;
      TEXT(SOURCE!H1298,"??0")&amp;",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US_UNCHANGED},</v>
      </c>
    </row>
    <row r="1299" spans="1:1">
      <c r="A1299" s="13" t="str">
        <f>IF(AND(ISBLANK(SOURCE!A1299),SOURCE!B1299&gt;0),IF(ISBLANK(SOURCE!C1299),"",SOURCE!C1299),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",SOURCE!$S$2-3), "")&amp;
      TEXT(SOURCE!H1299,"??0")&amp;",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US_UNCHANGED},</v>
      </c>
    </row>
    <row r="1300" spans="1:1">
      <c r="A1300" s="13" t="str">
        <f>IF(AND(ISBLANK(SOURCE!A1300),SOURCE!B1300&gt;0),IF(ISBLANK(SOURCE!C1300),"",SOURCE!C1300),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",SOURCE!$S$2-3), "")&amp;
      TEXT(SOURCE!H1300,"??0")&amp;",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US_UNCHANGED},</v>
      </c>
    </row>
    <row r="1301" spans="1:1">
      <c r="A1301" s="13" t="str">
        <f>IF(AND(ISBLANK(SOURCE!A1301),SOURCE!B1301&gt;0),IF(ISBLANK(SOURCE!C1301),"",SOURCE!C1301),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",SOURCE!$S$2-3), "")&amp;
      TEXT(SOURCE!H1301,"??0")&amp;",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US_UNCHANGED},</v>
      </c>
    </row>
    <row r="1302" spans="1:1">
      <c r="A1302" s="13" t="str">
        <f>IF(AND(ISBLANK(SOURCE!A1302),SOURCE!B1302&gt;0),IF(ISBLANK(SOURCE!C1302),"",SOURCE!C1302),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",SOURCE!$S$2-3), "")&amp;
      TEXT(SOURCE!H1302,"??0")&amp;",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US_UNCHANGED},</v>
      </c>
    </row>
    <row r="1303" spans="1:1">
      <c r="A1303" s="13" t="str">
        <f>IF(AND(ISBLANK(SOURCE!A1303),SOURCE!B1303&gt;0),IF(ISBLANK(SOURCE!C1303),"",SOURCE!C1303),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",SOURCE!$S$2-3), "")&amp;
      TEXT(SOURCE!H1303,"??0")&amp;",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US_UNCHANGED},</v>
      </c>
    </row>
    <row r="1304" spans="1:1">
      <c r="A1304" s="13" t="str">
        <f>IF(AND(ISBLANK(SOURCE!A1304),SOURCE!B1304&gt;0),IF(ISBLANK(SOURCE!C1304),"",SOURCE!C1304),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",SOURCE!$S$2-3), "")&amp;
      TEXT(SOURCE!H1304,"??0")&amp;",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US_UNCHANGED},</v>
      </c>
    </row>
    <row r="1305" spans="1:1">
      <c r="A1305" s="13" t="str">
        <f>IF(AND(ISBLANK(SOURCE!A1305),SOURCE!B1305&gt;0),IF(ISBLANK(SOURCE!C1305),"",SOURCE!C1305),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",SOURCE!$S$2-3), "")&amp;
      TEXT(SOURCE!H1305,"??0")&amp;",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US_UNCHANGED},</v>
      </c>
    </row>
    <row r="1306" spans="1:1">
      <c r="A1306" s="13" t="str">
        <f>IF(AND(ISBLANK(SOURCE!A1306),SOURCE!B1306&gt;0),IF(ISBLANK(SOURCE!C1306),"",SOURCE!C1306),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",SOURCE!$S$2-3), "")&amp;
      TEXT(SOURCE!H1306,"??0")&amp;",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US_UNCHANGED},</v>
      </c>
    </row>
    <row r="1307" spans="1:1">
      <c r="A1307" s="13" t="str">
        <f>IF(AND(ISBLANK(SOURCE!A1307),SOURCE!B1307&gt;0),IF(ISBLANK(SOURCE!C1307),"",SOURCE!C1307),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",SOURCE!$S$2-3), "")&amp;
      TEXT(SOURCE!H1307,"??0")&amp;",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3" t="str">
        <f>IF(AND(ISBLANK(SOURCE!A1308),SOURCE!B1308&gt;0),IF(ISBLANK(SOURCE!C1308),"",SOURCE!C1308),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",SOURCE!$S$2-3), "")&amp;
      TEXT(SOURCE!H1308,"??0")&amp;",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3" t="str">
        <f>IF(AND(ISBLANK(SOURCE!A1309),SOURCE!B1309&gt;0),IF(ISBLANK(SOURCE!C1309),"",SOURCE!C1309),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",SOURCE!$S$2-3), "")&amp;
      TEXT(SOURCE!H1309,"??0")&amp;",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3" t="str">
        <f>IF(AND(ISBLANK(SOURCE!A1310),SOURCE!B1310&gt;0),IF(ISBLANK(SOURCE!C1310),"",SOURCE!C1310),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",SOURCE!$S$2-3), "")&amp;
      TEXT(SOURCE!H1310,"??0")&amp;",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3" t="str">
        <f>IF(AND(ISBLANK(SOURCE!A1311),SOURCE!B1311&gt;0),IF(ISBLANK(SOURCE!C1311),"",SOURCE!C1311),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",SOURCE!$S$2-3), "")&amp;
      TEXT(SOURCE!H1311,"??0")&amp;",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3" t="str">
        <f>IF(AND(ISBLANK(SOURCE!A1312),SOURCE!B1312&gt;0),IF(ISBLANK(SOURCE!C1312),"",SOURCE!C1312),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",SOURCE!$S$2-3), "")&amp;
      TEXT(SOURCE!H1312,"??0")&amp;",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3" t="str">
        <f>IF(AND(ISBLANK(SOURCE!A1313),SOURCE!B1313&gt;0),IF(ISBLANK(SOURCE!C1313),"",SOURCE!C1313),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",SOURCE!$S$2-3), "")&amp;
      TEXT(SOURCE!H1313,"??0")&amp;",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3" t="str">
        <f>IF(AND(ISBLANK(SOURCE!A1314),SOURCE!B1314&gt;0),IF(ISBLANK(SOURCE!C1314),"",SOURCE!C1314),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",SOURCE!$S$2-3), "")&amp;
      TEXT(SOURCE!H1314,"??0")&amp;",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3" t="str">
        <f>IF(AND(ISBLANK(SOURCE!A1315),SOURCE!B1315&gt;0),IF(ISBLANK(SOURCE!C1315),"",SOURCE!C1315),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",SOURCE!$S$2-3), "")&amp;
      TEXT(SOURCE!H1315,"??0")&amp;",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3" t="str">
        <f>IF(AND(ISBLANK(SOURCE!A1316),SOURCE!B1316&gt;0),IF(ISBLANK(SOURCE!C1316),"",SOURCE!C1316),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",SOURCE!$S$2-3), "")&amp;
      TEXT(SOURCE!H1316,"??0")&amp;",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3" t="str">
        <f>IF(AND(ISBLANK(SOURCE!A1317),SOURCE!B1317&gt;0),IF(ISBLANK(SOURCE!C1317),"",SOURCE!C1317),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",SOURCE!$S$2-3), "")&amp;
      TEXT(SOURCE!H1317,"??0")&amp;",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13" t="str">
        <f>IF(AND(ISBLANK(SOURCE!A1318),SOURCE!B1318&gt;0),IF(ISBLANK(SOURCE!C1318),"",SOURCE!C1318),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",SOURCE!$S$2-3), "")&amp;
      TEXT(SOURCE!H1318,"??0")&amp;",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13" t="str">
        <f>IF(AND(ISBLANK(SOURCE!A1319),SOURCE!B1319&gt;0),IF(ISBLANK(SOURCE!C1319),"",SOURCE!C1319),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",SOURCE!$S$2-3), "")&amp;
      TEXT(SOURCE!H1319,"??0")&amp;",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13" t="str">
        <f>IF(AND(ISBLANK(SOURCE!A1320),SOURCE!B1320&gt;0),IF(ISBLANK(SOURCE!C1320),"",SOURCE!C1320),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",SOURCE!$S$2-3), "")&amp;
      TEXT(SOURCE!H1320,"??0")&amp;",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 1023,       CAT_FNCT, SLS_UNCHANGED, US_ENABLED  },</v>
      </c>
    </row>
    <row r="1321" spans="1:1">
      <c r="A1321" s="13" t="str">
        <f>IF(AND(ISBLANK(SOURCE!A1321),SOURCE!B1321&gt;0),IF(ISBLANK(SOURCE!C1321),"",SOURCE!C1321),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",SOURCE!$S$2-3), "")&amp;
      TEXT(SOURCE!H1321,"??0")&amp;",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US_ENABLED  },</v>
      </c>
    </row>
    <row r="1322" spans="1:1">
      <c r="A1322" s="13" t="str">
        <f>IF(AND(ISBLANK(SOURCE!A1322),SOURCE!B1322&gt;0),IF(ISBLANK(SOURCE!C1322),"",SOURCE!C1322),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",SOURCE!$S$2-3), "")&amp;
      TEXT(SOURCE!H1322,"??0")&amp;",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US_ENABLED  },</v>
      </c>
    </row>
    <row r="1323" spans="1:1">
      <c r="A1323" s="13" t="str">
        <f>IF(AND(ISBLANK(SOURCE!A1323),SOURCE!B1323&gt;0),IF(ISBLANK(SOURCE!C1323),"",SOURCE!C1323),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",SOURCE!$S$2-3), "")&amp;
      TEXT(SOURCE!H1323,"??0")&amp;",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US_ENABLED  },</v>
      </c>
    </row>
    <row r="1324" spans="1:1">
      <c r="A1324" s="13" t="str">
        <f>IF(AND(ISBLANK(SOURCE!A1324),SOURCE!B1324&gt;0),IF(ISBLANK(SOURCE!C1324),"",SOURCE!C1324),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",SOURCE!$S$2-3), "")&amp;
      TEXT(SOURCE!H1324,"??0")&amp;",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US_ENABLED  },</v>
      </c>
    </row>
    <row r="1325" spans="1:1">
      <c r="A1325" s="13" t="str">
        <f>IF(AND(ISBLANK(SOURCE!A1325),SOURCE!B1325&gt;0),IF(ISBLANK(SOURCE!C1325),"",SOURCE!C1325),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",SOURCE!$S$2-3), "")&amp;
      TEXT(SOURCE!H1325,"??0")&amp;",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US_ENABLED  },</v>
      </c>
    </row>
    <row r="1326" spans="1:1">
      <c r="A1326" s="13" t="str">
        <f>IF(AND(ISBLANK(SOURCE!A1326),SOURCE!B1326&gt;0),IF(ISBLANK(SOURCE!C1326),"",SOURCE!C1326),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",SOURCE!$S$2-3), "")&amp;
      TEXT(SOURCE!H1326,"??0")&amp;",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US_ENABLED  },</v>
      </c>
    </row>
    <row r="1327" spans="1:1">
      <c r="A1327" s="13" t="str">
        <f>IF(AND(ISBLANK(SOURCE!A1327),SOURCE!B1327&gt;0),IF(ISBLANK(SOURCE!C1327),"",SOURCE!C1327),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",SOURCE!$S$2-3), "")&amp;
      TEXT(SOURCE!H1327,"??0")&amp;",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US_ENABLED  },</v>
      </c>
    </row>
    <row r="1328" spans="1:1">
      <c r="A1328" s="13" t="str">
        <f>IF(AND(ISBLANK(SOURCE!A1328),SOURCE!B1328&gt;0),IF(ISBLANK(SOURCE!C1328),"",SOURCE!C1328),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",SOURCE!$S$2-3), "")&amp;
      TEXT(SOURCE!H1328,"??0")&amp;",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US_ENABLED  },</v>
      </c>
    </row>
    <row r="1329" spans="1:1">
      <c r="A1329" s="13" t="str">
        <f>IF(AND(ISBLANK(SOURCE!A1329),SOURCE!B1329&gt;0),IF(ISBLANK(SOURCE!C1329),"",SOURCE!C1329),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",SOURCE!$S$2-3), "")&amp;
      TEXT(SOURCE!H1329,"??0")&amp;",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US_ENABLED  },</v>
      </c>
    </row>
    <row r="1330" spans="1:1">
      <c r="A1330" s="13" t="str">
        <f>IF(AND(ISBLANK(SOURCE!A1330),SOURCE!B1330&gt;0),IF(ISBLANK(SOURCE!C1330),"",SOURCE!C1330),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",SOURCE!$S$2-3), "")&amp;
      TEXT(SOURCE!H1330,"??0")&amp;",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US_ENABLED  },</v>
      </c>
    </row>
    <row r="1331" spans="1:1">
      <c r="A1331" s="13" t="str">
        <f>IF(AND(ISBLANK(SOURCE!A1331),SOURCE!B1331&gt;0),IF(ISBLANK(SOURCE!C1331),"",SOURCE!C1331),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",SOURCE!$S$2-3), "")&amp;
      TEXT(SOURCE!H1331,"??0")&amp;",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US_UNCHANGED},</v>
      </c>
    </row>
    <row r="1332" spans="1:1">
      <c r="A1332" s="13" t="str">
        <f>IF(AND(ISBLANK(SOURCE!A1332),SOURCE!B1332&gt;0),IF(ISBLANK(SOURCE!C1332),"",SOURCE!C1332),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",SOURCE!$S$2-3), "")&amp;
      TEXT(SOURCE!H1332,"??0")&amp;",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US_UNCHANGED},</v>
      </c>
    </row>
    <row r="1333" spans="1:1">
      <c r="A1333" s="13" t="str">
        <f>IF(AND(ISBLANK(SOURCE!A1333),SOURCE!B1333&gt;0),IF(ISBLANK(SOURCE!C1333),"",SOURCE!C1333),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",SOURCE!$S$2-3), "")&amp;
      TEXT(SOURCE!H1333,"??0")&amp;",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US_UNCHANGED},</v>
      </c>
    </row>
    <row r="1334" spans="1:1">
      <c r="A1334" s="13" t="str">
        <f>IF(AND(ISBLANK(SOURCE!A1334),SOURCE!B1334&gt;0),IF(ISBLANK(SOURCE!C1334),"",SOURCE!C1334),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",SOURCE!$S$2-3), "")&amp;
      TEXT(SOURCE!H1334,"??0")&amp;",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US_UNCHANGED},</v>
      </c>
    </row>
    <row r="1335" spans="1:1">
      <c r="A1335" s="13" t="str">
        <f>IF(AND(ISBLANK(SOURCE!A1335),SOURCE!B1335&gt;0),IF(ISBLANK(SOURCE!C1335),"",SOURCE!C1335),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",SOURCE!$S$2-3), "")&amp;
      TEXT(SOURCE!H1335,"??0")&amp;",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US_UNCHANGED},</v>
      </c>
    </row>
    <row r="1336" spans="1:1">
      <c r="A1336" s="13" t="str">
        <f>IF(AND(ISBLANK(SOURCE!A1336),SOURCE!B1336&gt;0),IF(ISBLANK(SOURCE!C1336),"",SOURCE!C1336),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",SOURCE!$S$2-3), "")&amp;
      TEXT(SOURCE!H1336,"??0")&amp;",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13" t="str">
        <f>IF(AND(ISBLANK(SOURCE!A1337),SOURCE!B1337&gt;0),IF(ISBLANK(SOURCE!C1337),"",SOURCE!C1337),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",SOURCE!$S$2-3), "")&amp;
      TEXT(SOURCE!H1337,"??0")&amp;",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13" t="str">
        <f>IF(AND(ISBLANK(SOURCE!A1338),SOURCE!B1338&gt;0),IF(ISBLANK(SOURCE!C1338),"",SOURCE!C1338),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",SOURCE!$S$2-3), "")&amp;
      TEXT(SOURCE!H1338,"??0")&amp;",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13" t="str">
        <f>IF(AND(ISBLANK(SOURCE!A1339),SOURCE!B1339&gt;0),IF(ISBLANK(SOURCE!C1339),"",SOURCE!C1339),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",SOURCE!$S$2-3), "")&amp;
      TEXT(SOURCE!H1339,"??0")&amp;",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US_UNCHANGED},</v>
      </c>
    </row>
    <row r="1340" spans="1:1">
      <c r="A1340" s="13" t="str">
        <f>IF(AND(ISBLANK(SOURCE!A1340),SOURCE!B1340&gt;0),IF(ISBLANK(SOURCE!C1340),"",SOURCE!C1340),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",SOURCE!$S$2-3), "")&amp;
      TEXT(SOURCE!H1340,"??0")&amp;",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US_UNCHANGED},</v>
      </c>
    </row>
    <row r="1341" spans="1:1">
      <c r="A1341" s="13" t="str">
        <f>IF(AND(ISBLANK(SOURCE!A1341),SOURCE!B1341&gt;0),IF(ISBLANK(SOURCE!C1341),"",SOURCE!C1341),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",SOURCE!$S$2-3), "")&amp;
      TEXT(SOURCE!H1341,"??0")&amp;",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     /*# JM #*/,      "PRINT",                                       STD_PRINTER,                                   0,       0,       CAT_MENU, SLS_UNCHANGED, US_UNCHANGED},</v>
      </c>
    </row>
    <row r="1342" spans="1:1">
      <c r="A1342" s="13" t="str">
        <f>IF(AND(ISBLANK(SOURCE!A1342),SOURCE!B1342&gt;0),IF(ISBLANK(SOURCE!C1342),"",SOURCE!C1342),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",SOURCE!$S$2-3), "")&amp;
      TEXT(SOURCE!H1342,"??0")&amp;",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     /*# JM #*/,      "Area:",                                       "Area:",                                       0,       0,       CAT_MENU, SLS_UNCHANGED, US_UNCHANGED},</v>
      </c>
    </row>
    <row r="1343" spans="1:1">
      <c r="A1343" s="13" t="str">
        <f>IF(AND(ISBLANK(SOURCE!A1343),SOURCE!B1343&gt;0),IF(ISBLANK(SOURCE!C1343),"",SOURCE!C1343),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",SOURCE!$S$2-3), "")&amp;
      TEXT(SOURCE!H1343,"??0")&amp;",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US_UNCHANGED},</v>
      </c>
    </row>
    <row r="1344" spans="1:1">
      <c r="A1344" s="13" t="str">
        <f>IF(AND(ISBLANK(SOURCE!A1344),SOURCE!B1344&gt;0),IF(ISBLANK(SOURCE!C1344),"",SOURCE!C1344),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",SOURCE!$S$2-3), "")&amp;
      TEXT(SOURCE!H1344,"??0")&amp;",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     /*# JM #*/,      "CATALOG",                                     "CAT",                                         0,       0,       CAT_MENU, SLS_UNCHANGED, US_UNCHANGED},// JM</v>
      </c>
    </row>
    <row r="1345" spans="1:1">
      <c r="A1345" s="13" t="str">
        <f>IF(AND(ISBLANK(SOURCE!A1345),SOURCE!B1345&gt;0),IF(ISBLANK(SOURCE!C1345),"",SOURCE!C1345),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",SOURCE!$S$2-3), "")&amp;
      TEXT(SOURCE!H1345,"??0")&amp;",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US_UNCHANGED},</v>
      </c>
    </row>
    <row r="1346" spans="1:1">
      <c r="A1346" s="13" t="str">
        <f>IF(AND(ISBLANK(SOURCE!A1346),SOURCE!B1346&gt;0),IF(ISBLANK(SOURCE!C1346),"",SOURCE!C1346),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",SOURCE!$S$2-3), "")&amp;
      TEXT(SOURCE!H1346,"??0")&amp;",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US_UNCHANGED},</v>
      </c>
    </row>
    <row r="1347" spans="1:1">
      <c r="A1347" s="13" t="str">
        <f>IF(AND(ISBLANK(SOURCE!A1347),SOURCE!B1347&gt;0),IF(ISBLANK(SOURCE!C1347),"",SOURCE!C1347),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",SOURCE!$S$2-3), "")&amp;
      TEXT(SOURCE!H1347,"??0")&amp;",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US_UNCHANGED},</v>
      </c>
    </row>
    <row r="1348" spans="1:1">
      <c r="A1348" s="13" t="str">
        <f>IF(AND(ISBLANK(SOURCE!A1348),SOURCE!B1348&gt;0),IF(ISBLANK(SOURCE!C1348),"",SOURCE!C1348),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",SOURCE!$S$2-3), "")&amp;
      TEXT(SOURCE!H1348,"??0")&amp;",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US_UNCHANGED},</v>
      </c>
    </row>
    <row r="1349" spans="1:1">
      <c r="A1349" s="13" t="str">
        <f>IF(AND(ISBLANK(SOURCE!A1349),SOURCE!B1349&gt;0),IF(ISBLANK(SOURCE!C1349),"",SOURCE!C1349),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",SOURCE!$S$2-3), "")&amp;
      TEXT(SOURCE!H1349,"??0")&amp;",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     /*# JM #*/,      "CNST",                                        "CNST",                                        0,       0,       CAT_MENU, SLS_UNCHANGED, US_UNCHANGED},//JM Keeps the same. Don't havce space for more on kjeyplate</v>
      </c>
    </row>
    <row r="1350" spans="1:1">
      <c r="A1350" s="13" t="str">
        <f>IF(AND(ISBLANK(SOURCE!A1350),SOURCE!B1350&gt;0),IF(ISBLANK(SOURCE!C1350),"",SOURCE!C1350),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",SOURCE!$S$2-3), "")&amp;
      TEXT(SOURCE!H1350,"??0")&amp;",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US_UNCHANGED},</v>
      </c>
    </row>
    <row r="1351" spans="1:1">
      <c r="A1351" s="13" t="str">
        <f>IF(AND(ISBLANK(SOURCE!A1351),SOURCE!B1351&gt;0),IF(ISBLANK(SOURCE!C1351),"",SOURCE!C1351),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",SOURCE!$S$2-3), "")&amp;
      TEXT(SOURCE!H1351,"??0")&amp;",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US_UNCHANGED},</v>
      </c>
    </row>
    <row r="1352" spans="1:1">
      <c r="A1352" s="13" t="str">
        <f>IF(AND(ISBLANK(SOURCE!A1352),SOURCE!B1352&gt;0),IF(ISBLANK(SOURCE!C1352),"",SOURCE!C1352),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",SOURCE!$S$2-3), "")&amp;
      TEXT(SOURCE!H1352,"??0")&amp;",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US_UNCHANGED},</v>
      </c>
    </row>
    <row r="1353" spans="1:1">
      <c r="A1353" s="13" t="str">
        <f>IF(AND(ISBLANK(SOURCE!A1353),SOURCE!B1353&gt;0),IF(ISBLANK(SOURCE!C1353),"",SOURCE!C1353),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",SOURCE!$S$2-3), "")&amp;
      TEXT(SOURCE!H1353,"??0")&amp;",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US_UNCHANGED},</v>
      </c>
    </row>
    <row r="1354" spans="1:1">
      <c r="A1354" s="13" t="str">
        <f>IF(AND(ISBLANK(SOURCE!A1354),SOURCE!B1354&gt;0),IF(ISBLANK(SOURCE!C1354),"",SOURCE!C1354),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",SOURCE!$S$2-3), "")&amp;
      TEXT(SOURCE!H1354,"??0")&amp;",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US_UNCHANGED},</v>
      </c>
    </row>
    <row r="1355" spans="1:1">
      <c r="A1355" s="13" t="str">
        <f>IF(AND(ISBLANK(SOURCE!A1355),SOURCE!B1355&gt;0),IF(ISBLANK(SOURCE!C1355),"",SOURCE!C1355),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",SOURCE!$S$2-3), "")&amp;
      TEXT(SOURCE!H1355,"??0")&amp;",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US_UNCHANGED},</v>
      </c>
    </row>
    <row r="1356" spans="1:1">
      <c r="A1356" s="13" t="str">
        <f>IF(AND(ISBLANK(SOURCE!A1356),SOURCE!B1356&gt;0),IF(ISBLANK(SOURCE!C1356),"",SOURCE!C1356),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",SOURCE!$S$2-3), "")&amp;
      TEXT(SOURCE!H1356,"??0")&amp;",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US_UNCHANGED},</v>
      </c>
    </row>
    <row r="1357" spans="1:1">
      <c r="A1357" s="13" t="str">
        <f>IF(AND(ISBLANK(SOURCE!A1357),SOURCE!B1357&gt;0),IF(ISBLANK(SOURCE!C1357),"",SOURCE!C1357),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",SOURCE!$S$2-3), "")&amp;
      TEXT(SOURCE!H1357,"??0")&amp;",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     /*# JM #*/,      "Energy:",                                     "Energy:",                                     0,       0,       CAT_MENU, SLS_UNCHANGED, US_UNCHANGED},</v>
      </c>
    </row>
    <row r="1358" spans="1:1">
      <c r="A1358" s="13" t="str">
        <f>IF(AND(ISBLANK(SOURCE!A1358),SOURCE!B1358&gt;0),IF(ISBLANK(SOURCE!C1358),"",SOURCE!C1358),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",SOURCE!$S$2-3), "")&amp;
      TEXT(SOURCE!H1358,"??0")&amp;",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US_UNCHANGED},</v>
      </c>
    </row>
    <row r="1359" spans="1:1">
      <c r="A1359" s="13" t="str">
        <f>IF(AND(ISBLANK(SOURCE!A1359),SOURCE!B1359&gt;0),IF(ISBLANK(SOURCE!C1359),"",SOURCE!C1359),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",SOURCE!$S$2-3), "")&amp;
      TEXT(SOURCE!H1359,"??0")&amp;",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US_UNCHANGED},</v>
      </c>
    </row>
    <row r="1360" spans="1:1">
      <c r="A1360" s="13" t="str">
        <f>IF(AND(ISBLANK(SOURCE!A1360),SOURCE!B1360&gt;0),IF(ISBLANK(SOURCE!C1360),"",SOURCE!C1360),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",SOURCE!$S$2-3), "")&amp;
      TEXT(SOURCE!H1360,"??0")&amp;",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US_UNCHANGED},</v>
      </c>
    </row>
    <row r="1361" spans="1:1">
      <c r="A1361" s="13" t="str">
        <f>IF(AND(ISBLANK(SOURCE!A1361),SOURCE!B1361&gt;0),IF(ISBLANK(SOURCE!C1361),"",SOURCE!C1361),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",SOURCE!$S$2-3), "")&amp;
      TEXT(SOURCE!H1361,"??0")&amp;",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US_UNCHANGED},</v>
      </c>
    </row>
    <row r="1362" spans="1:1">
      <c r="A1362" s="13" t="str">
        <f>IF(AND(ISBLANK(SOURCE!A1362),SOURCE!B1362&gt;0),IF(ISBLANK(SOURCE!C1362),"",SOURCE!C1362),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",SOURCE!$S$2-3), "")&amp;
      TEXT(SOURCE!H1362,"??0")&amp;",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US_UNCHANGED},</v>
      </c>
    </row>
    <row r="1363" spans="1:1">
      <c r="A1363" s="13" t="str">
        <f>IF(AND(ISBLANK(SOURCE!A1363),SOURCE!B1363&gt;0),IF(ISBLANK(SOURCE!C1363),"",SOURCE!C1363),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",SOURCE!$S$2-3), "")&amp;
      TEXT(SOURCE!H1363,"??0")&amp;",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US_UNCHANGED},</v>
      </c>
    </row>
    <row r="1364" spans="1:1">
      <c r="A1364" s="13" t="str">
        <f>IF(AND(ISBLANK(SOURCE!A1364),SOURCE!B1364&gt;0),IF(ISBLANK(SOURCE!C1364),"",SOURCE!C1364),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",SOURCE!$S$2-3), "")&amp;
      TEXT(SOURCE!H1364,"??0")&amp;",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US_UNCHANGED},</v>
      </c>
    </row>
    <row r="1365" spans="1:1">
      <c r="A1365" s="13" t="str">
        <f>IF(AND(ISBLANK(SOURCE!A1365),SOURCE!B1365&gt;0),IF(ISBLANK(SOURCE!C1365),"",SOURCE!C1365),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",SOURCE!$S$2-3), "")&amp;
      TEXT(SOURCE!H1365,"??0")&amp;",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US_UNCHANGED},</v>
      </c>
    </row>
    <row r="1366" spans="1:1">
      <c r="A1366" s="13" t="str">
        <f>IF(AND(ISBLANK(SOURCE!A1366),SOURCE!B1366&gt;0),IF(ISBLANK(SOURCE!C1366),"",SOURCE!C1366),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",SOURCE!$S$2-3), "")&amp;
      TEXT(SOURCE!H1366,"??0")&amp;",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US_UNCHANGED},</v>
      </c>
    </row>
    <row r="1367" spans="1:1">
      <c r="A1367" s="13" t="str">
        <f>IF(AND(ISBLANK(SOURCE!A1367),SOURCE!B1367&gt;0),IF(ISBLANK(SOURCE!C1367),"",SOURCE!C1367),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",SOURCE!$S$2-3), "")&amp;
      TEXT(SOURCE!H1367,"??0")&amp;",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US_UNCHANGED},</v>
      </c>
    </row>
    <row r="1368" spans="1:1">
      <c r="A1368" s="13" t="str">
        <f>IF(AND(ISBLANK(SOURCE!A1368),SOURCE!B1368&gt;0),IF(ISBLANK(SOURCE!C1368),"",SOURCE!C1368),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",SOURCE!$S$2-3), "")&amp;
      TEXT(SOURCE!H1368,"??0")&amp;",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US_UNCHANGED},</v>
      </c>
    </row>
    <row r="1369" spans="1:1">
      <c r="A1369" s="13" t="str">
        <f>IF(AND(ISBLANK(SOURCE!A1369),SOURCE!B1369&gt;0),IF(ISBLANK(SOURCE!C1369),"",SOURCE!C1369),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",SOURCE!$S$2-3), "")&amp;
      TEXT(SOURCE!H1369,"??0")&amp;",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US_UNCHANGED},</v>
      </c>
    </row>
    <row r="1370" spans="1:1">
      <c r="A1370" s="13" t="str">
        <f>IF(AND(ISBLANK(SOURCE!A1370),SOURCE!B1370&gt;0),IF(ISBLANK(SOURCE!C1370),"",SOURCE!C1370),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",SOURCE!$S$2-3), "")&amp;
      TEXT(SOURCE!H1370,"??0")&amp;",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US_UNCHANGED},</v>
      </c>
    </row>
    <row r="1371" spans="1:1">
      <c r="A1371" s="13" t="str">
        <f>IF(AND(ISBLANK(SOURCE!A1371),SOURCE!B1371&gt;0),IF(ISBLANK(SOURCE!C1371),"",SOURCE!C1371),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",SOURCE!$S$2-3), "")&amp;
      TEXT(SOURCE!H1371,"??0")&amp;",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US_UNCHANGED},</v>
      </c>
    </row>
    <row r="1372" spans="1:1">
      <c r="A1372" s="13" t="str">
        <f>IF(AND(ISBLANK(SOURCE!A1372),SOURCE!B1372&gt;0),IF(ISBLANK(SOURCE!C1372),"",SOURCE!C1372),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",SOURCE!$S$2-3), "")&amp;
      TEXT(SOURCE!H1372,"??0")&amp;",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US_UNCHANGED},</v>
      </c>
    </row>
    <row r="1373" spans="1:1">
      <c r="A1373" s="13" t="str">
        <f>IF(AND(ISBLANK(SOURCE!A1373),SOURCE!B1373&gt;0),IF(ISBLANK(SOURCE!C1373),"",SOURCE!C1373),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",SOURCE!$S$2-3), "")&amp;
      TEXT(SOURCE!H1373,"??0")&amp;",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US_UNCHANGED},</v>
      </c>
    </row>
    <row r="1374" spans="1:1">
      <c r="A1374" s="13" t="str">
        <f>IF(AND(ISBLANK(SOURCE!A1374),SOURCE!B1374&gt;0),IF(ISBLANK(SOURCE!C1374),"",SOURCE!C1374),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",SOURCE!$S$2-3), "")&amp;
      TEXT(SOURCE!H1374,"??0")&amp;",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US_UNCHANGED},</v>
      </c>
    </row>
    <row r="1375" spans="1:1">
      <c r="A1375" s="13" t="str">
        <f>IF(AND(ISBLANK(SOURCE!A1375),SOURCE!B1375&gt;0),IF(ISBLANK(SOURCE!C1375),"",SOURCE!C1375),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",SOURCE!$S$2-3), "")&amp;
      TEXT(SOURCE!H1375,"??0")&amp;",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US_UNCHANGED},</v>
      </c>
    </row>
    <row r="1376" spans="1:1">
      <c r="A1376" s="13" t="str">
        <f>IF(AND(ISBLANK(SOURCE!A1376),SOURCE!B1376&gt;0),IF(ISBLANK(SOURCE!C1376),"",SOURCE!C1376),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",SOURCE!$S$2-3), "")&amp;
      TEXT(SOURCE!H1376,"??0")&amp;",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US_UNCHANGED},</v>
      </c>
    </row>
    <row r="1377" spans="1:1">
      <c r="A1377" s="13" t="str">
        <f>IF(AND(ISBLANK(SOURCE!A1377),SOURCE!B1377&gt;0),IF(ISBLANK(SOURCE!C1377),"",SOURCE!C1377),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",SOURCE!$S$2-3), "")&amp;
      TEXT(SOURCE!H1377,"??0")&amp;",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     /*# JM #*/,      "MyMenu",                                      "MyM",                                         0,       0,       CAT_MENU, SLS_UNCHANGED, US_UNCHANGED},</v>
      </c>
    </row>
    <row r="1378" spans="1:1">
      <c r="A1378" s="13" t="str">
        <f>IF(AND(ISBLANK(SOURCE!A1378),SOURCE!B1378&gt;0),IF(ISBLANK(SOURCE!C1378),"",SOURCE!C1378),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",SOURCE!$S$2-3), "")&amp;
      TEXT(SOURCE!H1378,"??0")&amp;",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US_UNCHANGED},</v>
      </c>
    </row>
    <row r="1379" spans="1:1">
      <c r="A1379" s="13" t="str">
        <f>IF(AND(ISBLANK(SOURCE!A1379),SOURCE!B1379&gt;0),IF(ISBLANK(SOURCE!C1379),"",SOURCE!C1379),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",SOURCE!$S$2-3), "")&amp;
      TEXT(SOURCE!H1379,"??0")&amp;",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     /*# JM #*/,      "Mass:",                                       "Mass:",                                       0,       0,       CAT_MENU, SLS_UNCHANGED, US_UNCHANGED},</v>
      </c>
    </row>
    <row r="1380" spans="1:1">
      <c r="A1380" s="13" t="str">
        <f>IF(AND(ISBLANK(SOURCE!A1380),SOURCE!B1380&gt;0),IF(ISBLANK(SOURCE!C1380),"",SOURCE!C1380),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",SOURCE!$S$2-3), "")&amp;
      TEXT(SOURCE!H1380,"??0")&amp;",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US_UNCHANGED},</v>
      </c>
    </row>
    <row r="1381" spans="1:1">
      <c r="A1381" s="13" t="str">
        <f>IF(AND(ISBLANK(SOURCE!A1381),SOURCE!B1381&gt;0),IF(ISBLANK(SOURCE!C1381),"",SOURCE!C1381),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",SOURCE!$S$2-3), "")&amp;
      TEXT(SOURCE!H1381,"??0")&amp;",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US_UNCHANGED},</v>
      </c>
    </row>
    <row r="1382" spans="1:1">
      <c r="A1382" s="13" t="str">
        <f>IF(AND(ISBLANK(SOURCE!A1382),SOURCE!B1382&gt;0),IF(ISBLANK(SOURCE!C1382),"",SOURCE!C1382),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",SOURCE!$S$2-3), "")&amp;
      TEXT(SOURCE!H1382,"??0")&amp;",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US_UNCHANGED},</v>
      </c>
    </row>
    <row r="1383" spans="1:1">
      <c r="A1383" s="13" t="str">
        <f>IF(AND(ISBLANK(SOURCE!A1383),SOURCE!B1383&gt;0),IF(ISBLANK(SOURCE!C1383),"",SOURCE!C1383),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",SOURCE!$S$2-3), "")&amp;
      TEXT(SOURCE!H1383,"??0")&amp;",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US_UNCHANGED},</v>
      </c>
    </row>
    <row r="1384" spans="1:1">
      <c r="A1384" s="13" t="str">
        <f>IF(AND(ISBLANK(SOURCE!A1384),SOURCE!B1384&gt;0),IF(ISBLANK(SOURCE!C1384),"",SOURCE!C1384),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",SOURCE!$S$2-3), "")&amp;
      TEXT(SOURCE!H1384,"??0")&amp;",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US_UNCHANGED},</v>
      </c>
    </row>
    <row r="1385" spans="1:1">
      <c r="A1385" s="13" t="str">
        <f>IF(AND(ISBLANK(SOURCE!A1385),SOURCE!B1385&gt;0),IF(ISBLANK(SOURCE!C1385),"",SOURCE!C1385),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",SOURCE!$S$2-3), "")&amp;
      TEXT(SOURCE!H1385,"??0")&amp;",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US_UNCHANGED},</v>
      </c>
    </row>
    <row r="1386" spans="1:1">
      <c r="A1386" s="13" t="str">
        <f>IF(AND(ISBLANK(SOURCE!A1386),SOURCE!B1386&gt;0),IF(ISBLANK(SOURCE!C1386),"",SOURCE!C1386),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",SOURCE!$S$2-3), "")&amp;
      TEXT(SOURCE!H1386,"??0")&amp;",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     /*# JM #*/,      "Power:",                                      "Power:",                                      0,       0,       CAT_MENU, SLS_UNCHANGED, US_UNCHANGED},</v>
      </c>
    </row>
    <row r="1387" spans="1:1">
      <c r="A1387" s="13" t="str">
        <f>IF(AND(ISBLANK(SOURCE!A1387),SOURCE!B1387&gt;0),IF(ISBLANK(SOURCE!C1387),"",SOURCE!C1387),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",SOURCE!$S$2-3), "")&amp;
      TEXT(SOURCE!H1387,"??0")&amp;",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US_UNCHANGED},</v>
      </c>
    </row>
    <row r="1388" spans="1:1">
      <c r="A1388" s="13" t="str">
        <f>IF(AND(ISBLANK(SOURCE!A1388),SOURCE!B1388&gt;0),IF(ISBLANK(SOURCE!C1388),"",SOURCE!C1388),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",SOURCE!$S$2-3), "")&amp;
      TEXT(SOURCE!H1388,"??0")&amp;",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US_UNCHANGED},</v>
      </c>
    </row>
    <row r="1389" spans="1:1">
      <c r="A1389" s="13" t="str">
        <f>IF(AND(ISBLANK(SOURCE!A1389),SOURCE!B1389&gt;0),IF(ISBLANK(SOURCE!C1389),"",SOURCE!C1389),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",SOURCE!$S$2-3), "")&amp;
      TEXT(SOURCE!H1389,"??0")&amp;",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US_UNCHANGED},</v>
      </c>
    </row>
    <row r="1390" spans="1:1">
      <c r="A1390" s="13" t="str">
        <f>IF(AND(ISBLANK(SOURCE!A1390),SOURCE!B1390&gt;0),IF(ISBLANK(SOURCE!C1390),"",SOURCE!C1390),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",SOURCE!$S$2-3), "")&amp;
      TEXT(SOURCE!H1390,"??0")&amp;",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US_UNCHANGED},</v>
      </c>
    </row>
    <row r="1391" spans="1:1">
      <c r="A1391" s="13" t="str">
        <f>IF(AND(ISBLANK(SOURCE!A1391),SOURCE!B1391&gt;0),IF(ISBLANK(SOURCE!C1391),"",SOURCE!C1391),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",SOURCE!$S$2-3), "")&amp;
      TEXT(SOURCE!H1391,"??0")&amp;",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US_UNCHANGED},</v>
      </c>
    </row>
    <row r="1392" spans="1:1">
      <c r="A1392" s="13" t="str">
        <f>IF(AND(ISBLANK(SOURCE!A1392),SOURCE!B1392&gt;0),IF(ISBLANK(SOURCE!C1392),"",SOURCE!C1392),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",SOURCE!$S$2-3), "")&amp;
      TEXT(SOURCE!H1392,"??0")&amp;",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US_UNCHANGED},</v>
      </c>
    </row>
    <row r="1393" spans="1:1">
      <c r="A1393" s="13" t="str">
        <f>IF(AND(ISBLANK(SOURCE!A1393),SOURCE!B1393&gt;0),IF(ISBLANK(SOURCE!C1393),"",SOURCE!C1393),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",SOURCE!$S$2-3), "")&amp;
      TEXT(SOURCE!H1393,"??0")&amp;",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US_UNCHANGED},</v>
      </c>
    </row>
    <row r="1394" spans="1:1">
      <c r="A1394" s="13" t="str">
        <f>IF(AND(ISBLANK(SOURCE!A1394),SOURCE!B1394&gt;0),IF(ISBLANK(SOURCE!C1394),"",SOURCE!C1394),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",SOURCE!$S$2-3), "")&amp;
      TEXT(SOURCE!H1394,"??0")&amp;",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US_UNCHANGED},</v>
      </c>
    </row>
    <row r="1395" spans="1:1">
      <c r="A1395" s="13" t="str">
        <f>IF(AND(ISBLANK(SOURCE!A1395),SOURCE!B1395&gt;0),IF(ISBLANK(SOURCE!C1395),"",SOURCE!C1395),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",SOURCE!$S$2-3), "")&amp;
      TEXT(SOURCE!H1395,"??0")&amp;",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     /*# JM #*/,      "TRI",                                         "TRIG",                                        0,       0,       CAT_MENU, SLS_UNCHANGED, US_UNCHANGED},//JM</v>
      </c>
    </row>
    <row r="1396" spans="1:1">
      <c r="A1396" s="13" t="str">
        <f>IF(AND(ISBLANK(SOURCE!A1396),SOURCE!B1396&gt;0),IF(ISBLANK(SOURCE!C1396),"",SOURCE!C1396),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",SOURCE!$S$2-3), "")&amp;
      TEXT(SOURCE!H1396,"??0")&amp;",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US_UNCHANGED},</v>
      </c>
    </row>
    <row r="1397" spans="1:1">
      <c r="A1397" s="13" t="str">
        <f>IF(AND(ISBLANK(SOURCE!A1397),SOURCE!B1397&gt;0),IF(ISBLANK(SOURCE!C1397),"",SOURCE!C1397),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",SOURCE!$S$2-3), "")&amp;
      TEXT(SOURCE!H1397,"??0")&amp;",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     /*# JM #*/,      "UNIT",                                        "UNIT",                                        0,       0,       CAT_MENU, SLS_UNCHANGED, US_UNCHANGED},//JM Change U&gt; arrow to CONV. Changed again to UNIT</v>
      </c>
    </row>
    <row r="1398" spans="1:1">
      <c r="A1398" s="13" t="str">
        <f>IF(AND(ISBLANK(SOURCE!A1398),SOURCE!B1398&gt;0),IF(ISBLANK(SOURCE!C1398),"",SOURCE!C1398),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",SOURCE!$S$2-3), "")&amp;
      TEXT(SOURCE!H1398,"??0")&amp;",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US_UNCHANGED},</v>
      </c>
    </row>
    <row r="1399" spans="1:1">
      <c r="A1399" s="13" t="str">
        <f>IF(AND(ISBLANK(SOURCE!A1399),SOURCE!B1399&gt;0),IF(ISBLANK(SOURCE!C1399),"",SOURCE!C1399),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",SOURCE!$S$2-3), "")&amp;
      TEXT(SOURCE!H1399,"??0")&amp;",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     /*# JM #*/,      "Volume:",                                     "Volume:",                                     0,       0,       CAT_MENU, SLS_UNCHANGED, US_UNCHANGED},</v>
      </c>
    </row>
    <row r="1400" spans="1:1">
      <c r="A1400" s="13" t="str">
        <f>IF(AND(ISBLANK(SOURCE!A1400),SOURCE!B1400&gt;0),IF(ISBLANK(SOURCE!C1400),"",SOURCE!C1400),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",SOURCE!$S$2-3), "")&amp;
      TEXT(SOURCE!H1400,"??0")&amp;",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US_UNCHANGED},</v>
      </c>
    </row>
    <row r="1401" spans="1:1">
      <c r="A1401" s="13" t="str">
        <f>IF(AND(ISBLANK(SOURCE!A1401),SOURCE!B1401&gt;0),IF(ISBLANK(SOURCE!C1401),"",SOURCE!C1401),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",SOURCE!$S$2-3), "")&amp;
      TEXT(SOURCE!H1401,"??0")&amp;",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     /*# JM #*/,      "Dist:",                                       "Dist:",                                       0,       0,       CAT_MENU, SLS_UNCHANGED, US_UNCHANGED},</v>
      </c>
    </row>
    <row r="1402" spans="1:1">
      <c r="A1402" s="13" t="str">
        <f>IF(AND(ISBLANK(SOURCE!A1402),SOURCE!B1402&gt;0),IF(ISBLANK(SOURCE!C1402),"",SOURCE!C1402),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",SOURCE!$S$2-3), "")&amp;
      TEXT(SOURCE!H1402,"??0")&amp;",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US_UNCHANGED},</v>
      </c>
    </row>
    <row r="1403" spans="1:1">
      <c r="A1403" s="13" t="str">
        <f>IF(AND(ISBLANK(SOURCE!A1403),SOURCE!B1403&gt;0),IF(ISBLANK(SOURCE!C1403),"",SOURCE!C1403),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",SOURCE!$S$2-3), "")&amp;
      TEXT(SOURCE!H1403,"??0")&amp;",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US_UNCHANGED},</v>
      </c>
    </row>
    <row r="1404" spans="1:1">
      <c r="A1404" s="13" t="str">
        <f>IF(AND(ISBLANK(SOURCE!A1404),SOURCE!B1404&gt;0),IF(ISBLANK(SOURCE!C1404),"",SOURCE!C1404),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",SOURCE!$S$2-3), "")&amp;
      TEXT(SOURCE!H1404,"??0")&amp;",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     /*# JM #*/,      STD_alpha "STR",                               STD_alpha "STR",                               0,       0,       CAT_MENU, SLS_UNCHANGED, US_UNCHANGED},//JM Changed a.FN to STRNG</v>
      </c>
    </row>
    <row r="1405" spans="1:1">
      <c r="A1405" s="13" t="str">
        <f>IF(AND(ISBLANK(SOURCE!A1405),SOURCE!B1405&gt;0),IF(ISBLANK(SOURCE!C1405),"",SOURCE!C1405),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",SOURCE!$S$2-3), "")&amp;
      TEXT(SOURCE!H1405,"??0")&amp;",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US_UNCHANGED},</v>
      </c>
    </row>
    <row r="1406" spans="1:1">
      <c r="A1406" s="13" t="str">
        <f>IF(AND(ISBLANK(SOURCE!A1406),SOURCE!B1406&gt;0),IF(ISBLANK(SOURCE!C1406),"",SOURCE!C1406),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",SOURCE!$S$2-3), "")&amp;
      TEXT(SOURCE!H1406,"??0")&amp;",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US_UNCHANGED},</v>
      </c>
    </row>
    <row r="1407" spans="1:1">
      <c r="A1407" s="13" t="str">
        <f>IF(AND(ISBLANK(SOURCE!A1407),SOURCE!B1407&gt;0),IF(ISBLANK(SOURCE!C1407),"",SOURCE!C1407),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",SOURCE!$S$2-3), "")&amp;
      TEXT(SOURCE!H1407,"??0")&amp;",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US_UNCHANGED},</v>
      </c>
    </row>
    <row r="1408" spans="1:1">
      <c r="A1408" s="13" t="str">
        <f>IF(AND(ISBLANK(SOURCE!A1408),SOURCE!B1408&gt;0),IF(ISBLANK(SOURCE!C1408),"",SOURCE!C1408),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",SOURCE!$S$2-3), "")&amp;
      TEXT(SOURCE!H1408,"??0")&amp;",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US_UNCHANGED},</v>
      </c>
    </row>
    <row r="1409" spans="1:1">
      <c r="A1409" s="13" t="str">
        <f>IF(AND(ISBLANK(SOURCE!A1409),SOURCE!B1409&gt;0),IF(ISBLANK(SOURCE!C1409),"",SOURCE!C1409),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",SOURCE!$S$2-3), "")&amp;
      TEXT(SOURCE!H1409,"??0")&amp;",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US_UNCHANGED},</v>
      </c>
    </row>
    <row r="1410" spans="1:1">
      <c r="A1410" s="13" t="str">
        <f>IF(AND(ISBLANK(SOURCE!A1410),SOURCE!B1410&gt;0),IF(ISBLANK(SOURCE!C1410),"",SOURCE!C1410),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",SOURCE!$S$2-3), "")&amp;
      TEXT(SOURCE!H1410,"??0")&amp;",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     /*# JM #*/,      "CONV",                                        "CONV",                                        0,       0,       CAT_MENU, SLS_UNCHANGED, US_UNCHANGED},//JM Change to text DRG and change again to CONV</v>
      </c>
    </row>
    <row r="1411" spans="1:1">
      <c r="A1411" s="13" t="str">
        <f>IF(AND(ISBLANK(SOURCE!A1411),SOURCE!B1411&gt;0),IF(ISBLANK(SOURCE!C1411),"",SOURCE!C1411),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",SOURCE!$S$2-3), "")&amp;
      TEXT(SOURCE!H1411,"??0")&amp;",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US_UNCHANGED}, // Small greek letters</v>
      </c>
    </row>
    <row r="1412" spans="1:1">
      <c r="A1412" s="13" t="str">
        <f>IF(AND(ISBLANK(SOURCE!A1412),SOURCE!B1412&gt;0),IF(ISBLANK(SOURCE!C1412),"",SOURCE!C1412),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",SOURCE!$S$2-3), "")&amp;
      TEXT(SOURCE!H1412,"??0")&amp;",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 // Small intl letters</v>
      </c>
    </row>
    <row r="1413" spans="1:1">
      <c r="A1413" s="13" t="str">
        <f>IF(AND(ISBLANK(SOURCE!A1413),SOURCE!B1413&gt;0),IF(ISBLANK(SOURCE!C1413),"",SOURCE!C1413),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",SOURCE!$S$2-3), "")&amp;
      TEXT(SOURCE!H1413,"??0")&amp;",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US_UNCHANGED},</v>
      </c>
    </row>
    <row r="1414" spans="1:1">
      <c r="A1414" s="13" t="str">
        <f>IF(AND(ISBLANK(SOURCE!A1414),SOURCE!B1414&gt;0),IF(ISBLANK(SOURCE!C1414),"",SOURCE!C1414),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",SOURCE!$S$2-3), "")&amp;
      TEXT(SOURCE!H1414,"??0")&amp;",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US_UNCHANGED},</v>
      </c>
    </row>
    <row r="1415" spans="1:1">
      <c r="A1415" s="13" t="str">
        <f>IF(AND(ISBLANK(SOURCE!A1415),SOURCE!B1415&gt;0),IF(ISBLANK(SOURCE!C1415),"",SOURCE!C1415),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",SOURCE!$S$2-3), "")&amp;
      TEXT(SOURCE!H1415,"??0")&amp;",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US_UNCHANGED},</v>
      </c>
    </row>
    <row r="1416" spans="1:1">
      <c r="A1416" s="13" t="str">
        <f>IF(AND(ISBLANK(SOURCE!A1416),SOURCE!B1416&gt;0),IF(ISBLANK(SOURCE!C1416),"",SOURCE!C1416),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",SOURCE!$S$2-3), "")&amp;
      TEXT(SOURCE!H1416,"??0")&amp;",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     /*# JM #*/,      "SUMS",                                        "SUMS",                                        0,       0,       CAT_MENU, SLS_UNCHANGED, US_UNCHANGED},</v>
      </c>
    </row>
    <row r="1417" spans="1:1">
      <c r="A1417" s="13" t="str">
        <f>IF(AND(ISBLANK(SOURCE!A1417),SOURCE!B1417&gt;0),IF(ISBLANK(SOURCE!C1417),"",SOURCE!C1417),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",SOURCE!$S$2-3), "")&amp;
      TEXT(SOURCE!H1417,"??0")&amp;",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US_UNCHANGED},</v>
      </c>
    </row>
    <row r="1418" spans="1:1">
      <c r="A1418" s="13" t="str">
        <f>IF(AND(ISBLANK(SOURCE!A1418),SOURCE!B1418&gt;0),IF(ISBLANK(SOURCE!C1418),"",SOURCE!C1418),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",SOURCE!$S$2-3), "")&amp;
      TEXT(SOURCE!H1418,"??0")&amp;",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US_UNCHANGED},</v>
      </c>
    </row>
    <row r="1419" spans="1:1">
      <c r="A1419" s="13" t="str">
        <f>IF(AND(ISBLANK(SOURCE!A1419),SOURCE!B1419&gt;0),IF(ISBLANK(SOURCE!C1419),"",SOURCE!C1419),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",SOURCE!$S$2-3), "")&amp;
      TEXT(SOURCE!H1419,"??0")&amp;",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US_UNCHANGED},</v>
      </c>
    </row>
    <row r="1420" spans="1:1">
      <c r="A1420" s="13" t="str">
        <f>IF(AND(ISBLANK(SOURCE!A1420),SOURCE!B1420&gt;0),IF(ISBLANK(SOURCE!C1420),"",SOURCE!C1420),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",SOURCE!$S$2-3), "")&amp;
      TEXT(SOURCE!H1420,"??0")&amp;",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"1384",                                        "1384",                                        0,       0,       CAT_FREE, SLS_UNCHANGED, US_UNCHANGED},</v>
      </c>
    </row>
    <row r="1421" spans="1:1">
      <c r="A1421" s="13" t="str">
        <f>IF(AND(ISBLANK(SOURCE!A1421),SOURCE!B1421&gt;0),IF(ISBLANK(SOURCE!C1421),"",SOURCE!C1421),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",SOURCE!$S$2-3), "")&amp;
      TEXT(SOURCE!H1421,"??0")&amp;",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"1385",                                        "1385",                                        0,       0,       CAT_FREE, SLS_UNCHANGED, US_UNCHANGED},</v>
      </c>
    </row>
    <row r="1422" spans="1:1">
      <c r="A1422" s="13" t="str">
        <f>IF(AND(ISBLANK(SOURCE!A1422),SOURCE!B1422&gt;0),IF(ISBLANK(SOURCE!C1422),"",SOURCE!C1422),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",SOURCE!$S$2-3), "")&amp;
      TEXT(SOURCE!H1422,"??0")&amp;",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"1386",                                        "1386",                                        0,       0,       CAT_FREE, SLS_UNCHANGED, US_UNCHANGED},</v>
      </c>
    </row>
    <row r="1423" spans="1:1">
      <c r="A1423" s="13" t="str">
        <f>IF(AND(ISBLANK(SOURCE!A1423),SOURCE!B1423&gt;0),IF(ISBLANK(SOURCE!C1423),"",SOURCE!C1423),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",SOURCE!$S$2-3), "")&amp;
      TEXT(SOURCE!H1423,"??0")&amp;",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US_UNCHANGED},</v>
      </c>
    </row>
    <row r="1424" spans="1:1">
      <c r="A1424" s="13" t="str">
        <f>IF(AND(ISBLANK(SOURCE!A1424),SOURCE!B1424&gt;0),IF(ISBLANK(SOURCE!C1424),"",SOURCE!C1424),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",SOURCE!$S$2-3), "")&amp;
      TEXT(SOURCE!H1424,"??0")&amp;",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US_UNCHANGED},</v>
      </c>
    </row>
    <row r="1425" spans="1:1">
      <c r="A1425" s="13" t="str">
        <f>IF(AND(ISBLANK(SOURCE!A1425),SOURCE!B1425&gt;0),IF(ISBLANK(SOURCE!C1425),"",SOURCE!C1425),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",SOURCE!$S$2-3), "")&amp;
      TEXT(SOURCE!H1425,"??0")&amp;",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US_UNCHANGED},</v>
      </c>
    </row>
    <row r="1426" spans="1:1">
      <c r="A1426" s="13" t="str">
        <f>IF(AND(ISBLANK(SOURCE!A1426),SOURCE!B1426&gt;0),IF(ISBLANK(SOURCE!C1426),"",SOURCE!C1426),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",SOURCE!$S$2-3), "")&amp;
      TEXT(SOURCE!H1426,"??0")&amp;",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US_UNCHANGED},</v>
      </c>
    </row>
    <row r="1427" spans="1:1">
      <c r="A1427" s="13" t="str">
        <f>IF(AND(ISBLANK(SOURCE!A1427),SOURCE!B1427&gt;0),IF(ISBLANK(SOURCE!C1427),"",SOURCE!C1427),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",SOURCE!$S$2-3), "")&amp;
      TEXT(SOURCE!H1427,"??0")&amp;",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US_UNCHANGED},</v>
      </c>
    </row>
    <row r="1428" spans="1:1">
      <c r="A1428" s="13" t="str">
        <f>IF(AND(ISBLANK(SOURCE!A1428),SOURCE!B1428&gt;0),IF(ISBLANK(SOURCE!C1428),"",SOURCE!C1428),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",SOURCE!$S$2-3), "")&amp;
      TEXT(SOURCE!H1428,"??0")&amp;",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US_UNCHANGED},</v>
      </c>
    </row>
    <row r="1429" spans="1:1">
      <c r="A1429" s="13" t="str">
        <f>IF(AND(ISBLANK(SOURCE!A1429),SOURCE!B1429&gt;0),IF(ISBLANK(SOURCE!C1429),"",SOURCE!C1429),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",SOURCE!$S$2-3), "")&amp;
      TEXT(SOURCE!H1429,"??0")&amp;",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US_UNCHANGED},</v>
      </c>
    </row>
    <row r="1430" spans="1:1">
      <c r="A1430" s="13" t="str">
        <f>IF(AND(ISBLANK(SOURCE!A1430),SOURCE!B1430&gt;0),IF(ISBLANK(SOURCE!C1430),"",SOURCE!C1430),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",SOURCE!$S$2-3), "")&amp;
      TEXT(SOURCE!H1430,"??0")&amp;",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13" t="str">
        <f>IF(AND(ISBLANK(SOURCE!A1431),SOURCE!B1431&gt;0),IF(ISBLANK(SOURCE!C1431),"",SOURCE!C1431),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",SOURCE!$S$2-3), "")&amp;
      TEXT(SOURCE!H1431,"??0")&amp;",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13" t="str">
        <f>IF(AND(ISBLANK(SOURCE!A1432),SOURCE!B1432&gt;0),IF(ISBLANK(SOURCE!C1432),"",SOURCE!C1432),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",SOURCE!$S$2-3), "")&amp;
      TEXT(SOURCE!H1432,"??0")&amp;",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// ????</v>
      </c>
    </row>
    <row r="1433" spans="1:1">
      <c r="A1433" s="13" t="str">
        <f>IF(AND(ISBLANK(SOURCE!A1433),SOURCE!B1433&gt;0),IF(ISBLANK(SOURCE!C1433),"",SOURCE!C1433),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",SOURCE!$S$2-3), "")&amp;
      TEXT(SOURCE!H1433,"??0")&amp;",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1394 */  { fnIntegerMode,               SIM_1COMPL,                  "1COMPL",                                      "1COMPL",                                      0,       0,       CAT_FNCT, SLS_UNCHANGED, US_ENABLED  },</v>
      </c>
    </row>
    <row r="1434" spans="1:1">
      <c r="A1434" s="13" t="str">
        <f>IF(AND(ISBLANK(SOURCE!A1434),SOURCE!B1434&gt;0),IF(ISBLANK(SOURCE!C1434),"",SOURCE!C1434),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",SOURCE!$S$2-3), "")&amp;
      TEXT(SOURCE!H1434,"??0")&amp;",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1395 */  { fnScreenDump,                NOPARAM,                     "SNAP",                                        "SNAP",                                        0,       0,       CAT_FNCT, SLS_UNCHANGED, US_ENABLED  },</v>
      </c>
    </row>
    <row r="1435" spans="1:1">
      <c r="A1435" s="13" t="str">
        <f>IF(AND(ISBLANK(SOURCE!A1435),SOURCE!B1435&gt;0),IF(ISBLANK(SOURCE!C1435),"",SOURCE!C1435),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",SOURCE!$S$2-3), "")&amp;
      TEXT(SOURCE!H1435,"??0")&amp;",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1396 */  { fnIntegerMode,               SIM_2COMPL,                  "2COMPL",                                      "2COMPL",                                      0,       0,       CAT_FNCT, SLS_UNCHANGED, US_ENABLED  },</v>
      </c>
    </row>
    <row r="1436" spans="1:1">
      <c r="A1436" s="13" t="str">
        <f>IF(AND(ISBLANK(SOURCE!A1436),SOURCE!B1436&gt;0),IF(ISBLANK(SOURCE!C1436),"",SOURCE!C1436),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",SOURCE!$S$2-3), "")&amp;
      TEXT(SOURCE!H1436,"??0")&amp;",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1397 */  { fnMagnitude,                 NOPARAM,                     "ABS",                                         "ABS",                                         0,       0,       CAT_FNCT, SLS_ENABLED  , US_ENABLED  },</v>
      </c>
    </row>
    <row r="1437" spans="1:1">
      <c r="A1437" s="13" t="str">
        <f>IF(AND(ISBLANK(SOURCE!A1437),SOURCE!B1437&gt;0),IF(ISBLANK(SOURCE!C1437),"",SOURCE!C1437),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",SOURCE!$S$2-3), "")&amp;
      TEXT(SOURCE!H1437,"??0")&amp;",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1398 */  { fnAgm,                       NOPARAM,                     "AGM",                                         "AGM",                                         0,       0,       CAT_FNCT, SLS_ENABLED  , US_ENABLED  },</v>
      </c>
    </row>
    <row r="1438" spans="1:1">
      <c r="A1438" s="13" t="str">
        <f>IF(AND(ISBLANK(SOURCE!A1438),SOURCE!B1438&gt;0),IF(ISBLANK(SOURCE!C1438),"",SOURCE!C1438),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",SOURCE!$S$2-3), "")&amp;
      TEXT(SOURCE!H1438,"??0")&amp;",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1399 */  { itemToBeCoded,               NOPARAM,                     "AGRAPH",                                      "AGRAPH",                                      0,       0,       CAT_FNCT, SLS_UNCHANGED, US_ENABLED  },</v>
      </c>
    </row>
    <row r="1439" spans="1:1">
      <c r="A1439" s="13" t="str">
        <f>IF(AND(ISBLANK(SOURCE!A1439),SOURCE!B1439&gt;0),IF(ISBLANK(SOURCE!C1439),"",SOURCE!C1439),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",SOURCE!$S$2-3), "")&amp;
      TEXT(SOURCE!H1439,"??0")&amp;",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1400 */  { fnDisplayFormatAll,          TM_VALUE,                    "ALL" ,                                        "ALL",                                         0,      15,       CAT_FNCT, SLS_UNCHANGED, US_ENABLED  },</v>
      </c>
    </row>
    <row r="1440" spans="1:1">
      <c r="A1440" s="13" t="str">
        <f>IF(AND(ISBLANK(SOURCE!A1440),SOURCE!B1440&gt;0),IF(ISBLANK(SOURCE!C1440),"",SOURCE!C1440),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",SOURCE!$S$2-3), "")&amp;
      TEXT(SOURCE!H1440,"??0")&amp;",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1401 */  { itemToBeCoded,               NOPARAM     /*# JM #*/,      "ASN",                                         "ASN",                                         0,       0,       CAT_FNCT, SLS_UNCHANGED, US_ENABLED  },</v>
      </c>
    </row>
    <row r="1441" spans="1:1">
      <c r="A1441" s="13" t="str">
        <f>IF(AND(ISBLANK(SOURCE!A1441),SOURCE!B1441&gt;0),IF(ISBLANK(SOURCE!C1441),"",SOURCE!C1441),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",SOURCE!$S$2-3), "")&amp;
      TEXT(SOURCE!H1441,"??0")&amp;",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1402 */  { itemToBeCoded,               NOPARAM,                     "BACK",                                        "BACK",                                        0,       0,       CAT_FNCT, SLS_UNCHANGED, US_ENABLED  },</v>
      </c>
    </row>
    <row r="1442" spans="1:1">
      <c r="A1442" s="13" t="str">
        <f>IF(AND(ISBLANK(SOURCE!A1442),SOURCE!B1442&gt;0),IF(ISBLANK(SOURCE!C1442),"",SOURCE!C1442),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",SOURCE!$S$2-3), "")&amp;
      TEXT(SOURCE!H1442,"??0")&amp;",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1403 */  { fnBatteryVoltage,            NOPARAM,                     "BATT?",                                       "BATT?",                                       0,       0,       CAT_FNCT, SLS_ENABLED  , US_ENABLED  },</v>
      </c>
    </row>
    <row r="1443" spans="1:1">
      <c r="A1443" s="13" t="str">
        <f>IF(AND(ISBLANK(SOURCE!A1443),SOURCE!B1443&gt;0),IF(ISBLANK(SOURCE!C1443),"",SOURCE!C1443),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",SOURCE!$S$2-3), "")&amp;
      TEXT(SOURCE!H1443,"??0")&amp;",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1404 */  { itemToBeCoded,               NOPARAM,                     "BEEP",                                        "BEEP",                                        0,       0,       CAT_FNCT, SLS_UNCHANGED, US_ENABLED  },</v>
      </c>
    </row>
    <row r="1444" spans="1:1">
      <c r="A1444" s="13" t="str">
        <f>IF(AND(ISBLANK(SOURCE!A1444),SOURCE!B1444&gt;0),IF(ISBLANK(SOURCE!C1444),"",SOURCE!C1444),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",SOURCE!$S$2-3), "")&amp;
      TEXT(SOURCE!H1444,"??0")&amp;",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1405 */  { itemToBeCoded,               NOPARAM,                     "BeginP",                                      "Begin",                                       0,       0,       CAT_FNCT, SLS_UNCHANGED, US_ENABLED  },</v>
      </c>
    </row>
    <row r="1445" spans="1:1">
      <c r="A1445" s="13" t="str">
        <f>IF(AND(ISBLANK(SOURCE!A1445),SOURCE!B1445&gt;0),IF(ISBLANK(SOURCE!C1445),"",SOURCE!C1445),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",SOURCE!$S$2-3), "")&amp;
      TEXT(SOURCE!H1445,"??0")&amp;",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1406 */  { itemToBeCoded,               NOPARAM,                     "B" STD_SUB_n,                                 "B" STD_SUB_n,                                 0,       0,       CAT_FNCT, SLS_UNCHANGED, US_ENABLED  },</v>
      </c>
    </row>
    <row r="1446" spans="1:1">
      <c r="A1446" s="13" t="str">
        <f>IF(AND(ISBLANK(SOURCE!A1446),SOURCE!B1446&gt;0),IF(ISBLANK(SOURCE!C1446),"",SOURCE!C1446),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",SOURCE!$S$2-3), "")&amp;
      TEXT(SOURCE!H1446,"??0")&amp;",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1407 */  { itemToBeCoded,               NOPARAM,                     "B" STD_SUB_n STD_SUP_ASTERISK,                "B" STD_SUB_n STD_SUP_ASTERISK,                0,       0,       CAT_FNCT, SLS_UNCHANGED, US_ENABLED  },</v>
      </c>
    </row>
    <row r="1447" spans="1:1">
      <c r="A1447" s="13" t="str">
        <f>IF(AND(ISBLANK(SOURCE!A1447),SOURCE!B1447&gt;0),IF(ISBLANK(SOURCE!C1447),"",SOURCE!C1447),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",SOURCE!$S$2-3), "")&amp;
      TEXT(SOURCE!H1447,"??0")&amp;",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1408 */  { itemToBeCoded,               NOPARAM,                     "CASE",                                        "CASE",                                        0,       0,       CAT_FNCT, SLS_UNCHANGED, US_ENABLED  },</v>
      </c>
    </row>
    <row r="1448" spans="1:1">
      <c r="A1448" s="13" t="str">
        <f>IF(AND(ISBLANK(SOURCE!A1448),SOURCE!B1448&gt;0),IF(ISBLANK(SOURCE!C1448),"",SOURCE!C1448),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",SOURCE!$S$2-3), "")&amp;
      TEXT(SOURCE!H1448,"??0")&amp;",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1409 */  { fnClAll,                     NOT_CONFIRMED,               "CLALL",                                       "CLall",                                       0,       0,       CAT_FNCT, SLS_UNCHANGED, US_ENABLED  },</v>
      </c>
    </row>
    <row r="1449" spans="1:1">
      <c r="A1449" s="13" t="str">
        <f>IF(AND(ISBLANK(SOURCE!A1449),SOURCE!B1449&gt;0),IF(ISBLANK(SOURCE!C1449),"",SOURCE!C1449),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",SOURCE!$S$2-3), "")&amp;
      TEXT(SOURCE!H1449,"??0")&amp;",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1410 */  { itemToBeCoded,               NOPARAM,                     "CLCVAR",                                      "CLCVAR",                                      0,       0,       CAT_FNCT, SLS_UNCHANGED, US_ENABLED  },</v>
      </c>
    </row>
    <row r="1450" spans="1:1">
      <c r="A1450" s="13" t="str">
        <f>IF(AND(ISBLANK(SOURCE!A1450),SOURCE!B1450&gt;0),IF(ISBLANK(SOURCE!C1450),"",SOURCE!C1450),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",SOURCE!$S$2-3), "")&amp;
      TEXT(SOURCE!H1450,"??0")&amp;",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1411 */  { fnClFAll,                    NOPARAM,                     "CLFALL",                                      "CLFall",                                      0,       0,       CAT_FNCT, SLS_UNCHANGED, US_ENABLED  },</v>
      </c>
    </row>
    <row r="1451" spans="1:1">
      <c r="A1451" s="13" t="str">
        <f>IF(AND(ISBLANK(SOURCE!A1451),SOURCE!B1451&gt;0),IF(ISBLANK(SOURCE!C1451),"",SOURCE!C1451),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",SOURCE!$S$2-3), "")&amp;
      TEXT(SOURCE!H1451,"??0")&amp;",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1412 */  { fnFractionType,              NOPARAM,                     "a b/c",                                       "a b/c",                                       0,       0,       CAT_NONE, SLS_UNCHANGED, US_UNCHANGED},</v>
      </c>
    </row>
    <row r="1452" spans="1:1">
      <c r="A1452" s="13" t="str">
        <f>IF(AND(ISBLANK(SOURCE!A1452),SOURCE!B1452&gt;0),IF(ISBLANK(SOURCE!C1452),"",SOURCE!C1452),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",SOURCE!$S$2-3), "")&amp;
      TEXT(SOURCE!H1452,"??0")&amp;",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1413 */  { itemToBeCoded,               NOPARAM,                     "CLLCD",                                       "CLLCD",                                       0,       0,       CAT_FNCT, SLS_UNCHANGED, US_ENABLED  },</v>
      </c>
    </row>
    <row r="1453" spans="1:1">
      <c r="A1453" s="13" t="str">
        <f>IF(AND(ISBLANK(SOURCE!A1453),SOURCE!B1453&gt;0),IF(ISBLANK(SOURCE!C1453),"",SOURCE!C1453),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",SOURCE!$S$2-3), "")&amp;
      TEXT(SOURCE!H1453,"??0")&amp;",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1414 */  { itemToBeCoded,               NOPARAM,                     "CLMENU",                                      "CLMENU",                                      0,       0,       CAT_FNCT, SLS_UNCHANGED, US_ENABLED  },</v>
      </c>
    </row>
    <row r="1454" spans="1:1">
      <c r="A1454" s="13" t="str">
        <f>IF(AND(ISBLANK(SOURCE!A1454),SOURCE!B1454&gt;0),IF(ISBLANK(SOURCE!C1454),"",SOURCE!C1454),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",SOURCE!$S$2-3), "")&amp;
      TEXT(SOURCE!H1454,"??0")&amp;",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1415 */  { itemToBeCoded,               NOPARAM,                     "CLP",                                         "CLP",                                         0,       0,       CAT_FNCT, SLS_UNCHANGED, US_ENABLED  },</v>
      </c>
    </row>
    <row r="1455" spans="1:1">
      <c r="A1455" s="13" t="str">
        <f>IF(AND(ISBLANK(SOURCE!A1455),SOURCE!B1455&gt;0),IF(ISBLANK(SOURCE!C1455),"",SOURCE!C1455),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",SOURCE!$S$2-3), "")&amp;
      TEXT(SOURCE!H1455,"??0")&amp;",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1416 */  { fnClPAll,                    NOT_CONFIRMED,               "CLPALL",                                      "CLPall",                                      0,       0,       CAT_FNCT, SLS_UNCHANGED, US_ENABLED  },</v>
      </c>
    </row>
    <row r="1456" spans="1:1">
      <c r="A1456" s="13" t="str">
        <f>IF(AND(ISBLANK(SOURCE!A1456),SOURCE!B1456&gt;0),IF(ISBLANK(SOURCE!C1456),"",SOURCE!C1456),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",SOURCE!$S$2-3), "")&amp;
      TEXT(SOURCE!H1456,"??0")&amp;",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1417 */  { fnClearRegisters,            NOPARAM,                     "CLREGS",                                      "CLREGS",                                      0,       0,       CAT_FNCT, SLS_UNCHANGED, US_ENABLED  },</v>
      </c>
    </row>
    <row r="1457" spans="1:1">
      <c r="A1457" s="13" t="str">
        <f>IF(AND(ISBLANK(SOURCE!A1457),SOURCE!B1457&gt;0),IF(ISBLANK(SOURCE!C1457),"",SOURCE!C1457),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",SOURCE!$S$2-3), "")&amp;
      TEXT(SOURCE!H1457,"??0")&amp;",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1418 */  { fnClearStack,                NOPARAM,                     "CLSTK",                                       "CLSTK",                                       0,       0,       CAT_FNCT, SLS_UNCHANGED, US_ENABLED  },</v>
      </c>
    </row>
    <row r="1458" spans="1:1">
      <c r="A1458" s="13" t="str">
        <f>IF(AND(ISBLANK(SOURCE!A1458),SOURCE!B1458&gt;0),IF(ISBLANK(SOURCE!C1458),"",SOURCE!C1458),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",SOURCE!$S$2-3), "")&amp;
      TEXT(SOURCE!H1458,"??0")&amp;",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1419 */  { fnClSigma,                   NOPARAM,                     "CL" STD_SIGMA,                                "CL" STD_SIGMA,                                0,       0,       CAT_FNCT, SLS_UNCHANGED, US_ENABLED  },</v>
      </c>
    </row>
    <row r="1459" spans="1:1">
      <c r="A1459" s="13" t="str">
        <f>IF(AND(ISBLANK(SOURCE!A1459),SOURCE!B1459&gt;0),IF(ISBLANK(SOURCE!C1459),"",SOURCE!C1459),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",SOURCE!$S$2-3), "")&amp;
      TEXT(SOURCE!H1459,"??0")&amp;",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1420 */  { fnCyx,                       NOPARAM,                     "COMB",                                        "C" STD_SUB_y STD_SUB_x,                       0,       0,       CAT_FNCT, SLS_ENABLED  , US_ENABLED  },</v>
      </c>
    </row>
    <row r="1460" spans="1:1">
      <c r="A1460" s="13" t="str">
        <f>IF(AND(ISBLANK(SOURCE!A1460),SOURCE!B1460&gt;0),IF(ISBLANK(SOURCE!C1460),"",SOURCE!C1460),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",SOURCE!$S$2-3), "")&amp;
      TEXT(SOURCE!H1460,"??0")&amp;",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1421 */  { fnConjugate,                 NOPARAM,                     "CONJ",                                        "conj",                                        0,       0,       CAT_FNCT, SLS_ENABLED  , US_ENABLED  },</v>
      </c>
    </row>
    <row r="1461" spans="1:1">
      <c r="A1461" s="13" t="str">
        <f>IF(AND(ISBLANK(SOURCE!A1461),SOURCE!B1461&gt;0),IF(ISBLANK(SOURCE!C1461),"",SOURCE!C1461),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",SOURCE!$S$2-3), "")&amp;
      TEXT(SOURCE!H1461,"??0")&amp;",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1422 */  { itemToBeCoded,               NOPARAM,                     "CONVG?",                                      "CONVG?",                                      0,       0,       CAT_FNCT, SLS_UNCHANGED, US_ENABLED  },</v>
      </c>
    </row>
    <row r="1462" spans="1:1">
      <c r="A1462" s="13" t="str">
        <f>IF(AND(ISBLANK(SOURCE!A1462),SOURCE!B1462&gt;0),IF(ISBLANK(SOURCE!C1462),"",SOURCE!C1462),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",SOURCE!$S$2-3), "")&amp;
      TEXT(SOURCE!H1462,"??0")&amp;",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1423 */  { itemToBeCoded,               NOPARAM,                     "CORR",                                        "r",                                           0,       0,       CAT_FNCT, SLS_UNCHANGED, US_ENABLED  },</v>
      </c>
    </row>
    <row r="1463" spans="1:1">
      <c r="A1463" s="13" t="str">
        <f>IF(AND(ISBLANK(SOURCE!A1463),SOURCE!B1463&gt;0),IF(ISBLANK(SOURCE!C1463),"",SOURCE!C1463),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",SOURCE!$S$2-3), "")&amp;
      TEXT(SOURCE!H1463,"??0")&amp;",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1424 */  { itemToBeCoded,               NOPARAM,                     "COV",                                         "cov",                                         0,       0,       CAT_FNCT, SLS_UNCHANGED, US_ENABLED  },</v>
      </c>
    </row>
    <row r="1464" spans="1:1">
      <c r="A1464" s="13" t="str">
        <f>IF(AND(ISBLANK(SOURCE!A1464),SOURCE!B1464&gt;0),IF(ISBLANK(SOURCE!C1464),"",SOURCE!C1464),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",SOURCE!$S$2-3), "")&amp;
      TEXT(SOURCE!H1464,"??0")&amp;",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1425 */  { itemToBeCoded,               NOPARAM,                     "BestF?",                                      "BestF?",                                      0,       0,       CAT_FNCT, SLS_UNCHANGED, US_ENABLED  },</v>
      </c>
    </row>
    <row r="1465" spans="1:1">
      <c r="A1465" s="13" t="str">
        <f>IF(AND(ISBLANK(SOURCE!A1465),SOURCE!B1465&gt;0),IF(ISBLANK(SOURCE!C1465),"",SOURCE!C1465),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",SOURCE!$S$2-3), "")&amp;
      TEXT(SOURCE!H1465,"??0")&amp;",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1426 */  { fnCross,                     NOPARAM,                     "CROSS",                                       "cross",                                       0,       0,       CAT_FNCT, SLS_ENABLED  , US_ENABLED  },</v>
      </c>
    </row>
    <row r="1466" spans="1:1">
      <c r="A1466" s="13" t="str">
        <f>IF(AND(ISBLANK(SOURCE!A1466),SOURCE!B1466&gt;0),IF(ISBLANK(SOURCE!C1466),"",SOURCE!C1466),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",SOURCE!$S$2-3), "")&amp;
      TEXT(SOURCE!H1466,"??0")&amp;",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1427 */  { fnCxToRe,                    NOPARAM,                     "CX" STD_RIGHT_ARROW "RE",                     "CX" STD_RIGHT_ARROW "RE",                     0,       0,       CAT_FNCT, SLS_ENABLED  , US_ENABLED  },</v>
      </c>
    </row>
    <row r="1467" spans="1:1">
      <c r="A1467" s="13" t="str">
        <f>IF(AND(ISBLANK(SOURCE!A1467),SOURCE!B1467&gt;0),IF(ISBLANK(SOURCE!C1467),"",SOURCE!C1467),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",SOURCE!$S$2-3), "")&amp;
      TEXT(SOURCE!H1467,"??0")&amp;",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1428 */  { itemToBeCoded,               NOPARAM,                     "DATE",                                        "DATE",                                        0,       0,       CAT_FNCT, SLS_UNCHANGED, US_ENABLED  },</v>
      </c>
    </row>
    <row r="1468" spans="1:1">
      <c r="A1468" s="13" t="str">
        <f>IF(AND(ISBLANK(SOURCE!A1468),SOURCE!B1468&gt;0),IF(ISBLANK(SOURCE!C1468),"",SOURCE!C1468),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",SOURCE!$S$2-3), "")&amp;
      TEXT(SOURCE!H1468,"??0")&amp;",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1429 */  { itemToBeCoded,               NOPARAM,                     "DATE" STD_RIGHT_ARROW,                        "DATE" STD_RIGHT_ARROW,                        0,       0,       CAT_FNCT, SLS_UNCHANGED, US_ENABLED  },</v>
      </c>
    </row>
    <row r="1469" spans="1:1">
      <c r="A1469" s="13" t="str">
        <f>IF(AND(ISBLANK(SOURCE!A1469),SOURCE!B1469&gt;0),IF(ISBLANK(SOURCE!C1469),"",SOURCE!C1469),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",SOURCE!$S$2-3), "")&amp;
      TEXT(SOURCE!H1469,"??0")&amp;",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1430 */  { itemToBeCoded,               NOPARAM,                     "DAY",                                         "DAY",                                         0,       0,       CAT_FNCT, SLS_UNCHANGED, US_ENABLED  },</v>
      </c>
    </row>
    <row r="1470" spans="1:1">
      <c r="A1470" s="13" t="str">
        <f>IF(AND(ISBLANK(SOURCE!A1470),SOURCE!B1470&gt;0),IF(ISBLANK(SOURCE!C1470),"",SOURCE!C1470),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",SOURCE!$S$2-3), "")&amp;
      TEXT(SOURCE!H1470,"??0")&amp;",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1431 */  { itemToBeCoded,               NOPARAM,                     "DBLR",                                        "DBLR",                                        0,       0,       CAT_FNCT, SLS_UNCHANGED, US_ENABLED  },</v>
      </c>
    </row>
    <row r="1471" spans="1:1">
      <c r="A1471" s="13" t="str">
        <f>IF(AND(ISBLANK(SOURCE!A1471),SOURCE!B1471&gt;0),IF(ISBLANK(SOURCE!C1471),"",SOURCE!C1471),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",SOURCE!$S$2-3), "")&amp;
      TEXT(SOURCE!H1471,"??0")&amp;",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1432 */  { itemToBeCoded,               NOPARAM,                     "DBL" STD_CROSS,                               "DBL" STD_CROSS,                               0,       0,       CAT_FNCT, SLS_UNCHANGED, US_ENABLED  },</v>
      </c>
    </row>
    <row r="1472" spans="1:1">
      <c r="A1472" s="13" t="str">
        <f>IF(AND(ISBLANK(SOURCE!A1472),SOURCE!B1472&gt;0),IF(ISBLANK(SOURCE!C1472),"",SOURCE!C1472),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",SOURCE!$S$2-3), "")&amp;
      TEXT(SOURCE!H1472,"??0")&amp;",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1433 */  { itemToBeCoded,               NOPARAM,                     "DBL/",                                        "DBL/",                                        0,       0,       CAT_FNCT, SLS_UNCHANGED, US_ENABLED  },</v>
      </c>
    </row>
    <row r="1473" spans="1:1">
      <c r="A1473" s="13" t="str">
        <f>IF(AND(ISBLANK(SOURCE!A1473),SOURCE!B1473&gt;0),IF(ISBLANK(SOURCE!C1473),"",SOURCE!C1473),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",SOURCE!$S$2-3), "")&amp;
      TEXT(SOURCE!H1473,"??0")&amp;",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1434 */  { fnDecomp,                    NOPARAM,                     "DECOMP",                                      "DECOMP",                                      0,       0,       CAT_FNCT, SLS_ENABLED  , US_ENABLED  },</v>
      </c>
    </row>
    <row r="1474" spans="1:1">
      <c r="A1474" s="13" t="str">
        <f>IF(AND(ISBLANK(SOURCE!A1474),SOURCE!B1474&gt;0),IF(ISBLANK(SOURCE!C1474),"",SOURCE!C1474),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",SOURCE!$S$2-3), "")&amp;
      TEXT(SOURCE!H1474,"??0")&amp;",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1435 */  { fnAngularMode,               AM_DEGREE,                   "DEG",                                         "DEG",                                         0,       0,       CAT_FNCT, SLS_UNCHANGED, US_ENABLED  },</v>
      </c>
    </row>
    <row r="1475" spans="1:1">
      <c r="A1475" s="13" t="str">
        <f>IF(AND(ISBLANK(SOURCE!A1475),SOURCE!B1475&gt;0),IF(ISBLANK(SOURCE!C1475),"",SOURCE!C1475),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",SOURCE!$S$2-3), "")&amp;
      TEXT(SOURCE!H1475,"??0")&amp;",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1436 */  { fnCvtToCurrentAngularMode,   AM_DEGREE,                   "DEG" STD_RIGHT_ARROW,                         "DEG" STD_RIGHT_ARROW,                         0,       0,       CAT_FNCT, SLS_ENABLED  , US_ENABLED  },</v>
      </c>
    </row>
    <row r="1476" spans="1:1">
      <c r="A1476" s="13" t="str">
        <f>IF(AND(ISBLANK(SOURCE!A1476),SOURCE!B1476&gt;0),IF(ISBLANK(SOURCE!C1476),"",SOURCE!C1476),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",SOURCE!$S$2-3), "")&amp;
      TEXT(SOURCE!H1476,"??0")&amp;",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1437 */  { itemToBeCoded,               NOPARAM,                     "s(a)",                                        "s(a)",                                        0,       0,       CAT_FNCT, SLS_UNCHANGED, US_ENABLED  },</v>
      </c>
    </row>
    <row r="1477" spans="1:1">
      <c r="A1477" s="13" t="str">
        <f>IF(AND(ISBLANK(SOURCE!A1477),SOURCE!B1477&gt;0),IF(ISBLANK(SOURCE!C1477),"",SOURCE!C1477),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",SOURCE!$S$2-3), "")&amp;
      TEXT(SOURCE!H1477,"??0")&amp;",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1438 */  { fnDenMax,                    NOPARAM,                     "DENMAX",                                      "DENMAX",                                      0,       0,       CAT_FNCT, SLS_UNCHANGED, US_ENABLED  },</v>
      </c>
    </row>
    <row r="1478" spans="1:1">
      <c r="A1478" s="13" t="str">
        <f>IF(AND(ISBLANK(SOURCE!A1478),SOURCE!B1478&gt;0),IF(ISBLANK(SOURCE!C1478),"",SOURCE!C1478),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",SOURCE!$S$2-3), "")&amp;
      TEXT(SOURCE!H1478,"??0")&amp;",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1439 */  { fnDot,                       NOPARAM,                     "DOT",                                         "dot",                                         0,       0,       CAT_FNCT, SLS_ENABLED  , US_ENABLED  },</v>
      </c>
    </row>
    <row r="1479" spans="1:1">
      <c r="A1479" s="13" t="str">
        <f>IF(AND(ISBLANK(SOURCE!A1479),SOURCE!B1479&gt;0),IF(ISBLANK(SOURCE!C1479),"",SOURCE!C1479),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",SOURCE!$S$2-3), "")&amp;
      TEXT(SOURCE!H1479,"??0")&amp;",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1440 */  { fnDisplayStack,              TM_VALUE,                    "DSTACK",                                      "DSTACK",                                      1,       4,       CAT_FNCT, SLS_UNCHANGED, US_ENABLED  },</v>
      </c>
    </row>
    <row r="1480" spans="1:1">
      <c r="A1480" s="13" t="str">
        <f>IF(AND(ISBLANK(SOURCE!A1480),SOURCE!B1480&gt;0),IF(ISBLANK(SOURCE!C1480),"",SOURCE!C1480),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",SOURCE!$S$2-3), "")&amp;
      TEXT(SOURCE!H1480,"??0")&amp;",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1441 */  { fnAngularMode,               AM_DMS,                      "D.MS",                                        "d.ms",                                        0,       0,       CAT_FNCT, SLS_UNCHANGED, US_ENABLED  },</v>
      </c>
    </row>
    <row r="1481" spans="1:1">
      <c r="A1481" s="13" t="str">
        <f>IF(AND(ISBLANK(SOURCE!A1481),SOURCE!B1481&gt;0),IF(ISBLANK(SOURCE!C1481),"",SOURCE!C1481),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",SOURCE!$S$2-3), "")&amp;
      TEXT(SOURCE!H1481,"??0")&amp;",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1442 */  { fnCvtToCurrentAngularMode,   AM_DMS,                      "D.MS" STD_RIGHT_ARROW,                        "D.MS" STD_RIGHT_ARROW,                        0,       0,       CAT_FNCT, SLS_ENABLED  , US_ENABLED  },</v>
      </c>
    </row>
    <row r="1482" spans="1:1">
      <c r="A1482" s="13" t="str">
        <f>IF(AND(ISBLANK(SOURCE!A1482),SOURCE!B1482&gt;0),IF(ISBLANK(SOURCE!C1482),"",SOURCE!C1482),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",SOURCE!$S$2-3), "")&amp;
      TEXT(SOURCE!H1482,"??0")&amp;",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1443 */  { fnSetDateFormat,             ITM_DMY,                     "D.MY",                                        "D.MY",                                        0,       0,       CAT_FNCT, SLS_UNCHANGED, US_ENABLED  },</v>
      </c>
    </row>
    <row r="1483" spans="1:1">
      <c r="A1483" s="13" t="str">
        <f>IF(AND(ISBLANK(SOURCE!A1483),SOURCE!B1483&gt;0),IF(ISBLANK(SOURCE!C1483),"",SOURCE!C1483),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",SOURCE!$S$2-3), "")&amp;
      TEXT(SOURCE!H1483,"??0")&amp;",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1444 */  { itemToBeCoded,               NOPARAM,                     "D" STD_RIGHT_ARROW "J",                       "D" STD_RIGHT_ARROW "J",                       0,       0,       CAT_FNCT, SLS_UNCHANGED, US_ENABLED  },</v>
      </c>
    </row>
    <row r="1484" spans="1:1">
      <c r="A1484" s="13" t="str">
        <f>IF(AND(ISBLANK(SOURCE!A1484),SOURCE!B1484&gt;0),IF(ISBLANK(SOURCE!C1484),"",SOURCE!C1484),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",SOURCE!$S$2-3), "")&amp;
      TEXT(SOURCE!H1484,"??0")&amp;",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1445 */  { fnCvtDegToRad,               NOPARAM,                     "D" STD_RIGHT_ARROW "R",                       "D" STD_RIGHT_ARROW "R",                       0,       0,       CAT_FNCT, SLS_ENABLED  , US_ENABLED  },</v>
      </c>
    </row>
    <row r="1485" spans="1:1">
      <c r="A1485" s="13" t="str">
        <f>IF(AND(ISBLANK(SOURCE!A1485),SOURCE!B1485&gt;0),IF(ISBLANK(SOURCE!C1485),"",SOURCE!C1485),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",SOURCE!$S$2-3), "")&amp;
      TEXT(SOURCE!H1485,"??0")&amp;",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1446 */  { itemToBeCoded,               NOPARAM,                     "EIGVAL",                                      "EIGVAL",                                      0,       0,       CAT_FNCT, SLS_UNCHANGED, US_ENABLED  },</v>
      </c>
    </row>
    <row r="1486" spans="1:1">
      <c r="A1486" s="13" t="str">
        <f>IF(AND(ISBLANK(SOURCE!A1486),SOURCE!B1486&gt;0),IF(ISBLANK(SOURCE!C1486),"",SOURCE!C1486),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",SOURCE!$S$2-3), "")&amp;
      TEXT(SOURCE!H1486,"??0")&amp;",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1447 */  { itemToBeCoded,               NOPARAM,                     "EIGVEC",                                      "EIGVEC",                                      0,       0,       CAT_FNCT, SLS_UNCHANGED, US_ENABLED  },</v>
      </c>
    </row>
    <row r="1487" spans="1:1">
      <c r="A1487" s="13" t="str">
        <f>IF(AND(ISBLANK(SOURCE!A1487),SOURCE!B1487&gt;0),IF(ISBLANK(SOURCE!C1487),"",SOURCE!C1487),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",SOURCE!$S$2-3), "")&amp;
      TEXT(SOURCE!H1487,"??0")&amp;",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1448 */  { itemToBeCoded,               NOPARAM,                     "END",                                         "END",                                         0,       0,       CAT_FNCT, SLS_UNCHANGED, US_ENABLED  },</v>
      </c>
    </row>
    <row r="1488" spans="1:1">
      <c r="A1488" s="13" t="str">
        <f>IF(AND(ISBLANK(SOURCE!A1488),SOURCE!B1488&gt;0),IF(ISBLANK(SOURCE!C1488),"",SOURCE!C1488),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",SOURCE!$S$2-3), "")&amp;
      TEXT(SOURCE!H1488,"??0")&amp;",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1449 */  { itemToBeCoded,               NOPARAM,                     "ENDP",                                        "End",                                         0,       0,       CAT_FNCT, SLS_UNCHANGED, US_ENABLED  },</v>
      </c>
    </row>
    <row r="1489" spans="1:1">
      <c r="A1489" s="13" t="str">
        <f>IF(AND(ISBLANK(SOURCE!A1489),SOURCE!B1489&gt;0),IF(ISBLANK(SOURCE!C1489),"",SOURCE!C1489),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",SOURCE!$S$2-3), "")&amp;
      TEXT(SOURCE!H1489,"??0")&amp;",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1450 */  { fnDisplayFormatEng,          TM_VALUE,                    "ENG",                                         "ENG",                                         0,      15,       CAT_FNCT, SLS_UNCHANGED, US_ENABLED  },</v>
      </c>
    </row>
    <row r="1490" spans="1:1">
      <c r="A1490" s="13" t="str">
        <f>IF(AND(ISBLANK(SOURCE!A1490),SOURCE!B1490&gt;0),IF(ISBLANK(SOURCE!C1490),"",SOURCE!C1490),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",SOURCE!$S$2-3), "")&amp;
      TEXT(SOURCE!H1490,"??0")&amp;",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1451 */  { itemToBeCoded,               NOPARAM,                     "ENORM",                                       "ENORM",                                       0,       0,       CAT_FNCT, SLS_UNCHANGED, US_ENABLED  },</v>
      </c>
    </row>
    <row r="1491" spans="1:1">
      <c r="A1491" s="13" t="str">
        <f>IF(AND(ISBLANK(SOURCE!A1491),SOURCE!B1491&gt;0),IF(ISBLANK(SOURCE!C1491),"",SOURCE!C1491),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",SOURCE!$S$2-3), "")&amp;
      TEXT(SOURCE!H1491,"??0")&amp;",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1452 */  { itemToBeCoded,               NOPARAM,                     "ENTRY?",                                      "ENTRY?",                                      0,       0,       CAT_FNCT, SLS_UNCHANGED, US_ENABLED  },</v>
      </c>
    </row>
    <row r="1492" spans="1:1">
      <c r="A1492" s="13" t="str">
        <f>IF(AND(ISBLANK(SOURCE!A1492),SOURCE!B1492&gt;0),IF(ISBLANK(SOURCE!C1492),"",SOURCE!C1492),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",SOURCE!$S$2-3), "")&amp;
      TEXT(SOURCE!H1492,"??0")&amp;",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1453 */  { itemToBeCoded,               NOPARAM,                     "EQ.DEL",                                      "DELETE",                                      0,       0,       CAT_FNCT, SLS_UNCHANGED, US_ENABLED  },</v>
      </c>
    </row>
    <row r="1493" spans="1:1">
      <c r="A1493" s="13" t="str">
        <f>IF(AND(ISBLANK(SOURCE!A1493),SOURCE!B1493&gt;0),IF(ISBLANK(SOURCE!C1493),"",SOURCE!C1493),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",SOURCE!$S$2-3), "")&amp;
      TEXT(SOURCE!H1493,"??0")&amp;",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1454 */  { itemToBeCoded,               NOPARAM,                     "EQ.EDI",                                      "EDIT",                                        0,       0,       CAT_FNCT, SLS_UNCHANGED, US_ENABLED  },</v>
      </c>
    </row>
    <row r="1494" spans="1:1">
      <c r="A1494" s="13" t="str">
        <f>IF(AND(ISBLANK(SOURCE!A1494),SOURCE!B1494&gt;0),IF(ISBLANK(SOURCE!C1494),"",SOURCE!C1494),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",SOURCE!$S$2-3), "")&amp;
      TEXT(SOURCE!H1494,"??0")&amp;",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1455 */  { itemToBeCoded,               NOPARAM,                     "EQ.NEW",                                      "NEW",                                         0,       0,       CAT_FNCT, SLS_UNCHANGED, US_ENABLED  },</v>
      </c>
    </row>
    <row r="1495" spans="1:1">
      <c r="A1495" s="13" t="str">
        <f>IF(AND(ISBLANK(SOURCE!A1495),SOURCE!B1495&gt;0),IF(ISBLANK(SOURCE!C1495),"",SOURCE!C1495),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",SOURCE!$S$2-3), "")&amp;
      TEXT(SOURCE!H1495,"??0")&amp;",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1456 */  { itemToBeCoded,               NOPARAM,                     "erf",                                         "erf",                                         0,       0,       CAT_FNCT, SLS_UNCHANGED, US_ENABLED  },</v>
      </c>
    </row>
    <row r="1496" spans="1:1">
      <c r="A1496" s="13" t="str">
        <f>IF(AND(ISBLANK(SOURCE!A1496),SOURCE!B1496&gt;0),IF(ISBLANK(SOURCE!C1496),"",SOURCE!C1496),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",SOURCE!$S$2-3), "")&amp;
      TEXT(SOURCE!H1496,"??0")&amp;",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1457 */  { itemToBeCoded,               NOPARAM,                     "erfc",                                        "erfc",                                        0,       0,       CAT_FNCT, SLS_UNCHANGED, US_ENABLED  },</v>
      </c>
    </row>
    <row r="1497" spans="1:1">
      <c r="A1497" s="13" t="str">
        <f>IF(AND(ISBLANK(SOURCE!A1497),SOURCE!B1497&gt;0),IF(ISBLANK(SOURCE!C1497),"",SOURCE!C1497),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",SOURCE!$S$2-3), "")&amp;
      TEXT(SOURCE!H1497,"??0")&amp;",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1458 */  { itemToBeCoded,               NOPARAM,                     "ERR",                                         "ERR",                                         0,       0,       CAT_FNCT, SLS_UNCHANGED, US_ENABLED  },</v>
      </c>
    </row>
    <row r="1498" spans="1:1">
      <c r="A1498" s="13" t="str">
        <f>IF(AND(ISBLANK(SOURCE!A1498),SOURCE!B1498&gt;0),IF(ISBLANK(SOURCE!C1498),"",SOURCE!C1498),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",SOURCE!$S$2-3), "")&amp;
      TEXT(SOURCE!H1498,"??0")&amp;",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1459 */  { itemToBeCoded,               NOPARAM,                     "EXITALL",                                     "EXITall",                                     0,       0,       CAT_FNCT, SLS_UNCHANGED, US_ENABLED  },</v>
      </c>
    </row>
    <row r="1499" spans="1:1">
      <c r="A1499" s="13" t="str">
        <f>IF(AND(ISBLANK(SOURCE!A1499),SOURCE!B1499&gt;0),IF(ISBLANK(SOURCE!C1499),"",SOURCE!C1499),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",SOURCE!$S$2-3), "")&amp;
      TEXT(SOURCE!H1499,"??0")&amp;",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1460 */  { fnExpt,                      NOPARAM,                     "EXPT",                                        "EXPT",                                        0,       0,       CAT_FNCT, SLS_ENABLED  , US_ENABLED  },</v>
      </c>
    </row>
    <row r="1500" spans="1:1">
      <c r="A1500" s="13" t="str">
        <f>IF(AND(ISBLANK(SOURCE!A1500),SOURCE!B1500&gt;0),IF(ISBLANK(SOURCE!C1500),"",SOURCE!C1500),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",SOURCE!$S$2-3), "")&amp;
      TEXT(SOURCE!H1500,"??0")&amp;",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1461 */  { itemToBeCoded,               NOPARAM,                     "PLOTMNU",                                     "PLOTMNU",                                     0,       0,       CAT_MENU, SLS_UNCHANGED, US_UNCHANGED},</v>
      </c>
    </row>
    <row r="1501" spans="1:1">
      <c r="A1501" s="13" t="str">
        <f>IF(AND(ISBLANK(SOURCE!A1501),SOURCE!B1501&gt;0),IF(ISBLANK(SOURCE!C1501),"",SOURCE!C1501),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",SOURCE!$S$2-3), "")&amp;
      TEXT(SOURCE!H1501,"??0")&amp;",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1462 */  { fnFib,                       NOPARAM,                     "FIB",                                         "FIB",                                         0,       0,       CAT_FNCT, SLS_ENABLED  , US_ENABLED  },</v>
      </c>
    </row>
    <row r="1502" spans="1:1">
      <c r="A1502" s="13" t="str">
        <f>IF(AND(ISBLANK(SOURCE!A1502),SOURCE!B1502&gt;0),IF(ISBLANK(SOURCE!C1502),"",SOURCE!C1502),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",SOURCE!$S$2-3), "")&amp;
      TEXT(SOURCE!H1502,"??0")&amp;",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1463 */  { fnDisplayFormatFix,          TM_VALUE,                    "FIX",                                         "FIX",                                         0,      15,       CAT_FNCT, SLS_UNCHANGED, US_ENABLED  },</v>
      </c>
    </row>
    <row r="1503" spans="1:1">
      <c r="A1503" s="13" t="str">
        <f>IF(AND(ISBLANK(SOURCE!A1503),SOURCE!B1503&gt;0),IF(ISBLANK(SOURCE!C1503),"",SOURCE!C1503),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",SOURCE!$S$2-3), "")&amp;
      TEXT(SOURCE!H1503,"??0")&amp;",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1464 */  { fnFreeFlashMemory,           NOPARAM,                     "FLASH?",                                      "FLASH?",                                      0,       0,       CAT_FNCT, SLS_ENABLED  , US_ENABLED  },</v>
      </c>
    </row>
    <row r="1504" spans="1:1">
      <c r="A1504" s="13" t="str">
        <f>IF(AND(ISBLANK(SOURCE!A1504),SOURCE!B1504&gt;0),IF(ISBLANK(SOURCE!C1504),"",SOURCE!C1504),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",SOURCE!$S$2-3), "")&amp;
      TEXT(SOURCE!H1504,"??0")&amp;",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1465 */  { itemToBeCoded,               NOPARAM,                     "f'(x)",                                       "f'(x)",                                       0,       0,       CAT_FNCT, SLS_UNCHANGED, US_ENABLED  },</v>
      </c>
    </row>
    <row r="1505" spans="1:1">
      <c r="A1505" s="13" t="str">
        <f>IF(AND(ISBLANK(SOURCE!A1505),SOURCE!B1505&gt;0),IF(ISBLANK(SOURCE!C1505),"",SOURCE!C1505),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",SOURCE!$S$2-3), "")&amp;
      TEXT(SOURCE!H1505,"??0")&amp;",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1466 */  { itemToBeCoded,               NOPARAM,                     "f\"(x)",                                      "f\"(x)",                                      0,       0,       CAT_FNCT, SLS_UNCHANGED, US_ENABLED  },</v>
      </c>
    </row>
    <row r="1506" spans="1:1">
      <c r="A1506" s="13" t="str">
        <f>IF(AND(ISBLANK(SOURCE!A1506),SOURCE!B1506&gt;0),IF(ISBLANK(SOURCE!C1506),"",SOURCE!C1506),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",SOURCE!$S$2-3), "")&amp;
      TEXT(SOURCE!H1506,"??0")&amp;",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1467 */  { fnDisplayFormatGap,          TM_VALUE,                    "GAP",                                         "GAP",                                         0,      15,       CAT_FNCT, SLS_UNCHANGED, US_ENABLED  },</v>
      </c>
    </row>
    <row r="1507" spans="1:1">
      <c r="A1507" s="13" t="str">
        <f>IF(AND(ISBLANK(SOURCE!A1507),SOURCE!B1507&gt;0),IF(ISBLANK(SOURCE!C1507),"",SOURCE!C1507),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",SOURCE!$S$2-3), "")&amp;
      TEXT(SOURCE!H1507,"??0")&amp;",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1468 */  { fnGd,                        NOPARAM,                     "g" STD_SUB_d,                                 "g" STD_SUB_d,                                 0,       0,       CAT_FNCT, SLS_ENABLED  , US_ENABLED  },</v>
      </c>
    </row>
    <row r="1508" spans="1:1">
      <c r="A1508" s="13" t="str">
        <f>IF(AND(ISBLANK(SOURCE!A1508),SOURCE!B1508&gt;0),IF(ISBLANK(SOURCE!C1508),"",SOURCE!C1508),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",SOURCE!$S$2-3), "")&amp;
      TEXT(SOURCE!H1508,"??0")&amp;",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1469 */  { fnInvGd,                     NOPARAM,                     "g" STD_SUB_d STD_SUP_MINUS_1,                 "g" STD_SUB_d STD_SUP_MINUS_1,                 0,       0,       CAT_FNCT, SLS_ENABLED  , US_ENABLED  },</v>
      </c>
    </row>
    <row r="1509" spans="1:1">
      <c r="A1509" s="13" t="str">
        <f>IF(AND(ISBLANK(SOURCE!A1509),SOURCE!B1509&gt;0),IF(ISBLANK(SOURCE!C1509),"",SOURCE!C1509),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",SOURCE!$S$2-3), "")&amp;
      TEXT(SOURCE!H1509,"??0")&amp;",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1470 */  { fnAngularMode,               AM_GRAD,                     "GRAD",                                        "GRAD",                                        0,       0,       CAT_FNCT, SLS_UNCHANGED, US_ENABLED  },</v>
      </c>
    </row>
    <row r="1510" spans="1:1">
      <c r="A1510" s="13" t="str">
        <f>IF(AND(ISBLANK(SOURCE!A1510),SOURCE!B1510&gt;0),IF(ISBLANK(SOURCE!C1510),"",SOURCE!C1510),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",SOURCE!$S$2-3), "")&amp;
      TEXT(SOURCE!H1510,"??0")&amp;",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1471 */  { fnCvtToCurrentAngularMode,   AM_GRAD,                     "GRAD" STD_RIGHT_ARROW,                        "GRAD" STD_RIGHT_ARROW,                        0,       0,       CAT_FNCT, SLS_ENABLED  , US_ENABLED  },</v>
      </c>
    </row>
    <row r="1511" spans="1:1">
      <c r="A1511" s="13" t="str">
        <f>IF(AND(ISBLANK(SOURCE!A1511),SOURCE!B1511&gt;0),IF(ISBLANK(SOURCE!C1511),"",SOURCE!C1511),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",SOURCE!$S$2-3), "")&amp;
      TEXT(SOURCE!H1511,"??0")&amp;",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1472 */  { itemToBeCoded,               NOPARAM,                     "GTO.",                                        "GTO.",                                        0,       0,       CAT_FNCT, SLS_UNCHANGED, US_ENABLED  },</v>
      </c>
    </row>
    <row r="1512" spans="1:1">
      <c r="A1512" s="13" t="str">
        <f>IF(AND(ISBLANK(SOURCE!A1512),SOURCE!B1512&gt;0),IF(ISBLANK(SOURCE!C1512),"",SOURCE!C1512),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",SOURCE!$S$2-3), "")&amp;
      TEXT(SOURCE!H1512,"??0")&amp;",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1473 */  { itemToBeCoded,               NOPARAM,                     "H" STD_SUB_n,                                 "H" STD_SUB_n,                                 0,       0,       CAT_FNCT, SLS_UNCHANGED, US_ENABLED  },</v>
      </c>
    </row>
    <row r="1513" spans="1:1">
      <c r="A1513" s="13" t="str">
        <f>IF(AND(ISBLANK(SOURCE!A1513),SOURCE!B1513&gt;0),IF(ISBLANK(SOURCE!C1513),"",SOURCE!C1513),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",SOURCE!$S$2-3), "")&amp;
      TEXT(SOURCE!H1513,"??0")&amp;",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1474 */  { itemToBeCoded,               NOPARAM,                     "H" STD_SUB_n STD_SUB_P,                       "H" STD_SUB_n STD_SUB_P,                       0,       0,       CAT_FNCT, SLS_UNCHANGED, US_ENABLED  },</v>
      </c>
    </row>
    <row r="1514" spans="1:1">
      <c r="A1514" s="13" t="str">
        <f>IF(AND(ISBLANK(SOURCE!A1514),SOURCE!B1514&gt;0),IF(ISBLANK(SOURCE!C1514),"",SOURCE!C1514),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",SOURCE!$S$2-3), "")&amp;
      TEXT(SOURCE!H1514,"??0")&amp;",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1475 */  { fnImaginaryPart,             NOPARAM,                     "Im",                                          "Im",                                          0,       0,       CAT_FNCT, SLS_ENABLED  , US_ENABLED  },</v>
      </c>
    </row>
    <row r="1515" spans="1:1">
      <c r="A1515" s="13" t="str">
        <f>IF(AND(ISBLANK(SOURCE!A1515),SOURCE!B1515&gt;0),IF(ISBLANK(SOURCE!C1515),"",SOURCE!C1515),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",SOURCE!$S$2-3), "")&amp;
      TEXT(SOURCE!H1515,"??0")&amp;",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1476 */  { itemToBeCoded,               NOPARAM,                     "INDEX",                                       "INDEX",                                       0,       0,       CAT_FNCT, SLS_UNCHANGED, US_ENABLED  },</v>
      </c>
    </row>
    <row r="1516" spans="1:1">
      <c r="A1516" s="13" t="str">
        <f>IF(AND(ISBLANK(SOURCE!A1516),SOURCE!B1516&gt;0),IF(ISBLANK(SOURCE!C1516),"",SOURCE!C1516),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",SOURCE!$S$2-3), "")&amp;
      TEXT(SOURCE!H1516,"??0")&amp;",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1477 */  { itemToBeCoded,               NOPARAM,                     "I" STD_SUB_x STD_SUB_y STD_SUB_z,             "I" STD_SUB_x STD_SUB_y STD_SUB_z,             0,       0,       CAT_FNCT, SLS_UNCHANGED, US_ENABLED  },</v>
      </c>
    </row>
    <row r="1517" spans="1:1">
      <c r="A1517" s="13" t="str">
        <f>IF(AND(ISBLANK(SOURCE!A1517),SOURCE!B1517&gt;0),IF(ISBLANK(SOURCE!C1517),"",SOURCE!C1517),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",SOURCE!$S$2-3), "")&amp;
      TEXT(SOURCE!H1517,"??0")&amp;",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1478 */  { itemToBeCoded,               NOPARAM,                     "I" STD_GAMMA STD_SUB_p,                       "I" STD_GAMMA STD_SUB_p,                       0,       0,       CAT_FNCT, SLS_UNCHANGED, US_ENABLED  },</v>
      </c>
    </row>
    <row r="1518" spans="1:1">
      <c r="A1518" s="13" t="str">
        <f>IF(AND(ISBLANK(SOURCE!A1518),SOURCE!B1518&gt;0),IF(ISBLANK(SOURCE!C1518),"",SOURCE!C1518),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",SOURCE!$S$2-3), "")&amp;
      TEXT(SOURCE!H1518,"??0")&amp;",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1479 */  { itemToBeCoded,               NOPARAM,                     "I" STD_GAMMA STD_SUB_q,                       "I" STD_GAMMA STD_SUB_q,                       0,       0,       CAT_FNCT, SLS_UNCHANGED, US_ENABLED  },</v>
      </c>
    </row>
    <row r="1519" spans="1:1">
      <c r="A1519" s="13" t="str">
        <f>IF(AND(ISBLANK(SOURCE!A1519),SOURCE!B1519&gt;0),IF(ISBLANK(SOURCE!C1519),"",SOURCE!C1519),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",SOURCE!$S$2-3), "")&amp;
      TEXT(SOURCE!H1519,"??0")&amp;",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1480 */  { itemToBeCoded,               NOPARAM,                     "I+",                                          "I+",                                          0,       0,       CAT_FNCT, SLS_UNCHANGED, US_ENABLED  },</v>
      </c>
    </row>
    <row r="1520" spans="1:1">
      <c r="A1520" s="13" t="str">
        <f>IF(AND(ISBLANK(SOURCE!A1520),SOURCE!B1520&gt;0),IF(ISBLANK(SOURCE!C1520),"",SOURCE!C1520),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",SOURCE!$S$2-3), "")&amp;
      TEXT(SOURCE!H1520,"??0")&amp;",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1481 */  { itemToBeCoded,               NOPARAM,                     "I-",                                          "I-",                                          0,       0,       CAT_FNCT, SLS_UNCHANGED, US_ENABLED  },</v>
      </c>
    </row>
    <row r="1521" spans="1:1">
      <c r="A1521" s="13" t="str">
        <f>IF(AND(ISBLANK(SOURCE!A1521),SOURCE!B1521&gt;0),IF(ISBLANK(SOURCE!C1521),"",SOURCE!C1521),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",SOURCE!$S$2-3), "")&amp;
      TEXT(SOURCE!H1521,"??0")&amp;",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1482 */  { itemToBeCoded,               NOPARAM,                     "J" STD_SUB_y "(x)",                           "J" STD_SUB_y "(x)",                           0,       0,       CAT_FNCT, SLS_UNCHANGED, US_ENABLED  },</v>
      </c>
    </row>
    <row r="1522" spans="1:1">
      <c r="A1522" s="13" t="str">
        <f>IF(AND(ISBLANK(SOURCE!A1522),SOURCE!B1522&gt;0),IF(ISBLANK(SOURCE!C1522),"",SOURCE!C1522),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",SOURCE!$S$2-3), "")&amp;
      TEXT(SOURCE!H1522,"??0")&amp;",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1483 */  { itemToBeCoded,               NOPARAM,                     "J+",                                          "J+",                                          0,       0,       CAT_FNCT, SLS_UNCHANGED, US_ENABLED  },</v>
      </c>
    </row>
    <row r="1523" spans="1:1">
      <c r="A1523" s="13" t="str">
        <f>IF(AND(ISBLANK(SOURCE!A1523),SOURCE!B1523&gt;0),IF(ISBLANK(SOURCE!C1523),"",SOURCE!C1523),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",SOURCE!$S$2-3), "")&amp;
      TEXT(SOURCE!H1523,"??0")&amp;",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1484 */  { itemToBeCoded,               NOPARAM,                     "J-",                                          "J-",                                          0,       0,       CAT_FNCT, SLS_UNCHANGED, US_ENABLED  },</v>
      </c>
    </row>
    <row r="1524" spans="1:1">
      <c r="A1524" s="13" t="str">
        <f>IF(AND(ISBLANK(SOURCE!A1524),SOURCE!B1524&gt;0),IF(ISBLANK(SOURCE!C1524),"",SOURCE!C1524),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",SOURCE!$S$2-3), "")&amp;
      TEXT(SOURCE!H1524,"??0")&amp;",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1485 */  { itemToBeCoded,               NOPARAM,                     "J/G",                                         "J/G",                                         0,       0,       CAT_FNCT, SLS_UNCHANGED, US_ENABLED  },</v>
      </c>
    </row>
    <row r="1525" spans="1:1">
      <c r="A1525" s="13" t="str">
        <f>IF(AND(ISBLANK(SOURCE!A1525),SOURCE!B1525&gt;0),IF(ISBLANK(SOURCE!C1525),"",SOURCE!C1525),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",SOURCE!$S$2-3), "")&amp;
      TEXT(SOURCE!H1525,"??0")&amp;",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1486 */  { itemToBeCoded,               NOPARAM,                     "J" STD_RIGHT_ARROW "D",                       "J" STD_RIGHT_ARROW "D",                       0,       0,       CAT_FNCT, SLS_UNCHANGED, US_ENABLED  },</v>
      </c>
    </row>
    <row r="1526" spans="1:1">
      <c r="A1526" s="13" t="str">
        <f>IF(AND(ISBLANK(SOURCE!A1526),SOURCE!B1526&gt;0),IF(ISBLANK(SOURCE!C1526),"",SOURCE!C1526),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",SOURCE!$S$2-3), "")&amp;
      TEXT(SOURCE!H1526,"??0")&amp;",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1487 */  { itemToBeCoded,               NOPARAM,                     "KEY",                                         "KEY",                                         0,       0,       CAT_FNCT, SLS_UNCHANGED, US_ENABLED  },</v>
      </c>
    </row>
    <row r="1527" spans="1:1">
      <c r="A1527" s="13" t="str">
        <f>IF(AND(ISBLANK(SOURCE!A1527),SOURCE!B1527&gt;0),IF(ISBLANK(SOURCE!C1527),"",SOURCE!C1527),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",SOURCE!$S$2-3), "")&amp;
      TEXT(SOURCE!H1527,"??0")&amp;",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1488 */  { itemToBeCoded,               NOPARAM,                     "KEYG",                                        "KEYG",                                        0,       0,       CAT_FNCT, SLS_UNCHANGED, US_ENABLED  },</v>
      </c>
    </row>
    <row r="1528" spans="1:1">
      <c r="A1528" s="13" t="str">
        <f>IF(AND(ISBLANK(SOURCE!A1528),SOURCE!B1528&gt;0),IF(ISBLANK(SOURCE!C1528),"",SOURCE!C1528),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",SOURCE!$S$2-3), "")&amp;
      TEXT(SOURCE!H1528,"??0")&amp;",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1489 */  { itemToBeCoded,               NOPARAM,                     "KEYX",                                        "KEYX",                                        0,       0,       CAT_FNCT, SLS_UNCHANGED, US_ENABLED  },</v>
      </c>
    </row>
    <row r="1529" spans="1:1">
      <c r="A1529" s="13" t="str">
        <f>IF(AND(ISBLANK(SOURCE!A1529),SOURCE!B1529&gt;0),IF(ISBLANK(SOURCE!C1529),"",SOURCE!C1529),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",SOURCE!$S$2-3), "")&amp;
      TEXT(SOURCE!H1529,"??0")&amp;",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1490 */  { itemToBeCoded,               NOPARAM,                     "KEY?",                                        "KEY?",                                        0,       0,       CAT_FNCT, SLS_UNCHANGED, US_ENABLED  },</v>
      </c>
    </row>
    <row r="1530" spans="1:1">
      <c r="A1530" s="13" t="str">
        <f>IF(AND(ISBLANK(SOURCE!A1530),SOURCE!B1530&gt;0),IF(ISBLANK(SOURCE!C1530),"",SOURCE!C1530),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",SOURCE!$S$2-3), "")&amp;
      TEXT(SOURCE!H1530,"??0")&amp;",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1491 */  { itemToBeCoded,               NOPARAM,                     "KTYP?",                                       "KTYP?",                                       0,       0,       CAT_FNCT, SLS_UNCHANGED, US_ENABLED  },</v>
      </c>
    </row>
    <row r="1531" spans="1:1">
      <c r="A1531" s="13" t="str">
        <f>IF(AND(ISBLANK(SOURCE!A1531),SOURCE!B1531&gt;0),IF(ISBLANK(SOURCE!C1531),"",SOURCE!C1531),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",SOURCE!$S$2-3), "")&amp;
      TEXT(SOURCE!H1531,"??0")&amp;",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1492 */  { fnLastX,                     NOPARAM     /*# JM #*/,      "LASTx",                                       "LSTx",                                        0,       0,       CAT_FNCT, SLS_ENABLED  , US_ENABLED  },</v>
      </c>
    </row>
    <row r="1532" spans="1:1">
      <c r="A1532" s="13" t="str">
        <f>IF(AND(ISBLANK(SOURCE!A1532),SOURCE!B1532&gt;0),IF(ISBLANK(SOURCE!C1532),"",SOURCE!C1532),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",SOURCE!$S$2-3), "")&amp;
      TEXT(SOURCE!H1532,"??0")&amp;",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1493 */  { itemToBeCoded,               NOPARAM,                     "LBL?",                                        "LBL?",                                        0,       0,       CAT_FNCT, SLS_UNCHANGED, US_ENABLED  },</v>
      </c>
    </row>
    <row r="1533" spans="1:1">
      <c r="A1533" s="13" t="str">
        <f>IF(AND(ISBLANK(SOURCE!A1533),SOURCE!B1533&gt;0),IF(ISBLANK(SOURCE!C1533),"",SOURCE!C1533),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",SOURCE!$S$2-3), "")&amp;
      TEXT(SOURCE!H1533,"??0")&amp;",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1494 */  { itemToBeCoded,               NOPARAM,                     "LEAP?",                                       "LEAP?",                                       0,       0,       CAT_FNCT, SLS_UNCHANGED, US_ENABLED  },</v>
      </c>
    </row>
    <row r="1534" spans="1:1">
      <c r="A1534" s="13" t="str">
        <f>IF(AND(ISBLANK(SOURCE!A1534),SOURCE!B1534&gt;0),IF(ISBLANK(SOURCE!C1534),"",SOURCE!C1534),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",SOURCE!$S$2-3), "")&amp;
      TEXT(SOURCE!H1534,"??0")&amp;",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1495 */  { itemToBeCoded,               NOPARAM,                     "L" STD_SUB_m ,                                "L" STD_SUB_m ,                                0,       0,       CAT_FNCT, SLS_UNCHANGED, US_ENABLED  },</v>
      </c>
    </row>
    <row r="1535" spans="1:1">
      <c r="A1535" s="13" t="str">
        <f>IF(AND(ISBLANK(SOURCE!A1535),SOURCE!B1535&gt;0),IF(ISBLANK(SOURCE!C1535),"",SOURCE!C1535),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",SOURCE!$S$2-3), "")&amp;
      TEXT(SOURCE!H1535,"??0")&amp;",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1496 */  { itemToBeCoded,               NOPARAM,                     "L" STD_SUB_m STD_SUB_alpha,                   "L" STD_SUB_m STD_SUB_alpha,                   0,       0,       CAT_FNCT, SLS_UNCHANGED, US_ENABLED  },</v>
      </c>
    </row>
    <row r="1536" spans="1:1">
      <c r="A1536" s="13" t="str">
        <f>IF(AND(ISBLANK(SOURCE!A1536),SOURCE!B1536&gt;0),IF(ISBLANK(SOURCE!C1536),"",SOURCE!C1536),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",SOURCE!$S$2-3), "")&amp;
      TEXT(SOURCE!H1536,"??0")&amp;",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1497 */  { fnLnBeta,                    NOPARAM,                     "LN" STD_beta,                                 "ln" STD_beta,                                 0,       0,       CAT_FNCT, SLS_ENABLED  , US_ENABLED  },</v>
      </c>
    </row>
    <row r="1537" spans="1:1">
      <c r="A1537" s="13" t="str">
        <f>IF(AND(ISBLANK(SOURCE!A1537),SOURCE!B1537&gt;0),IF(ISBLANK(SOURCE!C1537),"",SOURCE!C1537),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",SOURCE!$S$2-3), "")&amp;
      TEXT(SOURCE!H1537,"??0")&amp;",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1498 */  { fnLnGamma,                   NOPARAM,                     "LN" STD_GAMMA,                                "ln" STD_GAMMA,                                0,       0,       CAT_FNCT, SLS_ENABLED  , US_ENABLED  },</v>
      </c>
    </row>
    <row r="1538" spans="1:1">
      <c r="A1538" s="13" t="str">
        <f>IF(AND(ISBLANK(SOURCE!A1538),SOURCE!B1538&gt;0),IF(ISBLANK(SOURCE!C1538),"",SOURCE!C1538),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",SOURCE!$S$2-3), "")&amp;
      TEXT(SOURCE!H1538,"??0")&amp;",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1499 */  { fnLoad,                      LM_ALL,                      "LOAD",                                        "LOAD",                                        0,       0,       CAT_FNCT, SLS_UNCHANGED, US_CANCEL   },</v>
      </c>
    </row>
    <row r="1539" spans="1:1">
      <c r="A1539" s="13" t="str">
        <f>IF(AND(ISBLANK(SOURCE!A1539),SOURCE!B1539&gt;0),IF(ISBLANK(SOURCE!C1539),"",SOURCE!C1539),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",SOURCE!$S$2-3), "")&amp;
      TEXT(SOURCE!H1539,"??0")&amp;",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1500 */  { fnLoad,                      LM_PROGRAMS,                 "LOADP",                                       "LOADP",                                       0,       0,       CAT_FNCT, SLS_UNCHANGED, US_ENABLED  },</v>
      </c>
    </row>
    <row r="1540" spans="1:1">
      <c r="A1540" s="13" t="str">
        <f>IF(AND(ISBLANK(SOURCE!A1540),SOURCE!B1540&gt;0),IF(ISBLANK(SOURCE!C1540),"",SOURCE!C1540),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",SOURCE!$S$2-3), "")&amp;
      TEXT(SOURCE!H1540,"??0")&amp;",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1501 */  { fnLoad,                      LM_REGISTERS,                "LOADR",                                       "LOADR",                                       0,       0,       CAT_FNCT, SLS_UNCHANGED, US_ENABLED  },</v>
      </c>
    </row>
    <row r="1541" spans="1:1">
      <c r="A1541" s="13" t="str">
        <f>IF(AND(ISBLANK(SOURCE!A1541),SOURCE!B1541&gt;0),IF(ISBLANK(SOURCE!C1541),"",SOURCE!C1541),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",SOURCE!$S$2-3), "")&amp;
      TEXT(SOURCE!H1541,"??0")&amp;",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1502 */  { fnLoad,                      LM_SYSTEM_STATE,             "LOADSS",                                      "LOADSS",                                      0,       0,       CAT_FNCT, SLS_UNCHANGED, US_ENABLED  },</v>
      </c>
    </row>
    <row r="1542" spans="1:1">
      <c r="A1542" s="13" t="str">
        <f>IF(AND(ISBLANK(SOURCE!A1542),SOURCE!B1542&gt;0),IF(ISBLANK(SOURCE!C1542),"",SOURCE!C1542),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",SOURCE!$S$2-3), "")&amp;
      TEXT(SOURCE!H1542,"??0")&amp;",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1503 */  { fnLoad,                      LM_SUMS,                     "LOAD" STD_SIGMA,                              "LOAD" STD_SIGMA,                              0,       0,       CAT_FNCT, SLS_UNCHANGED, US_ENABLED  },</v>
      </c>
    </row>
    <row r="1543" spans="1:1">
      <c r="A1543" s="13" t="str">
        <f>IF(AND(ISBLANK(SOURCE!A1543),SOURCE!B1543&gt;0),IF(ISBLANK(SOURCE!C1543),"",SOURCE!C1543),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",SOURCE!$S$2-3), "")&amp;
      TEXT(SOURCE!H1543,"??0")&amp;",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1504 */  { allocateLocalRegisters,      TM_VALUE,                    "LocR",                                        "LocR",                                        0,      99,       CAT_FNCT, SLS_UNCHANGED, US_ENABLED  },</v>
      </c>
    </row>
    <row r="1544" spans="1:1">
      <c r="A1544" s="13" t="str">
        <f>IF(AND(ISBLANK(SOURCE!A1544),SOURCE!B1544&gt;0),IF(ISBLANK(SOURCE!C1544),"",SOURCE!C1544),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",SOURCE!$S$2-3), "")&amp;
      TEXT(SOURCE!H1544,"??0")&amp;",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1505 */  { fnGetLocR,                   NOPARAM,                     "LocR?",                                       "LocR?",                                       0,       0,       CAT_FNCT, SLS_ENABLED  , US_ENABLED  },</v>
      </c>
    </row>
    <row r="1545" spans="1:1">
      <c r="A1545" s="13" t="str">
        <f>IF(AND(ISBLANK(SOURCE!A1545),SOURCE!B1545&gt;0),IF(ISBLANK(SOURCE!C1545),"",SOURCE!C1545),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",SOURCE!$S$2-3), "")&amp;
      TEXT(SOURCE!H1545,"??0")&amp;",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1506 */  { itemToBeCoded,               NOPARAM,                     "L.R.",                                        "L.R.",                                        0,       0,       CAT_FNCT, SLS_UNCHANGED, US_ENABLED  },</v>
      </c>
    </row>
    <row r="1546" spans="1:1">
      <c r="A1546" s="13" t="str">
        <f>IF(AND(ISBLANK(SOURCE!A1546),SOURCE!B1546&gt;0),IF(ISBLANK(SOURCE!C1546),"",SOURCE!C1546),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",SOURCE!$S$2-3), "")&amp;
      TEXT(SOURCE!H1546,"??0")&amp;",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1507 */  { fnMant,                      NOPARAM,                     "MANT",                                        "MANT",                                        0,       0,       CAT_FNCT, SLS_ENABLED  , US_ENABLED  },</v>
      </c>
    </row>
    <row r="1547" spans="1:1">
      <c r="A1547" s="13" t="str">
        <f>IF(AND(ISBLANK(SOURCE!A1547),SOURCE!B1547&gt;0),IF(ISBLANK(SOURCE!C1547),"",SOURCE!C1547),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",SOURCE!$S$2-3), "")&amp;
      TEXT(SOURCE!H1547,"??0")&amp;",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1508 */  { itemToBeCoded,               NOPARAM,                     "Mat_X",                                       "Mat X",                                       0,       0,       CAT_FNCT, SLS_UNCHANGED, US_ENABLED  },</v>
      </c>
    </row>
    <row r="1548" spans="1:1">
      <c r="A1548" s="13" t="str">
        <f>IF(AND(ISBLANK(SOURCE!A1548),SOURCE!B1548&gt;0),IF(ISBLANK(SOURCE!C1548),"",SOURCE!C1548),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",SOURCE!$S$2-3), "")&amp;
      TEXT(SOURCE!H1548,"??0")&amp;",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1509 */  { fnFreeMemory,                NOPARAM,                     "MEM?",                                        "MEM?",                                        0,       0,       CAT_FNCT, SLS_ENABLED  , US_ENABLED  },</v>
      </c>
    </row>
    <row r="1549" spans="1:1">
      <c r="A1549" s="13" t="str">
        <f>IF(AND(ISBLANK(SOURCE!A1549),SOURCE!B1549&gt;0),IF(ISBLANK(SOURCE!C1549),"",SOURCE!C1549),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",SOURCE!$S$2-3), "")&amp;
      TEXT(SOURCE!H1549,"??0")&amp;",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1510 */  { itemToBeCoded,               NOPARAM,                     "MENU",                                        "MENU",                                        0,       0,       CAT_FNCT, SLS_UNCHANGED, US_ENABLED  },</v>
      </c>
    </row>
    <row r="1550" spans="1:1">
      <c r="A1550" s="13" t="str">
        <f>IF(AND(ISBLANK(SOURCE!A1550),SOURCE!B1550&gt;0),IF(ISBLANK(SOURCE!C1550),"",SOURCE!C1550),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",SOURCE!$S$2-3), "")&amp;
      TEXT(SOURCE!H1550,"??0")&amp;",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1511 */  { itemToBeCoded,               NOPARAM,                     "MONTH",                                       "MONTH",                                       0,       0,       CAT_FNCT, SLS_UNCHANGED, US_ENABLED  },</v>
      </c>
    </row>
    <row r="1551" spans="1:1">
      <c r="A1551" s="13" t="str">
        <f>IF(AND(ISBLANK(SOURCE!A1551),SOURCE!B1551&gt;0),IF(ISBLANK(SOURCE!C1551),"",SOURCE!C1551),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",SOURCE!$S$2-3), "")&amp;
      TEXT(SOURCE!H1551,"??0")&amp;",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1512 */  { itemToBeCoded,               NOPARAM,                     "MSG",                                         "MSG",                                         0,       0,       CAT_FNCT, SLS_UNCHANGED, US_ENABLED  },</v>
      </c>
    </row>
    <row r="1552" spans="1:1">
      <c r="A1552" s="13" t="str">
        <f>IF(AND(ISBLANK(SOURCE!A1552),SOURCE!B1552&gt;0),IF(ISBLANK(SOURCE!C1552),"",SOURCE!C1552),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",SOURCE!$S$2-3), "")&amp;
      TEXT(SOURCE!H1552,"??0")&amp;",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1513 */  { fnAngularMode,               AM_MULTPI,                   "MUL" STD_pi,                                  "MUL" STD_pi,                                  0,       0,       CAT_FNCT, SLS_UNCHANGED, US_ENABLED  },</v>
      </c>
    </row>
    <row r="1553" spans="1:1">
      <c r="A1553" s="13" t="str">
        <f>IF(AND(ISBLANK(SOURCE!A1553),SOURCE!B1553&gt;0),IF(ISBLANK(SOURCE!C1553),"",SOURCE!C1553),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",SOURCE!$S$2-3), "")&amp;
      TEXT(SOURCE!H1553,"??0")&amp;",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1514 */  { itemToBeCoded,               NOPARAM,                     "MVAR",                                        "MVAR",                                        0,       0,       CAT_FNCT, SLS_UNCHANGED, US_ENABLED  },</v>
      </c>
    </row>
    <row r="1554" spans="1:1">
      <c r="A1554" s="13" t="str">
        <f>IF(AND(ISBLANK(SOURCE!A1554),SOURCE!B1554&gt;0),IF(ISBLANK(SOURCE!C1554),"",SOURCE!C1554),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",SOURCE!$S$2-3), "")&amp;
      TEXT(SOURCE!H1554,"??0")&amp;",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1515 */  { itemToBeCoded,               NOPARAM,                     "M.DELR",                                      "DELR",                                        0,       0,       CAT_FNCT, SLS_UNCHANGED, US_ENABLED  },</v>
      </c>
    </row>
    <row r="1555" spans="1:1">
      <c r="A1555" s="13" t="str">
        <f>IF(AND(ISBLANK(SOURCE!A1555),SOURCE!B1555&gt;0),IF(ISBLANK(SOURCE!C1555),"",SOURCE!C1555),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",SOURCE!$S$2-3), "")&amp;
      TEXT(SOURCE!H1555,"??0")&amp;",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1516 */  { itemToBeCoded,               NOPARAM,                     "M.DIM",                                       "DIM",                                         0,       0,       CAT_FNCT, SLS_UNCHANGED, US_ENABLED  },</v>
      </c>
    </row>
    <row r="1556" spans="1:1">
      <c r="A1556" s="13" t="str">
        <f>IF(AND(ISBLANK(SOURCE!A1556),SOURCE!B1556&gt;0),IF(ISBLANK(SOURCE!C1556),"",SOURCE!C1556),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",SOURCE!$S$2-3), "")&amp;
      TEXT(SOURCE!H1556,"??0")&amp;",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1517 */  { itemToBeCoded,               NOPARAM,                     "M.DIM?",                                      "DIM?",                                        0,       0,       CAT_FNCT, SLS_UNCHANGED, US_ENABLED  },</v>
      </c>
    </row>
    <row r="1557" spans="1:1">
      <c r="A1557" s="13" t="str">
        <f>IF(AND(ISBLANK(SOURCE!A1557),SOURCE!B1557&gt;0),IF(ISBLANK(SOURCE!C1557),"",SOURCE!C1557),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",SOURCE!$S$2-3), "")&amp;
      TEXT(SOURCE!H1557,"??0")&amp;",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1518 */  { fnSetDateFormat,             ITM_MDY,                     "M.DY",                                        "M.DY",                                        0,       0,       CAT_FNCT, SLS_UNCHANGED, US_ENABLED  },</v>
      </c>
    </row>
    <row r="1558" spans="1:1">
      <c r="A1558" s="13" t="str">
        <f>IF(AND(ISBLANK(SOURCE!A1558),SOURCE!B1558&gt;0),IF(ISBLANK(SOURCE!C1558),"",SOURCE!C1558),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",SOURCE!$S$2-3), "")&amp;
      TEXT(SOURCE!H1558,"??0")&amp;",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1519 */  { itemToBeCoded,               NOPARAM,                     "M.EDI",                                       "EDIT",                                        0,       0,       CAT_FNCT, SLS_UNCHANGED, US_ENABLED  },</v>
      </c>
    </row>
    <row r="1559" spans="1:1">
      <c r="A1559" s="13" t="str">
        <f>IF(AND(ISBLANK(SOURCE!A1559),SOURCE!B1559&gt;0),IF(ISBLANK(SOURCE!C1559),"",SOURCE!C1559),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",SOURCE!$S$2-3), "")&amp;
      TEXT(SOURCE!H1559,"??0")&amp;",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1520 */  { itemToBeCoded,               NOPARAM,                     "M.EDIN",                                      "EDITN",                                       0,       0,       CAT_FNCT, SLS_UNCHANGED, US_ENABLED  },</v>
      </c>
    </row>
    <row r="1560" spans="1:1">
      <c r="A1560" s="13" t="str">
        <f>IF(AND(ISBLANK(SOURCE!A1560),SOURCE!B1560&gt;0),IF(ISBLANK(SOURCE!C1560),"",SOURCE!C1560),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",SOURCE!$S$2-3), "")&amp;
      TEXT(SOURCE!H1560,"??0")&amp;",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1521 */  { itemToBeCoded,               NOPARAM,                     "M.GET",                                       "GETM",                                        0,       0,       CAT_FNCT, SLS_UNCHANGED, US_ENABLED  },</v>
      </c>
    </row>
    <row r="1561" spans="1:1">
      <c r="A1561" s="13" t="str">
        <f>IF(AND(ISBLANK(SOURCE!A1561),SOURCE!B1561&gt;0),IF(ISBLANK(SOURCE!C1561),"",SOURCE!C1561),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",SOURCE!$S$2-3), "")&amp;
      TEXT(SOURCE!H1561,"??0")&amp;",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1522 */  { itemToBeCoded,               NOPARAM,                     "M.GOTO",                                      "GOTO",                                        0,       0,       CAT_FNCT, SLS_UNCHANGED, US_ENABLED  },</v>
      </c>
    </row>
    <row r="1562" spans="1:1">
      <c r="A1562" s="13" t="str">
        <f>IF(AND(ISBLANK(SOURCE!A1562),SOURCE!B1562&gt;0),IF(ISBLANK(SOURCE!C1562),"",SOURCE!C1562),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",SOURCE!$S$2-3), "")&amp;
      TEXT(SOURCE!H1562,"??0")&amp;",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1523 */  { itemToBeCoded,               NOPARAM,                     "M.GROW",                                      "GROW",                                        0,       0,       CAT_FNCT, SLS_UNCHANGED, US_ENABLED  },</v>
      </c>
    </row>
    <row r="1563" spans="1:1">
      <c r="A1563" s="13" t="str">
        <f>IF(AND(ISBLANK(SOURCE!A1563),SOURCE!B1563&gt;0),IF(ISBLANK(SOURCE!C1563),"",SOURCE!C1563),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",SOURCE!$S$2-3), "")&amp;
      TEXT(SOURCE!H1563,"??0")&amp;",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1524 */  { itemToBeCoded,               NOPARAM,                     "M.INSR",                                      "INSR",                                        0,       0,       CAT_FNCT, SLS_UNCHANGED, US_ENABLED  },</v>
      </c>
    </row>
    <row r="1564" spans="1:1">
      <c r="A1564" s="13" t="str">
        <f>IF(AND(ISBLANK(SOURCE!A1564),SOURCE!B1564&gt;0),IF(ISBLANK(SOURCE!C1564),"",SOURCE!C1564),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",SOURCE!$S$2-3), "")&amp;
      TEXT(SOURCE!H1564,"??0")&amp;",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1525 */  { itemToBeCoded,               NOPARAM,                     "M.LU",                                        "M.LU",                                        0,       0,       CAT_FNCT, SLS_UNCHANGED, US_ENABLED  },</v>
      </c>
    </row>
    <row r="1565" spans="1:1">
      <c r="A1565" s="13" t="str">
        <f>IF(AND(ISBLANK(SOURCE!A1565),SOURCE!B1565&gt;0),IF(ISBLANK(SOURCE!C1565),"",SOURCE!C1565),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",SOURCE!$S$2-3), "")&amp;
      TEXT(SOURCE!H1565,"??0")&amp;",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1526 */  { itemToBeCoded,               NOPARAM,                     "M.NEW",                                       "NEW",                                         0,       0,       CAT_FNCT, SLS_UNCHANGED, US_ENABLED  },</v>
      </c>
    </row>
    <row r="1566" spans="1:1">
      <c r="A1566" s="13" t="str">
        <f>IF(AND(ISBLANK(SOURCE!A1566),SOURCE!B1566&gt;0),IF(ISBLANK(SOURCE!C1566),"",SOURCE!C1566),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",SOURCE!$S$2-3), "")&amp;
      TEXT(SOURCE!H1566,"??0")&amp;",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1527 */  { itemToBeCoded,               NOPARAM,                     "M.OLD",                                       "OLD",                                         0,       0,       CAT_FNCT, SLS_UNCHANGED, US_ENABLED  },</v>
      </c>
    </row>
    <row r="1567" spans="1:1">
      <c r="A1567" s="13" t="str">
        <f>IF(AND(ISBLANK(SOURCE!A1567),SOURCE!B1567&gt;0),IF(ISBLANK(SOURCE!C1567),"",SOURCE!C1567),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",SOURCE!$S$2-3), "")&amp;
      TEXT(SOURCE!H1567,"??0")&amp;",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1528 */  { itemToBeCoded,               NOPARAM,                     "M.PUT",                                       "PUTM",                                        0,       0,       CAT_FNCT, SLS_UNCHANGED, US_ENABLED  },</v>
      </c>
    </row>
    <row r="1568" spans="1:1">
      <c r="A1568" s="13" t="str">
        <f>IF(AND(ISBLANK(SOURCE!A1568),SOURCE!B1568&gt;0),IF(ISBLANK(SOURCE!C1568),"",SOURCE!C1568),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",SOURCE!$S$2-3), "")&amp;
      TEXT(SOURCE!H1568,"??0")&amp;",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1529 */  { itemToBeCoded,               NOPARAM,                     "M.R" STD_LEFT_RIGHT_ARROWS "R",               "R" STD_LEFT_RIGHT_ARROWS "R",                 0,       0,       CAT_FNCT, SLS_UNCHANGED, US_ENABLED  },</v>
      </c>
    </row>
    <row r="1569" spans="1:1">
      <c r="A1569" s="13" t="str">
        <f>IF(AND(ISBLANK(SOURCE!A1569),SOURCE!B1569&gt;0),IF(ISBLANK(SOURCE!C1569),"",SOURCE!C1569),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",SOURCE!$S$2-3), "")&amp;
      TEXT(SOURCE!H1569,"??0")&amp;",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1530 */  { itemToBeCoded,               NOPARAM,                     "M.SQR?",                                      "M.SQR?",                                      0,       0,       CAT_FNCT, SLS_UNCHANGED, US_ENABLED  },</v>
      </c>
    </row>
    <row r="1570" spans="1:1">
      <c r="A1570" s="13" t="str">
        <f>IF(AND(ISBLANK(SOURCE!A1570),SOURCE!B1570&gt;0),IF(ISBLANK(SOURCE!C1570),"",SOURCE!C1570),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",SOURCE!$S$2-3), "")&amp;
      TEXT(SOURCE!H1570,"??0")&amp;",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1531 */  { itemToBeCoded,               NOPARAM,                     "M.WRAP",                                      "WRAP",                                        0,       0,       CAT_FNCT, SLS_UNCHANGED, US_ENABLED  },</v>
      </c>
    </row>
    <row r="1571" spans="1:1">
      <c r="A1571" s="13" t="str">
        <f>IF(AND(ISBLANK(SOURCE!A1571),SOURCE!B1571&gt;0),IF(ISBLANK(SOURCE!C1571),"",SOURCE!C1571),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",SOURCE!$S$2-3), "")&amp;
      TEXT(SOURCE!H1571,"??0")&amp;",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1532 */  { fnNop,                       NOPARAM,                     "NOP",                                         "NOP",                                         0,       0,       CAT_FNCT, SLS_UNCHANGED, US_ENABLED  },</v>
      </c>
    </row>
    <row r="1572" spans="1:1">
      <c r="A1572" s="13" t="str">
        <f>IF(AND(ISBLANK(SOURCE!A1572),SOURCE!B1572&gt;0),IF(ISBLANK(SOURCE!C1572),"",SOURCE!C1572),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",SOURCE!$S$2-3), "")&amp;
      TEXT(SOURCE!H1572,"??0")&amp;",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1533 */  { fnOff,                       NOPARAM,                     "OFF",                                         "OFF",                                         0,       0,       CAT_FNCT, SLS_UNCHANGED, US_ENABLED  },</v>
      </c>
    </row>
    <row r="1573" spans="1:1">
      <c r="A1573" s="13" t="str">
        <f>IF(AND(ISBLANK(SOURCE!A1573),SOURCE!B1573&gt;0),IF(ISBLANK(SOURCE!C1573),"",SOURCE!C1573),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",SOURCE!$S$2-3), "")&amp;
      TEXT(SOURCE!H1573,"??0")&amp;",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1534 */  { itemToBeCoded,               NOPARAM,                     "PAUSE",                                       "PAUSE",                                       0,       0,       CAT_FNCT, SLS_UNCHANGED, US_ENABLED  },</v>
      </c>
    </row>
    <row r="1574" spans="1:1">
      <c r="A1574" s="13" t="str">
        <f>IF(AND(ISBLANK(SOURCE!A1574),SOURCE!B1574&gt;0),IF(ISBLANK(SOURCE!C1574),"",SOURCE!C1574),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",SOURCE!$S$2-3), "")&amp;
      TEXT(SOURCE!H1574,"??0")&amp;",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1535 */  { fnPyx,                       NOPARAM,                     "PERM",                                        "P" STD_SUB_y STD_SUB_x,                       0,       0,       CAT_FNCT, SLS_ENABLED  , US_ENABLED  },</v>
      </c>
    </row>
    <row r="1575" spans="1:1">
      <c r="A1575" s="13" t="str">
        <f>IF(AND(ISBLANK(SOURCE!A1575),SOURCE!B1575&gt;0),IF(ISBLANK(SOURCE!C1575),"",SOURCE!C1575),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",SOURCE!$S$2-3), "")&amp;
      TEXT(SOURCE!H1575,"??0")&amp;",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1536 */  { itemToBeCoded,               NOPARAM,                     "PGMINT",                                      "PGMINT",                                      0,       0,       CAT_FNCT, SLS_UNCHANGED, US_ENABLED  },</v>
      </c>
    </row>
    <row r="1576" spans="1:1">
      <c r="A1576" s="13" t="str">
        <f>IF(AND(ISBLANK(SOURCE!A1576),SOURCE!B1576&gt;0),IF(ISBLANK(SOURCE!C1576),"",SOURCE!C1576),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",SOURCE!$S$2-3), "")&amp;
      TEXT(SOURCE!H1576,"??0")&amp;",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1537 */  { itemToBeCoded,               NOPARAM,                     "PGMSLV",                                      "PGMSLV",                                      0,       0,       CAT_FNCT, SLS_UNCHANGED, US_ENABLED  },</v>
      </c>
    </row>
    <row r="1577" spans="1:1">
      <c r="A1577" s="13" t="str">
        <f>IF(AND(ISBLANK(SOURCE!A1577),SOURCE!B1577&gt;0),IF(ISBLANK(SOURCE!C1577),"",SOURCE!C1577),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",SOURCE!$S$2-3), "")&amp;
      TEXT(SOURCE!H1577,"??0")&amp;",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1538 */  { itemToBeCoded,               NOPARAM,                     "PIXEL",                                       "PIXEL",                                       0,       0,       CAT_FNCT, SLS_UNCHANGED, US_ENABLED  },</v>
      </c>
    </row>
    <row r="1578" spans="1:1">
      <c r="A1578" s="13" t="str">
        <f>IF(AND(ISBLANK(SOURCE!A1578),SOURCE!B1578&gt;0),IF(ISBLANK(SOURCE!C1578),"",SOURCE!C1578),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",SOURCE!$S$2-3), "")&amp;
      TEXT(SOURCE!H1578,"??0")&amp;",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1539 */  { fnPlot,                      NOPARAM,                     "PLOT",                                        "PLOT",                                        0,       0,       CAT_FNCT, SLS_UNCHANGED, US_ENABLED  },</v>
      </c>
    </row>
    <row r="1579" spans="1:1">
      <c r="A1579" s="13" t="str">
        <f>IF(AND(ISBLANK(SOURCE!A1579),SOURCE!B1579&gt;0),IF(ISBLANK(SOURCE!C1579),"",SOURCE!C1579),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",SOURCE!$S$2-3), "")&amp;
      TEXT(SOURCE!H1579,"??0")&amp;",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1540 */  { itemToBeCoded,               NOPARAM,                     "P" STD_SUB_n,                                 "P" STD_SUB_n,                                 0,       0,       CAT_FNCT, SLS_UNCHANGED, US_ENABLED  },</v>
      </c>
    </row>
    <row r="1580" spans="1:1">
      <c r="A1580" s="13" t="str">
        <f>IF(AND(ISBLANK(SOURCE!A1580),SOURCE!B1580&gt;0),IF(ISBLANK(SOURCE!C1580),"",SOURCE!C1580),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",SOURCE!$S$2-3), "")&amp;
      TEXT(SOURCE!H1580,"??0")&amp;",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1541 */  { itemToBeCoded,               NOPARAM,                     "POINT",                                       "POINT",                                       0,       0,       CAT_FNCT, SLS_UNCHANGED, US_ENABLED  },</v>
      </c>
    </row>
    <row r="1581" spans="1:1">
      <c r="A1581" s="13" t="str">
        <f>IF(AND(ISBLANK(SOURCE!A1581),SOURCE!B1581&gt;0),IF(ISBLANK(SOURCE!C1581),"",SOURCE!C1581),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",SOURCE!$S$2-3), "")&amp;
      TEXT(SOURCE!H1581,"??0")&amp;",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1542 */  { fnLoad,                      LM_NAMED_VARIABLES,          "LOADV",                                       "LOADV",                                       0,       0,       CAT_FNCT, SLS_UNCHANGED, US_ENABLED  },</v>
      </c>
    </row>
    <row r="1582" spans="1:1">
      <c r="A1582" s="13" t="str">
        <f>IF(AND(ISBLANK(SOURCE!A1582),SOURCE!B1582&gt;0),IF(ISBLANK(SOURCE!C1582),"",SOURCE!C1582),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",SOURCE!$S$2-3), "")&amp;
      TEXT(SOURCE!H1582,"??0")&amp;",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1543 */  { itemToBeCoded,               NOPARAM,                     "PopLR",                                       "PopLR",                                       0,       0,       CAT_FNCT, SLS_UNCHANGED, US_ENABLED  },</v>
      </c>
    </row>
    <row r="1583" spans="1:1">
      <c r="A1583" s="13" t="str">
        <f>IF(AND(ISBLANK(SOURCE!A1583),SOURCE!B1583&gt;0),IF(ISBLANK(SOURCE!C1583),"",SOURCE!C1583),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",SOURCE!$S$2-3), "")&amp;
      TEXT(SOURCE!H1583,"??0")&amp;",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1544 */  { itemToBeCoded,               NOPARAM,                     "PRCL",                                        "PRCL",                                        0,       0,       CAT_FNCT, SLS_UNCHANGED, US_ENABLED  },</v>
      </c>
    </row>
    <row r="1584" spans="1:1">
      <c r="A1584" s="13" t="str">
        <f>IF(AND(ISBLANK(SOURCE!A1584),SOURCE!B1584&gt;0),IF(ISBLANK(SOURCE!C1584),"",SOURCE!C1584),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",SOURCE!$S$2-3), "")&amp;
      TEXT(SOURCE!H1584,"??0")&amp;",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1545 */  { itemToBeCoded,               NOPARAM,                     "PSTO",                                        "PSTO",                                        0,       0,       CAT_FNCT, SLS_UNCHANGED, US_ENABLED  },</v>
      </c>
    </row>
    <row r="1585" spans="1:1">
      <c r="A1585" s="13" t="str">
        <f>IF(AND(ISBLANK(SOURCE!A1585),SOURCE!B1585&gt;0),IF(ISBLANK(SOURCE!C1585),"",SOURCE!C1585),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",SOURCE!$S$2-3), "")&amp;
      TEXT(SOURCE!H1585,"??0")&amp;",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1546 */  { itemToBeCoded,               NOPARAM,                     "PUTK",                                        "PUTK",                                        0,       0,       CAT_FNCT, SLS_UNCHANGED, US_ENABLED  },</v>
      </c>
    </row>
    <row r="1586" spans="1:1">
      <c r="A1586" s="13" t="str">
        <f>IF(AND(ISBLANK(SOURCE!A1586),SOURCE!B1586&gt;0),IF(ISBLANK(SOURCE!C1586),"",SOURCE!C1586),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",SOURCE!$S$2-3), "")&amp;
      TEXT(SOURCE!H1586,"??0")&amp;",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1547 */  { fnAngularMode,               AM_RADIAN,                   "RAD",                                         "RAD",                                         0,       0,       CAT_FNCT, SLS_UNCHANGED, US_ENABLED  },</v>
      </c>
    </row>
    <row r="1587" spans="1:1">
      <c r="A1587" s="13" t="str">
        <f>IF(AND(ISBLANK(SOURCE!A1587),SOURCE!B1587&gt;0),IF(ISBLANK(SOURCE!C1587),"",SOURCE!C1587),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",SOURCE!$S$2-3), "")&amp;
      TEXT(SOURCE!H1587,"??0")&amp;",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1548 */  { fnCvtToCurrentAngularMode,   AM_RADIAN,                   "RAD" STD_RIGHT_ARROW,                         "RAD" STD_RIGHT_ARROW,                         0,       0,       CAT_FNCT, SLS_ENABLED  , US_ENABLED  },</v>
      </c>
    </row>
    <row r="1588" spans="1:1">
      <c r="A1588" s="13" t="str">
        <f>IF(AND(ISBLANK(SOURCE!A1588),SOURCE!B1588&gt;0),IF(ISBLANK(SOURCE!C1588),"",SOURCE!C1588),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",SOURCE!$S$2-3), "")&amp;
      TEXT(SOURCE!H1588,"??0")&amp;",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1549 */  { fnRandom,                    NOPARAM,                     "RAN#",                                        "RAN#",                                        0,       0,       CAT_FNCT, SLS_ENABLED  , US_ENABLED  },</v>
      </c>
    </row>
    <row r="1589" spans="1:1">
      <c r="A1589" s="13" t="str">
        <f>IF(AND(ISBLANK(SOURCE!A1589),SOURCE!B1589&gt;0),IF(ISBLANK(SOURCE!C1589),"",SOURCE!C1589),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",SOURCE!$S$2-3), "")&amp;
      TEXT(SOURCE!H1589,"??0")&amp;",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1550 */  { registerBrowser,             NOPARAM     /*# JM #*/,      "REGS.V",                                      "REGS",                                        0,       0,       CAT_FNCT, SLS_UNCHANGED, US_ENABLED  },//JM Changed RBR to REGS</v>
      </c>
    </row>
    <row r="1590" spans="1:1">
      <c r="A1590" s="13" t="str">
        <f>IF(AND(ISBLANK(SOURCE!A1590),SOURCE!B1590&gt;0),IF(ISBLANK(SOURCE!C1590),"",SOURCE!C1590),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",SOURCE!$S$2-3), "")&amp;
      TEXT(SOURCE!H1590,"??0")&amp;",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1551 */  { fnRecallConfig,              NOPARAM,                     "RCLCFG",                                      "Config",                                      0,       0,       CAT_FNCT, SLS_UNCHANGED, US_ENABLED  },</v>
      </c>
    </row>
    <row r="1591" spans="1:1">
      <c r="A1591" s="13" t="str">
        <f>IF(AND(ISBLANK(SOURCE!A1591),SOURCE!B1591&gt;0),IF(ISBLANK(SOURCE!C1591),"",SOURCE!C1591),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",SOURCE!$S$2-3), "")&amp;
      TEXT(SOURCE!H1591,"??0")&amp;",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1552 */  { fnRecallElement,             NOPARAM,                     "RCLEL",                                       "RCLEL",                                       0,       0,       CAT_FNCT, SLS_ENABLED  , US_ENABLED  },</v>
      </c>
    </row>
    <row r="1592" spans="1:1">
      <c r="A1592" s="13" t="str">
        <f>IF(AND(ISBLANK(SOURCE!A1592),SOURCE!B1592&gt;0),IF(ISBLANK(SOURCE!C1592),"",SOURCE!C1592),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",SOURCE!$S$2-3), "")&amp;
      TEXT(SOURCE!H1592,"??0")&amp;",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1553 */  { fnRecallIJ,                  NOPARAM,                     "RCLIJ",                                       "RCLIJ",                                       0,       0,       CAT_FNCT, SLS_ENABLED  , US_ENABLED  },</v>
      </c>
    </row>
    <row r="1593" spans="1:1">
      <c r="A1593" s="13" t="str">
        <f>IF(AND(ISBLANK(SOURCE!A1593),SOURCE!B1593&gt;0),IF(ISBLANK(SOURCE!C1593),"",SOURCE!C1593),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",SOURCE!$S$2-3), "")&amp;
      TEXT(SOURCE!H1593,"??0")&amp;",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1554 */  { fnRecallStack,               TM_REGISTER,                 "RCLS",                                        "RCLS",                                        0,      99,       CAT_FNCT, SLS_ENABLED  , US_ENABLED  },</v>
      </c>
    </row>
    <row r="1594" spans="1:1">
      <c r="A1594" s="13" t="str">
        <f>IF(AND(ISBLANK(SOURCE!A1594),SOURCE!B1594&gt;0),IF(ISBLANK(SOURCE!C1594),"",SOURCE!C1594),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",SOURCE!$S$2-3), "")&amp;
      TEXT(SOURCE!H1594,"??0")&amp;",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1555 */  { itemToBeCoded,               NOPARAM,                     "RDP",                                         "RDP",                                         0,       0,       CAT_FNCT, SLS_UNCHANGED, US_ENABLED  },</v>
      </c>
    </row>
    <row r="1595" spans="1:1">
      <c r="A1595" s="13" t="str">
        <f>IF(AND(ISBLANK(SOURCE!A1595),SOURCE!B1595&gt;0),IF(ISBLANK(SOURCE!C1595),"",SOURCE!C1595),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",SOURCE!$S$2-3), "")&amp;
      TEXT(SOURCE!H1595,"??0")&amp;",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1556 */  { fnRealPart,                  NOPARAM,                     "Re",                                          "Re",                                          0,       0,       CAT_FNCT, SLS_ENABLED  , US_ENABLED  },</v>
      </c>
    </row>
    <row r="1596" spans="1:1">
      <c r="A1596" s="13" t="str">
        <f>IF(AND(ISBLANK(SOURCE!A1596),SOURCE!B1596&gt;0),IF(ISBLANK(SOURCE!C1596),"",SOURCE!C1596),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",SOURCE!$S$2-3), "")&amp;
      TEXT(SOURCE!H1596,"??0")&amp;",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1557 */  { itemToBeCoded,               NOPARAM,                     "RECV",                                        "RECV",                                        0,       0,       CAT_FNCT, SLS_UNCHANGED, US_ENABLED  },</v>
      </c>
    </row>
    <row r="1597" spans="1:1">
      <c r="A1597" s="13" t="str">
        <f>IF(AND(ISBLANK(SOURCE!A1597),SOURCE!B1597&gt;0),IF(ISBLANK(SOURCE!C1597),"",SOURCE!C1597),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",SOURCE!$S$2-3), "")&amp;
      TEXT(SOURCE!H1597,"??0")&amp;",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1558 */  { fnReset,                     NOT_CONFIRMED,               "RESET",                                       "RESET",                                       0,       0,       CAT_FNCT, SLS_UNCHANGED, US_ENABLED  },</v>
      </c>
    </row>
    <row r="1598" spans="1:1">
      <c r="A1598" s="13" t="str">
        <f>IF(AND(ISBLANK(SOURCE!A1598),SOURCE!B1598&gt;0),IF(ISBLANK(SOURCE!C1598),"",SOURCE!C1598),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",SOURCE!$S$2-3), "")&amp;
      TEXT(SOURCE!H1598,"??0")&amp;",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1559 */  { fnReToCx,                    NOPARAM,                     "RE" STD_RIGHT_ARROW "CX",                     "RE" STD_RIGHT_ARROW "CX",                     0,       0,       CAT_FNCT, SLS_ENABLED  , US_ENABLED  },</v>
      </c>
    </row>
    <row r="1599" spans="1:1">
      <c r="A1599" s="13" t="str">
        <f>IF(AND(ISBLANK(SOURCE!A1599),SOURCE!B1599&gt;0),IF(ISBLANK(SOURCE!C1599),"",SOURCE!C1599),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",SOURCE!$S$2-3), "")&amp;
      TEXT(SOURCE!H1599,"??0")&amp;",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1560 */  { fnSwapRealImaginary,         NOPARAM,                     "Re" STD_LEFT_RIGHT_ARROWS "Im",               "Re" STD_LEFT_RIGHT_ARROWS "Im",               0,       0,       CAT_FNCT, SLS_ENABLED  , US_ENABLED  },</v>
      </c>
    </row>
    <row r="1600" spans="1:1">
      <c r="A1600" s="13" t="str">
        <f>IF(AND(ISBLANK(SOURCE!A1600),SOURCE!B1600&gt;0),IF(ISBLANK(SOURCE!C1600),"",SOURCE!C1600),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",SOURCE!$S$2-3), "")&amp;
      TEXT(SOURCE!H1600,"??0")&amp;",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1561 */  { itemToBeCoded,               NOPARAM     /*# JM #*/,      "RMODE",                                       "RMODE",                                       0,       0,       CAT_FNCT, SLS_UNCHANGED, US_ENABLED  },</v>
      </c>
    </row>
    <row r="1601" spans="1:1">
      <c r="A1601" s="13" t="str">
        <f>IF(AND(ISBLANK(SOURCE!A1601),SOURCE!B1601&gt;0),IF(ISBLANK(SOURCE!C1601),"",SOURCE!C1601),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",SOURCE!$S$2-3), "")&amp;
      TEXT(SOURCE!H1601,"??0")&amp;",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1562 */  { fnGetRoundingMode,           NOPARAM     /*# JM #*/,      "RMODE?",                                      "RMODE?",                                      0,       0,       CAT_FNCT, SLS_ENABLED  , US_ENABLED  },</v>
      </c>
    </row>
    <row r="1602" spans="1:1">
      <c r="A1602" s="13" t="str">
        <f>IF(AND(ISBLANK(SOURCE!A1602),SOURCE!B1602&gt;0),IF(ISBLANK(SOURCE!C1602),"",SOURCE!C1602),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",SOURCE!$S$2-3), "")&amp;
      TEXT(SOURCE!H1602,"??0")&amp;",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1563 */  { fnRmd,                       NOPARAM,                     "RMD",                                         "RMD",                                         0,       0,       CAT_FNCT, SLS_ENABLED  , US_ENABLED  },</v>
      </c>
    </row>
    <row r="1603" spans="1:1">
      <c r="A1603" s="13" t="str">
        <f>IF(AND(ISBLANK(SOURCE!A1603),SOURCE!B1603&gt;0),IF(ISBLANK(SOURCE!C1603),"",SOURCE!C1603),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",SOURCE!$S$2-3), "")&amp;
      TEXT(SOURCE!H1603,"??0")&amp;",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1564 */  { itemToBeCoded,               NOPARAM,                     "RNORM",                                       "RNORM",                                       0,       0,       CAT_FNCT, SLS_UNCHANGED, US_ENABLED  },</v>
      </c>
    </row>
    <row r="1604" spans="1:1">
      <c r="A1604" s="13" t="str">
        <f>IF(AND(ISBLANK(SOURCE!A1604),SOURCE!B1604&gt;0),IF(ISBLANK(SOURCE!C1604),"",SOURCE!C1604),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",SOURCE!$S$2-3), "")&amp;
      TEXT(SOURCE!H1604,"??0")&amp;",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1565 */  { fnRound,                     NOPARAM,                     "ROUND",                                       "ROUND",                                       0,       0,       CAT_FNCT, SLS_ENABLED  , US_ENABLED  },</v>
      </c>
    </row>
    <row r="1605" spans="1:1">
      <c r="A1605" s="13" t="str">
        <f>IF(AND(ISBLANK(SOURCE!A1605),SOURCE!B1605&gt;0),IF(ISBLANK(SOURCE!C1605),"",SOURCE!C1605),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",SOURCE!$S$2-3), "")&amp;
      TEXT(SOURCE!H1605,"??0")&amp;",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1566 */  { fnRoundi,                    NOPARAM,                     "ROUNDI",                                      "ROUNDI",                                      0,       0,       CAT_FNCT, SLS_ENABLED  , US_ENABLED  },</v>
      </c>
    </row>
    <row r="1606" spans="1:1">
      <c r="A1606" s="13" t="str">
        <f>IF(AND(ISBLANK(SOURCE!A1606),SOURCE!B1606&gt;0),IF(ISBLANK(SOURCE!C1606),"",SOURCE!C1606),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",SOURCE!$S$2-3), "")&amp;
      TEXT(SOURCE!H1606,"??0")&amp;",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1567 */  { itemToBeCoded,               NOPARAM,                     "RSD",                                         "RSD",                                         0,       0,       CAT_FNCT, SLS_UNCHANGED, US_ENABLED  },</v>
      </c>
    </row>
    <row r="1607" spans="1:1">
      <c r="A1607" s="13" t="str">
        <f>IF(AND(ISBLANK(SOURCE!A1607),SOURCE!B1607&gt;0),IF(ISBLANK(SOURCE!C1607),"",SOURCE!C1607),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",SOURCE!$S$2-3), "")&amp;
      TEXT(SOURCE!H1607,"??0")&amp;",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1568 */  { itemToBeCoded,               NOPARAM,                     "RSUM",                                        "RSUM",                                        0,       0,       CAT_FNCT, SLS_UNCHANGED, US_ENABLED  },</v>
      </c>
    </row>
    <row r="1608" spans="1:1">
      <c r="A1608" s="13" t="str">
        <f>IF(AND(ISBLANK(SOURCE!A1608),SOURCE!B1608&gt;0),IF(ISBLANK(SOURCE!C1608),"",SOURCE!C1608),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",SOURCE!$S$2-3), "")&amp;
      TEXT(SOURCE!H1608,"??0")&amp;",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1569 */  { itemToBeCoded,               NOPARAM,                     "RTN+1",                                       "RTN+1",                                       0,       0,       CAT_FNCT, SLS_UNCHANGED, US_ENABLED  },</v>
      </c>
    </row>
    <row r="1609" spans="1:1">
      <c r="A1609" s="13" t="str">
        <f>IF(AND(ISBLANK(SOURCE!A1609),SOURCE!B1609&gt;0),IF(ISBLANK(SOURCE!C1609),"",SOURCE!C1609),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",SOURCE!$S$2-3), "")&amp;
      TEXT(SOURCE!H1609,"??0")&amp;",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1570 */  { itemToBeCoded,               NOPARAM,                     "R-CLR",                                       "R-CLR",                                       0,       0,       CAT_FNCT, SLS_UNCHANGED, US_ENABLED  },</v>
      </c>
    </row>
    <row r="1610" spans="1:1">
      <c r="A1610" s="13" t="str">
        <f>IF(AND(ISBLANK(SOURCE!A1610),SOURCE!B1610&gt;0),IF(ISBLANK(SOURCE!C1610),"",SOURCE!C1610),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",SOURCE!$S$2-3), "")&amp;
      TEXT(SOURCE!H1610,"??0")&amp;",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1571 */  { itemToBeCoded,               NOPARAM,                     "R-COPY",                                      "R-COPY",                                      0,       0,       CAT_FNCT, SLS_UNCHANGED, US_ENABLED  },</v>
      </c>
    </row>
    <row r="1611" spans="1:1">
      <c r="A1611" s="13" t="str">
        <f>IF(AND(ISBLANK(SOURCE!A1611),SOURCE!B1611&gt;0),IF(ISBLANK(SOURCE!C1611),"",SOURCE!C1611),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",SOURCE!$S$2-3), "")&amp;
      TEXT(SOURCE!H1611,"??0")&amp;",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1572 */  { itemToBeCoded,               NOPARAM,                     "R-SORT",                                      "R-SORT",                                      0,       0,       CAT_FNCT, SLS_UNCHANGED, US_ENABLED  },</v>
      </c>
    </row>
    <row r="1612" spans="1:1">
      <c r="A1612" s="13" t="str">
        <f>IF(AND(ISBLANK(SOURCE!A1612),SOURCE!B1612&gt;0),IF(ISBLANK(SOURCE!C1612),"",SOURCE!C1612),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",SOURCE!$S$2-3), "")&amp;
      TEXT(SOURCE!H1612,"??0")&amp;",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1573 */  { itemToBeCoded,               NOPARAM,                     "R-SWAP",                                      "R-SWAP",                                      0,       0,       CAT_FNCT, SLS_UNCHANGED, US_ENABLED  },</v>
      </c>
    </row>
    <row r="1613" spans="1:1">
      <c r="A1613" s="13" t="str">
        <f>IF(AND(ISBLANK(SOURCE!A1613),SOURCE!B1613&gt;0),IF(ISBLANK(SOURCE!C1613),"",SOURCE!C1613),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",SOURCE!$S$2-3), "")&amp;
      TEXT(SOURCE!H1613,"??0")&amp;",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1574 */  { fnCvtRadToDeg,               NOPARAM,                     "R" STD_RIGHT_ARROW "D",                       "R" STD_RIGHT_ARROW "D",                       0,       0,       CAT_FNCT, SLS_ENABLED  , US_ENABLED  },</v>
      </c>
    </row>
    <row r="1614" spans="1:1">
      <c r="A1614" s="13" t="str">
        <f>IF(AND(ISBLANK(SOURCE!A1614),SOURCE!B1614&gt;0),IF(ISBLANK(SOURCE!C1614),"",SOURCE!C1614),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",SOURCE!$S$2-3), "")&amp;
      TEXT(SOURCE!H1614,"??0")&amp;",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1575 */  { fnSampleStdDev,              NOPARAM,                     "s",                                           "s",                                           0,       0,       CAT_FNCT, SLS_UNCHANGED, US_ENABLED  },</v>
      </c>
    </row>
    <row r="1615" spans="1:1">
      <c r="A1615" s="13" t="str">
        <f>IF(AND(ISBLANK(SOURCE!A1615),SOURCE!B1615&gt;0),IF(ISBLANK(SOURCE!C1615),"",SOURCE!C1615),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",SOURCE!$S$2-3), "")&amp;
      TEXT(SOURCE!H1615,"??0")&amp;",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1576 */  { fnSave,                      NOPARAM,                     "SAVE",                                        "SAVE",                                        0,       0,       CAT_FNCT, SLS_UNCHANGED, US_ENABLED  },</v>
      </c>
    </row>
    <row r="1616" spans="1:1">
      <c r="A1616" s="13" t="str">
        <f>IF(AND(ISBLANK(SOURCE!A1616),SOURCE!B1616&gt;0),IF(ISBLANK(SOURCE!C1616),"",SOURCE!C1616),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",SOURCE!$S$2-3), "")&amp;
      TEXT(SOURCE!H1616,"??0")&amp;",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1577 */  { fnDisplayFormatSci,          TM_VALUE,                    "SCI",                                         "SCI",                                         0,      15,       CAT_FNCT, SLS_UNCHANGED, US_ENABLED  },</v>
      </c>
    </row>
    <row r="1617" spans="1:1">
      <c r="A1617" s="13" t="str">
        <f>IF(AND(ISBLANK(SOURCE!A1617),SOURCE!B1617&gt;0),IF(ISBLANK(SOURCE!C1617),"",SOURCE!C1617),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",SOURCE!$S$2-3), "")&amp;
      TEXT(SOURCE!H1617,"??0")&amp;",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1578 */  { fnGetSignificantDigits,      NOPARAM,                     "SDIGS?",                                      "SDIGS?",                                      0,       0,       CAT_FNCT, SLS_ENABLED  , US_ENABLED  },</v>
      </c>
    </row>
    <row r="1618" spans="1:1">
      <c r="A1618" s="13" t="str">
        <f>IF(AND(ISBLANK(SOURCE!A1618),SOURCE!B1618&gt;0),IF(ISBLANK(SOURCE!C1618),"",SOURCE!C1618),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",SOURCE!$S$2-3), "")&amp;
      TEXT(SOURCE!H1618,"??0")&amp;",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1579 */  { fnSeed,                      NOPARAM,                     "SEED",                                        "SEED",                                        0,       0,       CAT_FNCT, SLS_ENABLED  , US_ENABLED  },</v>
      </c>
    </row>
    <row r="1619" spans="1:1">
      <c r="A1619" s="13" t="str">
        <f>IF(AND(ISBLANK(SOURCE!A1619),SOURCE!B1619&gt;0),IF(ISBLANK(SOURCE!C1619),"",SOURCE!C1619),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",SOURCE!$S$2-3), "")&amp;
      TEXT(SOURCE!H1619,"??0")&amp;",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1580 */  { itemToBeCoded,               NOPARAM,                     "SEND",                                        "SEND",                                        0,       0,       CAT_FNCT, SLS_UNCHANGED, US_ENABLED  },</v>
      </c>
    </row>
    <row r="1620" spans="1:1">
      <c r="A1620" s="13" t="str">
        <f>IF(AND(ISBLANK(SOURCE!A1620),SOURCE!B1620&gt;0),IF(ISBLANK(SOURCE!C1620),"",SOURCE!C1620),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",SOURCE!$S$2-3), "")&amp;
      TEXT(SOURCE!H1620,"??0")&amp;",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1581 */  { fnConfigChina,               NOPARAM,                     "SETCHN",                                      "CHINA",                                       0,       0,       CAT_FNCT, SLS_UNCHANGED, US_ENABLED  },</v>
      </c>
    </row>
    <row r="1621" spans="1:1">
      <c r="A1621" s="13" t="str">
        <f>IF(AND(ISBLANK(SOURCE!A1621),SOURCE!B1621&gt;0),IF(ISBLANK(SOURCE!C1621),"",SOURCE!C1621),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",SOURCE!$S$2-3), "")&amp;
      TEXT(SOURCE!H1621,"??0")&amp;",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1582 */  { itemToBeCoded,               NOPARAM,                     "SETDAT",                                      "SETDAT",                                      0,       0,       CAT_FNCT, SLS_UNCHANGED, US_ENABLED  },</v>
      </c>
    </row>
    <row r="1622" spans="1:1">
      <c r="A1622" s="13" t="str">
        <f>IF(AND(ISBLANK(SOURCE!A1622),SOURCE!B1622&gt;0),IF(ISBLANK(SOURCE!C1622),"",SOURCE!C1622),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",SOURCE!$S$2-3), "")&amp;
      TEXT(SOURCE!H1622,"??0")&amp;",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1583 */  { fnConfigEurope,              NOPARAM,                     "SETEUR",                                      "EUROPE",                                      0,       0,       CAT_FNCT, SLS_UNCHANGED, US_ENABLED  },</v>
      </c>
    </row>
    <row r="1623" spans="1:1">
      <c r="A1623" s="13" t="str">
        <f>IF(AND(ISBLANK(SOURCE!A1623),SOURCE!B1623&gt;0),IF(ISBLANK(SOURCE!C1623),"",SOURCE!C1623),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",SOURCE!$S$2-3), "")&amp;
      TEXT(SOURCE!H1623,"??0")&amp;",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1584 */  { fnConfigIndia,               NOPARAM,                     "SETIND",                                      "INDIA",                                       0,       0,       CAT_FNCT, SLS_UNCHANGED, US_ENABLED  },</v>
      </c>
    </row>
    <row r="1624" spans="1:1">
      <c r="A1624" s="13" t="str">
        <f>IF(AND(ISBLANK(SOURCE!A1624),SOURCE!B1624&gt;0),IF(ISBLANK(SOURCE!C1624),"",SOURCE!C1624),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",SOURCE!$S$2-3), "")&amp;
      TEXT(SOURCE!H1624,"??0")&amp;",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1585 */  { fnConfigJapan,               NOPARAM,                     "SETJPN",                                      "JAPAN",                                       0,       0,       CAT_FNCT, SLS_UNCHANGED, US_ENABLED  },</v>
      </c>
    </row>
    <row r="1625" spans="1:1">
      <c r="A1625" s="13" t="str">
        <f>IF(AND(ISBLANK(SOURCE!A1625),SOURCE!B1625&gt;0),IF(ISBLANK(SOURCE!C1625),"",SOURCE!C1625),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",SOURCE!$S$2-3), "")&amp;
      TEXT(SOURCE!H1625,"??0")&amp;",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1586 */  { itemToBeCoded,               NOPARAM,                     "SETSIG",                                      "SETSIG",                                      0,       0,       CAT_FNCT, SLS_UNCHANGED, US_ENABLED  },</v>
      </c>
    </row>
    <row r="1626" spans="1:1">
      <c r="A1626" s="13" t="str">
        <f>IF(AND(ISBLANK(SOURCE!A1626),SOURCE!B1626&gt;0),IF(ISBLANK(SOURCE!C1626),"",SOURCE!C1626),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",SOURCE!$S$2-3), "")&amp;
      TEXT(SOURCE!H1626,"??0")&amp;",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1587 */  { itemToBeCoded,               NOPARAM,                     "SETTIM",                                      "SETTIM",                                      0,       0,       CAT_FNCT, SLS_UNCHANGED, US_ENABLED  },</v>
      </c>
    </row>
    <row r="1627" spans="1:1">
      <c r="A1627" s="13" t="str">
        <f>IF(AND(ISBLANK(SOURCE!A1627),SOURCE!B1627&gt;0),IF(ISBLANK(SOURCE!C1627),"",SOURCE!C1627),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",SOURCE!$S$2-3), "")&amp;
      TEXT(SOURCE!H1627,"??0")&amp;",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1588 */  { fnConfigUk,                  NOPARAM,                     "SETUK",                                       "UK",                                          0,       0,       CAT_FNCT, SLS_UNCHANGED, US_ENABLED  },</v>
      </c>
    </row>
    <row r="1628" spans="1:1">
      <c r="A1628" s="13" t="str">
        <f>IF(AND(ISBLANK(SOURCE!A1628),SOURCE!B1628&gt;0),IF(ISBLANK(SOURCE!C1628),"",SOURCE!C1628),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",SOURCE!$S$2-3), "")&amp;
      TEXT(SOURCE!H1628,"??0")&amp;",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1589 */  { fnConfigUsa,                 NOPARAM,                     "SETUSA",                                      "USA",                                         0,       0,       CAT_FNCT, SLS_UNCHANGED, US_ENABLED  },</v>
      </c>
    </row>
    <row r="1629" spans="1:1">
      <c r="A1629" s="13" t="str">
        <f>IF(AND(ISBLANK(SOURCE!A1629),SOURCE!B1629&gt;0),IF(ISBLANK(SOURCE!C1629),"",SOURCE!C1629),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",SOURCE!$S$2-3), "")&amp;
      TEXT(SOURCE!H1629,"??0")&amp;",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1590 */  { fnSign,                      NOPARAM,                     "SIGN",                                        "sign",                                        0,       0,       CAT_FNCT, SLS_ENABLED  , US_ENABLED  },</v>
      </c>
    </row>
    <row r="1630" spans="1:1">
      <c r="A1630" s="13" t="str">
        <f>IF(AND(ISBLANK(SOURCE!A1630),SOURCE!B1630&gt;0),IF(ISBLANK(SOURCE!C1630),"",SOURCE!C1630),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",SOURCE!$S$2-3), "")&amp;
      TEXT(SOURCE!H1630,"??0")&amp;",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1591 */  { fnIntegerMode,               SIM_SIGNMT,                  "SIGNMT",                                      "SIGNMT",                                      0,       0,       CAT_FNCT, SLS_UNCHANGED, US_ENABLED  },</v>
      </c>
    </row>
    <row r="1631" spans="1:1">
      <c r="A1631" s="13" t="str">
        <f>IF(AND(ISBLANK(SOURCE!A1631),SOURCE!B1631&gt;0),IF(ISBLANK(SOURCE!C1631),"",SOURCE!C1631),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",SOURCE!$S$2-3), "")&amp;
      TEXT(SOURCE!H1631,"??0")&amp;",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1592 */  { itemToBeCoded,               NOPARAM,                     "SIM_EQ",                                      "SIM EQ",                                      0,       0,       CAT_FNCT, SLS_UNCHANGED, US_ENABLED  },</v>
      </c>
    </row>
    <row r="1632" spans="1:1">
      <c r="A1632" s="13" t="str">
        <f>IF(AND(ISBLANK(SOURCE!A1632),SOURCE!B1632&gt;0),IF(ISBLANK(SOURCE!C1632),"",SOURCE!C1632),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",SOURCE!$S$2-3), "")&amp;
      TEXT(SOURCE!H1632,"??0")&amp;",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1593 */  { itemToBeCoded,               NOPARAM,                     "SKIP",                                        "SKIP",                                        0,       0,       CAT_FNCT, SLS_UNCHANGED, US_ENABLED  },</v>
      </c>
    </row>
    <row r="1633" spans="1:1">
      <c r="A1633" s="13" t="str">
        <f>IF(AND(ISBLANK(SOURCE!A1633),SOURCE!B1633&gt;0),IF(ISBLANK(SOURCE!C1633),"",SOURCE!C1633),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",SOURCE!$S$2-3), "")&amp;
      TEXT(SOURCE!H1633,"??0")&amp;",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1594 */  { fnSlvq,                      NOPARAM,                     "SLVQ",                                        "SLVQ",                                        0,       0,       CAT_FNCT, SLS_ENABLED  , US_ENABLED  },</v>
      </c>
    </row>
    <row r="1634" spans="1:1">
      <c r="A1634" s="13" t="str">
        <f>IF(AND(ISBLANK(SOURCE!A1634),SOURCE!B1634&gt;0),IF(ISBLANK(SOURCE!C1634),"",SOURCE!C1634),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",SOURCE!$S$2-3), "")&amp;
      TEXT(SOURCE!H1634,"??0")&amp;",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1595 */  { fnStandardError,             NOPARAM,                     "s" STD_SUB_m,                                 "s" STD_SUB_m,                                 0,       0,       CAT_FNCT, SLS_UNCHANGED, US_ENABLED  },</v>
      </c>
    </row>
    <row r="1635" spans="1:1">
      <c r="A1635" s="13" t="str">
        <f>IF(AND(ISBLANK(SOURCE!A1635),SOURCE!B1635&gt;0),IF(ISBLANK(SOURCE!C1635),"",SOURCE!C1635),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",SOURCE!$S$2-3), "")&amp;
      TEXT(SOURCE!H1635,"??0")&amp;",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1596 */  { fnGetIntegerSignMode,        NOPARAM,                     "ISM?",                                        "ISM?",                                        0,       0,       CAT_FNCT, SLS_ENABLED  , US_ENABLED  },</v>
      </c>
    </row>
    <row r="1636" spans="1:1">
      <c r="A1636" s="13" t="str">
        <f>IF(AND(ISBLANK(SOURCE!A1636),SOURCE!B1636&gt;0),IF(ISBLANK(SOURCE!C1636),"",SOURCE!C1636),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",SOURCE!$S$2-3), "")&amp;
      TEXT(SOURCE!H1636,"??0")&amp;",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1597 */  { fnWeightedStandardError,     NOPARAM,                     "s" STD_SUB_m STD_SUB_w,                       "s" STD_SUB_m STD_SUB_w,                       0,       0,       CAT_FNCT, SLS_UNCHANGED, US_ENABLED  },</v>
      </c>
    </row>
    <row r="1637" spans="1:1">
      <c r="A1637" s="13" t="str">
        <f>IF(AND(ISBLANK(SOURCE!A1637),SOURCE!B1637&gt;0),IF(ISBLANK(SOURCE!C1637),"",SOURCE!C1637),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",SOURCE!$S$2-3), "")&amp;
      TEXT(SOURCE!H1637,"??0")&amp;",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1598 */  { itemToBeCoded,               NOPARAM,                     "SOLVE",                                       "SOLVE",                                       0,       0,       CAT_FNCT, SLS_UNCHANGED, US_ENABLED  },</v>
      </c>
    </row>
    <row r="1638" spans="1:1">
      <c r="A1638" s="13" t="str">
        <f>IF(AND(ISBLANK(SOURCE!A1638),SOURCE!B1638&gt;0),IF(ISBLANK(SOURCE!C1638),"",SOURCE!C1638),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",SOURCE!$S$2-3), "")&amp;
      TEXT(SOURCE!H1638,"??0")&amp;",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1599 */  { fnGetStackSize,              NOPARAM,                     "SSIZE?",                                      "SSIZE?",                                      0,       0,       CAT_FNCT, SLS_ENABLED  , US_ENABLED  },</v>
      </c>
    </row>
    <row r="1639" spans="1:1">
      <c r="A1639" s="13" t="str">
        <f>IF(AND(ISBLANK(SOURCE!A1639),SOURCE!B1639&gt;0),IF(ISBLANK(SOURCE!C1639),"",SOURCE!C1639),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",SOURCE!$S$2-3), "")&amp;
      TEXT(SOURCE!H1639,"??0")&amp;",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1600 */  { flagBrowser,                 NOPARAM,                     "STATUS",                                      "STATUS",                                      0,       0,       CAT_FNCT, SLS_UNCHANGED, US_ENABLED  },</v>
      </c>
    </row>
    <row r="1640" spans="1:1">
      <c r="A1640" s="13" t="str">
        <f>IF(AND(ISBLANK(SOURCE!A1640),SOURCE!B1640&gt;0),IF(ISBLANK(SOURCE!C1640),"",SOURCE!C1640),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",SOURCE!$S$2-3), "")&amp;
      TEXT(SOURCE!H1640,"??0")&amp;",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1601 */  { fnStoreConfig,               NOPARAM,                     "STOCFG",                                      "Config",                                      0,       0,       CAT_FNCT, SLS_UNCHANGED, US_ENABLED  },</v>
      </c>
    </row>
    <row r="1641" spans="1:1">
      <c r="A1641" s="13" t="str">
        <f>IF(AND(ISBLANK(SOURCE!A1641),SOURCE!B1641&gt;0),IF(ISBLANK(SOURCE!C1641),"",SOURCE!C1641),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",SOURCE!$S$2-3), "")&amp;
      TEXT(SOURCE!H1641,"??0")&amp;",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1602 */  { fnStoreElement,              NOPARAM,                     "STOEL",                                       "STOEL",                                       0,       0,       CAT_FNCT, SLS_ENABLED  , US_ENABLED  },</v>
      </c>
    </row>
    <row r="1642" spans="1:1">
      <c r="A1642" s="13" t="str">
        <f>IF(AND(ISBLANK(SOURCE!A1642),SOURCE!B1642&gt;0),IF(ISBLANK(SOURCE!C1642),"",SOURCE!C1642),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",SOURCE!$S$2-3), "")&amp;
      TEXT(SOURCE!H1642,"??0")&amp;",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1603 */  { fnStoreIJ,                   NOPARAM,                     "STOIJ",                                       "STOIJ",                                       0,       0,       CAT_FNCT, SLS_ENABLED  , US_ENABLED  },</v>
      </c>
    </row>
    <row r="1643" spans="1:1">
      <c r="A1643" s="13" t="str">
        <f>IF(AND(ISBLANK(SOURCE!A1643),SOURCE!B1643&gt;0),IF(ISBLANK(SOURCE!C1643),"",SOURCE!C1643),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",SOURCE!$S$2-3), "")&amp;
      TEXT(SOURCE!H1643,"??0")&amp;",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1604 */  { itemToBeCoded,               NOPARAM,                     "STOP",                                        "R/S",                                         0,       0,       CAT_FNCT, SLS_UNCHANGED, US_ENABLED  },</v>
      </c>
    </row>
    <row r="1644" spans="1:1">
      <c r="A1644" s="13" t="str">
        <f>IF(AND(ISBLANK(SOURCE!A1644),SOURCE!B1644&gt;0),IF(ISBLANK(SOURCE!C1644),"",SOURCE!C1644),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",SOURCE!$S$2-3), "")&amp;
      TEXT(SOURCE!H1644,"??0")&amp;",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1605 */  { fnStoreStack,                TM_REGISTER,                 "STOS",                                        "STOS",                                        0,      99,       CAT_FNCT, SLS_ENABLED  , US_ENABLED  },</v>
      </c>
    </row>
    <row r="1645" spans="1:1">
      <c r="A1645" s="13" t="str">
        <f>IF(AND(ISBLANK(SOURCE!A1645),SOURCE!B1645&gt;0),IF(ISBLANK(SOURCE!C1645),"",SOURCE!C1645),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",SOURCE!$S$2-3), "")&amp;
      TEXT(SOURCE!H1645,"??0")&amp;",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1606 */  { fnSumXY,                     NOPARAM,                     "SUM",                                         "SUM",                                         0,       0,       CAT_FNCT, SLS_ENABLED  , US_ENABLED  },</v>
      </c>
    </row>
    <row r="1646" spans="1:1">
      <c r="A1646" s="13" t="str">
        <f>IF(AND(ISBLANK(SOURCE!A1646),SOURCE!B1646&gt;0),IF(ISBLANK(SOURCE!C1646),"",SOURCE!C1646),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",SOURCE!$S$2-3), "")&amp;
      TEXT(SOURCE!H1646,"??0")&amp;",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1607 */  { fnWeightedSampleStdDev,      NOPARAM,                     "s" STD_SUB_w,                                 "s" STD_SUB_w,                                 0,       0,       CAT_FNCT, SLS_UNCHANGED, US_ENABLED  },</v>
      </c>
    </row>
    <row r="1647" spans="1:1">
      <c r="A1647" s="13" t="str">
        <f>IF(AND(ISBLANK(SOURCE!A1647),SOURCE!B1647&gt;0),IF(ISBLANK(SOURCE!C1647),"",SOURCE!C1647),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",SOURCE!$S$2-3), "")&amp;
      TEXT(SOURCE!H1647,"??0")&amp;",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1608 */  { itemToBeCoded,               NOPARAM,                     "s" STD_SUB_x STD_SUB_y,                       "s" STD_SUB_x STD_SUB_y,                       0,       0,       CAT_FNCT, SLS_UNCHANGED, US_ENABLED  },</v>
      </c>
    </row>
    <row r="1648" spans="1:1">
      <c r="A1648" s="13" t="str">
        <f>IF(AND(ISBLANK(SOURCE!A1648),SOURCE!B1648&gt;0),IF(ISBLANK(SOURCE!C1648),"",SOURCE!C1648),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",SOURCE!$S$2-3), "")&amp;
      TEXT(SOURCE!H1648,"??0")&amp;",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1609 */  { itemToBeCoded,               NOPARAM,                     "TDISP",                                       "TDISP",                                       0,       0,       CAT_FNCT, SLS_UNCHANGED, US_ENABLED  },</v>
      </c>
    </row>
    <row r="1649" spans="1:1">
      <c r="A1649" s="13" t="str">
        <f>IF(AND(ISBLANK(SOURCE!A1649),SOURCE!B1649&gt;0),IF(ISBLANK(SOURCE!C1649),"",SOURCE!C1649),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",SOURCE!$S$2-3), "")&amp;
      TEXT(SOURCE!H1649,"??0")&amp;",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1610 */  { fnTicks,                     NOPARAM,                     "TICKS",                                       "TICKS",                                       0,       0,       CAT_FNCT, SLS_ENABLED  , US_ENABLED  },</v>
      </c>
    </row>
    <row r="1650" spans="1:1">
      <c r="A1650" s="13" t="str">
        <f>IF(AND(ISBLANK(SOURCE!A1650),SOURCE!B1650&gt;0),IF(ISBLANK(SOURCE!C1650),"",SOURCE!C1650),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",SOURCE!$S$2-3), "")&amp;
      TEXT(SOURCE!H1650,"??0")&amp;",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1611 */  { itemToBeCoded,               NOPARAM,                     "TIME",                                        "TIME",                                        0,       0,       CAT_FNCT, SLS_UNCHANGED, US_ENABLED  },</v>
      </c>
    </row>
    <row r="1651" spans="1:1">
      <c r="A1651" s="13" t="str">
        <f>IF(AND(ISBLANK(SOURCE!A1651),SOURCE!B1651&gt;0),IF(ISBLANK(SOURCE!C1651),"",SOURCE!C1651),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",SOURCE!$S$2-3), "")&amp;
      TEXT(SOURCE!H1651,"??0")&amp;",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1612 */  { itemToBeCoded,               NOPARAM,                     "TIMER",                                       "TIMER",                                       0,       0,       CAT_FNCT, SLS_UNCHANGED, US_ENABLED  },</v>
      </c>
    </row>
    <row r="1652" spans="1:1">
      <c r="A1652" s="13" t="str">
        <f>IF(AND(ISBLANK(SOURCE!A1652),SOURCE!B1652&gt;0),IF(ISBLANK(SOURCE!C1652),"",SOURCE!C1652),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",SOURCE!$S$2-3), "")&amp;
      TEXT(SOURCE!H1652,"??0")&amp;",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1613 */  { itemToBeCoded,               NOPARAM,                     "T" STD_SUB_n,                                 "T" STD_SUB_n,                                 0,       0,       CAT_FNCT, SLS_UNCHANGED, US_ENABLED  },</v>
      </c>
    </row>
    <row r="1653" spans="1:1">
      <c r="A1653" s="13" t="str">
        <f>IF(AND(ISBLANK(SOURCE!A1653),SOURCE!B1653&gt;0),IF(ISBLANK(SOURCE!C1653),"",SOURCE!C1653),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",SOURCE!$S$2-3), "")&amp;
      TEXT(SOURCE!H1653,"??0")&amp;",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1614 */  { itemToBeCoded,               NOPARAM,                     "TONE",                                        "TONE",                                        0,       0,       CAT_FNCT, SLS_UNCHANGED, US_ENABLED  },</v>
      </c>
    </row>
    <row r="1654" spans="1:1">
      <c r="A1654" s="13" t="str">
        <f>IF(AND(ISBLANK(SOURCE!A1654),SOURCE!B1654&gt;0),IF(ISBLANK(SOURCE!C1654),"",SOURCE!C1654),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",SOURCE!$S$2-3), "")&amp;
      TEXT(SOURCE!H1654,"??0")&amp;",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1615 */  { fnSwapT,                     TM_REGISTER,                 "t" STD_LEFT_RIGHT_ARROWS,                     "t" STD_LEFT_RIGHT_ARROWS,                     0,      99,       CAT_FNCT, SLS_ENABLED  , US_ENABLED  },</v>
      </c>
    </row>
    <row r="1655" spans="1:1">
      <c r="A1655" s="13" t="str">
        <f>IF(AND(ISBLANK(SOURCE!A1655),SOURCE!B1655&gt;0),IF(ISBLANK(SOURCE!C1655),"",SOURCE!C1655),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",SOURCE!$S$2-3), "")&amp;
      TEXT(SOURCE!H1655,"??0")&amp;",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1616 */  { fnUlp,                       NOPARAM,                     "ULP?",                                        "ULP?",                                        0,       0,       CAT_FNCT, SLS_ENABLED  , US_ENABLED  },</v>
      </c>
    </row>
    <row r="1656" spans="1:1">
      <c r="A1656" s="13" t="str">
        <f>IF(AND(ISBLANK(SOURCE!A1656),SOURCE!B1656&gt;0),IF(ISBLANK(SOURCE!C1656),"",SOURCE!C1656),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",SOURCE!$S$2-3), "")&amp;
      TEXT(SOURCE!H1656,"??0")&amp;",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1617 */  { itemToBeCoded,               NOPARAM,                     "U" STD_SUB_n,                                 "U" STD_SUB_n,                                 0,       0,       CAT_FNCT, SLS_UNCHANGED, US_ENABLED  },</v>
      </c>
    </row>
    <row r="1657" spans="1:1">
      <c r="A1657" s="13" t="str">
        <f>IF(AND(ISBLANK(SOURCE!A1657),SOURCE!B1657&gt;0),IF(ISBLANK(SOURCE!C1657),"",SOURCE!C1657),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",SOURCE!$S$2-3), "")&amp;
      TEXT(SOURCE!H1657,"??0")&amp;",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1618 */  { fnUnitVector,                NOPARAM,                     "UNITV",                                       "UNITV",                                       0,       0,       CAT_FNCT, SLS_ENABLED  , US_ENABLED  },</v>
      </c>
    </row>
    <row r="1658" spans="1:1">
      <c r="A1658" s="13" t="str">
        <f>IF(AND(ISBLANK(SOURCE!A1658),SOURCE!B1658&gt;0),IF(ISBLANK(SOURCE!C1658),"",SOURCE!C1658),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",SOURCE!$S$2-3), "")&amp;
      TEXT(SOURCE!H1658,"??0")&amp;",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1619 */  { fnIntegerMode,               SIM_UNSIGN,                  "UNSIGN",                                      "UNSIGN",                                      0,       0,       CAT_FNCT, SLS_UNCHANGED, US_ENABLED  },</v>
      </c>
    </row>
    <row r="1659" spans="1:1">
      <c r="A1659" s="13" t="str">
        <f>IF(AND(ISBLANK(SOURCE!A1659),SOURCE!B1659&gt;0),IF(ISBLANK(SOURCE!C1659),"",SOURCE!C1659),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",SOURCE!$S$2-3), "")&amp;
      TEXT(SOURCE!H1659,"??0")&amp;",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1620 */  { itemToBeCoded,               NOPARAM,                     "VARMNU",                                      "VARMNU",                                      0,       0,       CAT_FNCT, SLS_UNCHANGED, US_ENABLED  },</v>
      </c>
    </row>
    <row r="1660" spans="1:1">
      <c r="A1660" s="13" t="str">
        <f>IF(AND(ISBLANK(SOURCE!A1660),SOURCE!B1660&gt;0),IF(ISBLANK(SOURCE!C1660),"",SOURCE!C1660),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",SOURCE!$S$2-3), "")&amp;
      TEXT(SOURCE!H1660,"??0")&amp;",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1621 */  { fnVersion,                   NOPARAM,                     "VERS?",                                       "VERS?",                                       0,       0,       CAT_FNCT, SLS_UNCHANGED, US_ENABLED  },</v>
      </c>
    </row>
    <row r="1661" spans="1:1">
      <c r="A1661" s="13" t="str">
        <f>IF(AND(ISBLANK(SOURCE!A1661),SOURCE!B1661&gt;0),IF(ISBLANK(SOURCE!C1661),"",SOURCE!C1661),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",SOURCE!$S$2-3), "")&amp;
      TEXT(SOURCE!H1661,"??0")&amp;",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1622 */  { fnShow,                      NOPARAM     /*# JM #*/,      "VIEW",                                        "VIEW",                                        0,       0,       CAT_FNCT, SLS_UNCHANGED, US_ENABLED  },//TEMPORARY SHOW OLD</v>
      </c>
    </row>
    <row r="1662" spans="1:1">
      <c r="A1662" s="13" t="str">
        <f>IF(AND(ISBLANK(SOURCE!A1662),SOURCE!B1662&gt;0),IF(ISBLANK(SOURCE!C1662),"",SOURCE!C1662),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",SOURCE!$S$2-3), "")&amp;
      TEXT(SOURCE!H1662,"??0")&amp;",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1623 */  { itemToBeCoded,               NOPARAM,                     "WDAY",                                        "WDAY",                                        0,       0,       CAT_FNCT, SLS_UNCHANGED, US_ENABLED  },</v>
      </c>
    </row>
    <row r="1663" spans="1:1">
      <c r="A1663" s="13" t="str">
        <f>IF(AND(ISBLANK(SOURCE!A1663),SOURCE!B1663&gt;0),IF(ISBLANK(SOURCE!C1663),"",SOURCE!C1663),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",SOURCE!$S$2-3), "")&amp;
      TEXT(SOURCE!H1663,"??0")&amp;",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1624 */  { fnWho,                       NOPARAM,                     "WHO?",                                        "WHO?",                                        0,       0,       CAT_FNCT, SLS_UNCHANGED, US_ENABLED  },</v>
      </c>
    </row>
    <row r="1664" spans="1:1">
      <c r="A1664" s="13" t="str">
        <f>IF(AND(ISBLANK(SOURCE!A1664),SOURCE!B1664&gt;0),IF(ISBLANK(SOURCE!C1664),"",SOURCE!C1664),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",SOURCE!$S$2-3), "")&amp;
      TEXT(SOURCE!H1664,"??0")&amp;",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1625 */  { itemToBeCoded,               NOPARAM,                     "W" STD_SUB_m,                                 "W" STD_SUB_m,                                 0,       0,       CAT_FNCT, SLS_UNCHANGED, US_ENABLED  },</v>
      </c>
    </row>
    <row r="1665" spans="1:1">
      <c r="A1665" s="13" t="str">
        <f>IF(AND(ISBLANK(SOURCE!A1665),SOURCE!B1665&gt;0),IF(ISBLANK(SOURCE!C1665),"",SOURCE!C1665),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",SOURCE!$S$2-3), "")&amp;
      TEXT(SOURCE!H1665,"??0")&amp;",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1626 */  { itemToBeCoded,               NOPARAM,                     "W" STD_SUB_p,                                 "W" STD_SUB_p,                                 0,       0,       CAT_FNCT, SLS_UNCHANGED, US_ENABLED  },</v>
      </c>
    </row>
    <row r="1666" spans="1:1">
      <c r="A1666" s="13" t="str">
        <f>IF(AND(ISBLANK(SOURCE!A1666),SOURCE!B1666&gt;0),IF(ISBLANK(SOURCE!C1666),"",SOURCE!C1666),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",SOURCE!$S$2-3), "")&amp;
      TEXT(SOURCE!H1666,"??0")&amp;",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1627 */  { itemToBeCoded,               NOPARAM,                     "W" STD_SUP_MINUS_1,                           "W" STD_SUP_MINUS_1,                           0,       0,       CAT_FNCT, SLS_UNCHANGED, US_ENABLED  },</v>
      </c>
    </row>
    <row r="1667" spans="1:1">
      <c r="A1667" s="13" t="str">
        <f>IF(AND(ISBLANK(SOURCE!A1667),SOURCE!B1667&gt;0),IF(ISBLANK(SOURCE!C1667),"",SOURCE!C1667),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",SOURCE!$S$2-3), "")&amp;
      TEXT(SOURCE!H1667,"??0")&amp;",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1628 */  { fnSetWordSize,               TM_VALUE,                    "WSIZE",                                       "WSIZE",                                       0,      64,       CAT_FNCT, SLS_UNCHANGED, US_ENABLED  },</v>
      </c>
    </row>
    <row r="1668" spans="1:1">
      <c r="A1668" s="13" t="str">
        <f>IF(AND(ISBLANK(SOURCE!A1668),SOURCE!B1668&gt;0),IF(ISBLANK(SOURCE!C1668),"",SOURCE!C1668),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",SOURCE!$S$2-3), "")&amp;
      TEXT(SOURCE!H1668,"??0")&amp;",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1629 */  { fnGetWordSize,               NOPARAM,                     "WSIZE?",                                      "WSIZE?",                                      0,       0,       CAT_FNCT, SLS_ENABLED  , US_ENABLED  },</v>
      </c>
    </row>
    <row r="1669" spans="1:1">
      <c r="A1669" s="13" t="str">
        <f>IF(AND(ISBLANK(SOURCE!A1669),SOURCE!B1669&gt;0),IF(ISBLANK(SOURCE!C1669),"",SOURCE!C1669),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",SOURCE!$S$2-3), "")&amp;
      TEXT(SOURCE!H1669,"??0")&amp;",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1630 */  { fnMeanXY,                    NOPARAM,                     STD_x_BAR,                                     STD_x_BAR,                                     0,       0,       CAT_FNCT, SLS_ENABLED  , US_ENABLED  },</v>
      </c>
    </row>
    <row r="1670" spans="1:1">
      <c r="A1670" s="13" t="str">
        <f>IF(AND(ISBLANK(SOURCE!A1670),SOURCE!B1670&gt;0),IF(ISBLANK(SOURCE!C1670),"",SOURCE!C1670),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",SOURCE!$S$2-3), "")&amp;
      TEXT(SOURCE!H1670,"??0")&amp;",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1631 */  { fnGeometricMeanXY,           NOPARAM,                     STD_x_BAR STD_SUB_G,                           STD_x_BAR STD_SUB_G,                           0,       0,       CAT_FNCT, SLS_ENABLED  , US_ENABLED  },</v>
      </c>
    </row>
    <row r="1671" spans="1:1">
      <c r="A1671" s="13" t="str">
        <f>IF(AND(ISBLANK(SOURCE!A1671),SOURCE!B1671&gt;0),IF(ISBLANK(SOURCE!C1671),"",SOURCE!C1671),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",SOURCE!$S$2-3), "")&amp;
      TEXT(SOURCE!H1671,"??0")&amp;",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1632 */  { fnWeightedMeanX,             NOPARAM,                     STD_x_BAR STD_SUB_w,                           STD_x_BAR STD_SUB_w,                           0,       0,       CAT_FNCT, SLS_ENABLED  , US_ENABLED  },</v>
      </c>
    </row>
    <row r="1672" spans="1:1">
      <c r="A1672" s="13" t="str">
        <f>IF(AND(ISBLANK(SOURCE!A1672),SOURCE!B1672&gt;0),IF(ISBLANK(SOURCE!C1672),"",SOURCE!C1672),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",SOURCE!$S$2-3), "")&amp;
      TEXT(SOURCE!H1672,"??0")&amp;",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1633 */  { itemToBeCoded,               NOPARAM,                     STD_x_CIRC,                                    STD_x_CIRC,                                    0,       0,       CAT_FNCT, SLS_UNCHANGED, US_ENABLED  },</v>
      </c>
    </row>
    <row r="1673" spans="1:1">
      <c r="A1673" s="13" t="str">
        <f>IF(AND(ISBLANK(SOURCE!A1673),SOURCE!B1673&gt;0),IF(ISBLANK(SOURCE!C1673),"",SOURCE!C1673),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",SOURCE!$S$2-3), "")&amp;
      TEXT(SOURCE!H1673,"??0")&amp;",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1634 */  { itemToBeCoded,               NOPARAM,                     "x" STD_RIGHT_ARROW "DATE",                    "x" STD_RIGHT_ARROW "DATE",                    0,       0,       CAT_FNCT, SLS_UNCHANGED, US_ENABLED  },</v>
      </c>
    </row>
    <row r="1674" spans="1:1">
      <c r="A1674" s="13" t="str">
        <f>IF(AND(ISBLANK(SOURCE!A1674),SOURCE!B1674&gt;0),IF(ISBLANK(SOURCE!C1674),"",SOURCE!C1674),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",SOURCE!$S$2-3), "")&amp;
      TEXT(SOURCE!H1674,"??0")&amp;",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1635 */  { fnXToAlpha,                  NOPARAM,                     "x" STD_RIGHT_ARROW STD_alpha,                 "x" STD_RIGHT_ARROW STD_alpha,                 0,       0,       CAT_FNCT, SLS_ENABLED  , US_ENABLED  },</v>
      </c>
    </row>
    <row r="1675" spans="1:1">
      <c r="A1675" s="13" t="str">
        <f>IF(AND(ISBLANK(SOURCE!A1675),SOURCE!B1675&gt;0),IF(ISBLANK(SOURCE!C1675),"",SOURCE!C1675),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",SOURCE!$S$2-3), "")&amp;
      TEXT(SOURCE!H1675,"??0")&amp;",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1636 */  { fnSwapX,                     TM_REGISTER,                 "x" STD_LEFT_RIGHT_ARROWS,                     "x" STD_LEFT_RIGHT_ARROWS,                     0,      99,       CAT_FNCT, SLS_ENABLED  , US_ENABLED  },</v>
      </c>
    </row>
    <row r="1676" spans="1:1">
      <c r="A1676" s="13" t="str">
        <f>IF(AND(ISBLANK(SOURCE!A1676),SOURCE!B1676&gt;0),IF(ISBLANK(SOURCE!C1676),"",SOURCE!C1676),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",SOURCE!$S$2-3), "")&amp;
      TEXT(SOURCE!H1676,"??0")&amp;",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1637 */  { itemToBeCoded,               NOPARAM,                     "YEAR",                                        "YEAR",                                        0,       0,       CAT_FNCT, SLS_UNCHANGED, US_ENABLED  },</v>
      </c>
    </row>
    <row r="1677" spans="1:1">
      <c r="A1677" s="13" t="str">
        <f>IF(AND(ISBLANK(SOURCE!A1677),SOURCE!B1677&gt;0),IF(ISBLANK(SOURCE!C1677),"",SOURCE!C1677),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",SOURCE!$S$2-3), "")&amp;
      TEXT(SOURCE!H1677,"??0")&amp;",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1638 */  { itemToBeCoded,               NOPARAM,                     STD_y_CIRC,                                    STD_y_CIRC,                                    0,       0,       CAT_FNCT, SLS_UNCHANGED, US_ENABLED  },</v>
      </c>
    </row>
    <row r="1678" spans="1:1">
      <c r="A1678" s="13" t="str">
        <f>IF(AND(ISBLANK(SOURCE!A1678),SOURCE!B1678&gt;0),IF(ISBLANK(SOURCE!C1678),"",SOURCE!C1678),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",SOURCE!$S$2-3), "")&amp;
      TEXT(SOURCE!H1678,"??0")&amp;",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1639 */  { fnSetDateFormat,             ITM_YMD,                     "Y.MD",                                        "Y.MD",                                        0,       0,       CAT_FNCT, SLS_UNCHANGED, US_ENABLED  },</v>
      </c>
    </row>
    <row r="1679" spans="1:1">
      <c r="A1679" s="13" t="str">
        <f>IF(AND(ISBLANK(SOURCE!A1679),SOURCE!B1679&gt;0),IF(ISBLANK(SOURCE!C1679),"",SOURCE!C1679),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",SOURCE!$S$2-3), "")&amp;
      TEXT(SOURCE!H1679,"??0")&amp;",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1640 */  { fnSwapY,                     TM_REGISTER,                 "y" STD_LEFT_RIGHT_ARROWS,                     "y" STD_LEFT_RIGHT_ARROWS,                     0,      99,       CAT_FNCT, SLS_ENABLED  , US_ENABLED  },</v>
      </c>
    </row>
    <row r="1680" spans="1:1">
      <c r="A1680" s="13" t="str">
        <f>IF(AND(ISBLANK(SOURCE!A1680),SOURCE!B1680&gt;0),IF(ISBLANK(SOURCE!C1680),"",SOURCE!C1680),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",SOURCE!$S$2-3), "")&amp;
      TEXT(SOURCE!H1680,"??0")&amp;",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1641 */  { fnSwapZ,                     TM_REGISTER,                 "z" STD_LEFT_RIGHT_ARROWS,                     "z" STD_LEFT_RIGHT_ARROWS,                     0,      99,       CAT_FNCT, SLS_ENABLED  , US_ENABLED  },</v>
      </c>
    </row>
    <row r="1681" spans="1:1">
      <c r="A1681" s="13" t="str">
        <f>IF(AND(ISBLANK(SOURCE!A1681),SOURCE!B1681&gt;0),IF(ISBLANK(SOURCE!C1681),"",SOURCE!C1681),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",SOURCE!$S$2-3), "")&amp;
      TEXT(SOURCE!H1681,"??0")&amp;",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1642 */  { fnAlphaLeng,                 TM_REGISTER,                 STD_alpha "LENG?",                             STD_alpha "LENG?",                             0,      99,       CAT_FNCT, SLS_ENABLED  , US_ENABLED  },</v>
      </c>
    </row>
    <row r="1682" spans="1:1">
      <c r="A1682" s="13" t="str">
        <f>IF(AND(ISBLANK(SOURCE!A1682),SOURCE!B1682&gt;0),IF(ISBLANK(SOURCE!C1682),"",SOURCE!C1682),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",SOURCE!$S$2-3), "")&amp;
      TEXT(SOURCE!H1682,"??0")&amp;",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1643 */  { fnXmax,                      NOPARAM,                     "x" STD_SUB_m STD_SUB_a STD_SUB_x,             "x" STD_SUB_m STD_SUB_a STD_SUB_x,             0,       0,       CAT_FNCT, SLS_ENABLED  , US_ENABLED  },</v>
      </c>
    </row>
    <row r="1683" spans="1:1">
      <c r="A1683" s="13" t="str">
        <f>IF(AND(ISBLANK(SOURCE!A1683),SOURCE!B1683&gt;0),IF(ISBLANK(SOURCE!C1683),"",SOURCE!C1683),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",SOURCE!$S$2-3), "")&amp;
      TEXT(SOURCE!H1683,"??0")&amp;",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1644 */  { fnXmin,                      NOPARAM,                     "x" STD_SUB_m STD_SUB_i STD_SUB_n,             "x" STD_SUB_m STD_SUB_i STD_SUB_n,             0,       0,       CAT_FNCT, SLS_ENABLED  , US_ENABLED  },</v>
      </c>
    </row>
    <row r="1684" spans="1:1">
      <c r="A1684" s="13" t="str">
        <f>IF(AND(ISBLANK(SOURCE!A1684),SOURCE!B1684&gt;0),IF(ISBLANK(SOURCE!C1684),"",SOURCE!C1684),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",SOURCE!$S$2-3), "")&amp;
      TEXT(SOURCE!H1684,"??0")&amp;",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1645 */  { fnAlphaPos,                  TM_REGISTER,                 STD_alpha "POS?",                              STD_alpha "POS?",                              0,      99,       CAT_FNCT, SLS_ENABLED  , US_ENABLED  },</v>
      </c>
    </row>
    <row r="1685" spans="1:1">
      <c r="A1685" s="13" t="str">
        <f>IF(AND(ISBLANK(SOURCE!A1685),SOURCE!B1685&gt;0),IF(ISBLANK(SOURCE!C1685),"",SOURCE!C1685),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",SOURCE!$S$2-3), "")&amp;
      TEXT(SOURCE!H1685,"??0")&amp;",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1646 */  { fnAlphaRL,                   TM_REGISTER,                 STD_alpha "RL",                                STD_alpha "RL",                                0,      99,       CAT_FNCT, SLS_ENABLED  , US_ENABLED  },</v>
      </c>
    </row>
    <row r="1686" spans="1:1">
      <c r="A1686" s="13" t="str">
        <f>IF(AND(ISBLANK(SOURCE!A1686),SOURCE!B1686&gt;0),IF(ISBLANK(SOURCE!C1686),"",SOURCE!C1686),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",SOURCE!$S$2-3), "")&amp;
      TEXT(SOURCE!H1686,"??0")&amp;",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1647 */  { fnAlphaRR,                   TM_REGISTER,                 STD_alpha "RR",                                STD_alpha "RR",                                0,      99,       CAT_FNCT, SLS_ENABLED  , US_ENABLED  },</v>
      </c>
    </row>
    <row r="1687" spans="1:1">
      <c r="A1687" s="13" t="str">
        <f>IF(AND(ISBLANK(SOURCE!A1687),SOURCE!B1687&gt;0),IF(ISBLANK(SOURCE!C1687),"",SOURCE!C1687),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",SOURCE!$S$2-3), "")&amp;
      TEXT(SOURCE!H1687,"??0")&amp;",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1648 */  { fnAlphaSL,                   TM_REGISTER,                 STD_alpha "SL",                                STD_alpha "SL",                                0,      99,       CAT_FNCT, SLS_ENABLED  , US_ENABLED  },</v>
      </c>
    </row>
    <row r="1688" spans="1:1">
      <c r="A1688" s="13" t="str">
        <f>IF(AND(ISBLANK(SOURCE!A1688),SOURCE!B1688&gt;0),IF(ISBLANK(SOURCE!C1688),"",SOURCE!C1688),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",SOURCE!$S$2-3), "")&amp;
      TEXT(SOURCE!H1688,"??0")&amp;",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1649 */  { fnAlphaSR,                   TM_REGISTER,                 STD_alpha "SR",                                STD_alpha "SR",                                0,      99,       CAT_FNCT, SLS_ENABLED  , US_ENABLED  },</v>
      </c>
    </row>
    <row r="1689" spans="1:1">
      <c r="A1689" s="13" t="str">
        <f>IF(AND(ISBLANK(SOURCE!A1689),SOURCE!B1689&gt;0),IF(ISBLANK(SOURCE!C1689),"",SOURCE!C1689),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",SOURCE!$S$2-3), "")&amp;
      TEXT(SOURCE!H1689,"??0")&amp;",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1650 */  { fnAlphaToX,                  TM_REGISTER,                 STD_alpha STD_RIGHT_ARROW "x",                 STD_alpha STD_RIGHT_ARROW "x",                 0,      99,       CAT_FNCT, SLS_ENABLED  , US_ENABLED  },</v>
      </c>
    </row>
    <row r="1690" spans="1:1">
      <c r="A1690" s="13" t="str">
        <f>IF(AND(ISBLANK(SOURCE!A1690),SOURCE!B1690&gt;0),IF(ISBLANK(SOURCE!C1690),"",SOURCE!C1690),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",SOURCE!$S$2-3), "")&amp;
      TEXT(SOURCE!H1690,"??0")&amp;",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1651 */  { fnBeta,                      NOPARAM,                     STD_beta "(x,y)",                              STD_beta "(x,y)",                              0,       0,       CAT_FNCT, SLS_ENABLED  , US_ENABLED  },</v>
      </c>
    </row>
    <row r="1691" spans="1:1">
      <c r="A1691" s="13" t="str">
        <f>IF(AND(ISBLANK(SOURCE!A1691),SOURCE!B1691&gt;0),IF(ISBLANK(SOURCE!C1691),"",SOURCE!C1691),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",SOURCE!$S$2-3), "")&amp;
      TEXT(SOURCE!H1691,"??0")&amp;",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1652 */  { itemToBeCoded,               NOPARAM,                     STD_gamma STD_SUB_x STD_SUB_y,                 STD_gamma STD_SUB_x STD_SUB_y,                 0,       0,       CAT_FNCT, SLS_UNCHANGED, US_ENABLED  },</v>
      </c>
    </row>
    <row r="1692" spans="1:1">
      <c r="A1692" s="13" t="str">
        <f>IF(AND(ISBLANK(SOURCE!A1692),SOURCE!B1692&gt;0),IF(ISBLANK(SOURCE!C1692),"",SOURCE!C1692),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",SOURCE!$S$2-3), "")&amp;
      TEXT(SOURCE!H1692,"??0")&amp;",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1653 */  { itemToBeCoded,               NOPARAM,                     STD_GAMMA STD_SUB_x STD_SUB_y,                 STD_GAMMA STD_SUB_x STD_SUB_y,                 0,       0,       CAT_FNCT, SLS_UNCHANGED, US_ENABLED  },</v>
      </c>
    </row>
    <row r="1693" spans="1:1">
      <c r="A1693" s="13" t="str">
        <f>IF(AND(ISBLANK(SOURCE!A1693),SOURCE!B1693&gt;0),IF(ISBLANK(SOURCE!C1693),"",SOURCE!C1693),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",SOURCE!$S$2-3), "")&amp;
      TEXT(SOURCE!H1693,"??0")&amp;",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1654 */  { fnGamma,                     NOPARAM,                     STD_GAMMA "(x)",                               STD_GAMMA "(x)",                               0,       0,       CAT_FNCT, SLS_ENABLED  , US_ENABLED  },</v>
      </c>
    </row>
    <row r="1694" spans="1:1">
      <c r="A1694" s="13" t="str">
        <f>IF(AND(ISBLANK(SOURCE!A1694),SOURCE!B1694&gt;0),IF(ISBLANK(SOURCE!C1694),"",SOURCE!C1694),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",SOURCE!$S$2-3), "")&amp;
      TEXT(SOURCE!H1694,"??0")&amp;",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1655 */  { itemToBeCoded,               NOPARAM,                     STD_delta "x",                                 STD_delta "x",                                 0,       0,       CAT_NONE, SLS_UNCHANGED, US_UNCHANGED},</v>
      </c>
    </row>
    <row r="1695" spans="1:1">
      <c r="A1695" s="13" t="str">
        <f>IF(AND(ISBLANK(SOURCE!A1695),SOURCE!B1695&gt;0),IF(ISBLANK(SOURCE!C1695),"",SOURCE!C1695),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",SOURCE!$S$2-3), "")&amp;
      TEXT(SOURCE!H1695,"??0")&amp;",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1656 */  { fnDeltaPercent,              NOPARAM,                     STD_DELTA "%",                                 STD_DELTA "%",                                 0,       0,       CAT_FNCT, SLS_ENABLED  , US_ENABLED  },</v>
      </c>
    </row>
    <row r="1696" spans="1:1">
      <c r="A1696" s="13" t="str">
        <f>IF(AND(ISBLANK(SOURCE!A1696),SOURCE!B1696&gt;0),IF(ISBLANK(SOURCE!C1696),"",SOURCE!C1696),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",SOURCE!$S$2-3), "")&amp;
      TEXT(SOURCE!H1696,"??0")&amp;",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1657 */  { fnGeometricSampleStdDev,     NOPARAM,                     STD_epsilon,                                   STD_epsilon,                                   0,       0,       CAT_FNCT, SLS_UNCHANGED, US_ENABLED  },</v>
      </c>
    </row>
    <row r="1697" spans="1:1">
      <c r="A1697" s="13" t="str">
        <f>IF(AND(ISBLANK(SOURCE!A1697),SOURCE!B1697&gt;0),IF(ISBLANK(SOURCE!C1697),"",SOURCE!C1697),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",SOURCE!$S$2-3), "")&amp;
      TEXT(SOURCE!H1697,"??0")&amp;",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1658 */  { fnGeometricStandardError,    NOPARAM,                     STD_epsilon STD_SUB_m,                         STD_epsilon STD_SUB_m,                         0,       0,       CAT_FNCT, SLS_UNCHANGED, US_ENABLED  },</v>
      </c>
    </row>
    <row r="1698" spans="1:1">
      <c r="A1698" s="13" t="str">
        <f>IF(AND(ISBLANK(SOURCE!A1698),SOURCE!B1698&gt;0),IF(ISBLANK(SOURCE!C1698),"",SOURCE!C1698),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",SOURCE!$S$2-3), "")&amp;
      TEXT(SOURCE!H1698,"??0")&amp;",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1659 */  { fnGeometricPopulationStdDev, NOPARAM,                     STD_epsilon STD_SUB_p,                         STD_epsilon STD_SUB_p,                         0,       0,       CAT_FNCT, SLS_UNCHANGED, US_ENABLED  },</v>
      </c>
    </row>
    <row r="1699" spans="1:1">
      <c r="A1699" s="13" t="str">
        <f>IF(AND(ISBLANK(SOURCE!A1699),SOURCE!B1699&gt;0),IF(ISBLANK(SOURCE!C1699),"",SOURCE!C1699),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",SOURCE!$S$2-3), "")&amp;
      TEXT(SOURCE!H1699,"??0")&amp;",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1660 */  { itemToBeCoded,               NOPARAM,                     STD_zeta "(x)",                                STD_zeta "(x)",                                0,       0,       CAT_FNCT, SLS_UNCHANGED, US_ENABLED  },</v>
      </c>
    </row>
    <row r="1700" spans="1:1">
      <c r="A1700" s="13" t="str">
        <f>IF(AND(ISBLANK(SOURCE!A1700),SOURCE!B1700&gt;0),IF(ISBLANK(SOURCE!C1700),"",SOURCE!C1700),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",SOURCE!$S$2-3), "")&amp;
      TEXT(SOURCE!H1700,"??0")&amp;",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1661 */  { itemToBeCoded,               NOPARAM,                     STD_PI STD_SUB_n,                              STD_PI STD_SUB_n,                              0,       0,       CAT_FNCT, SLS_UNCHANGED, US_ENABLED  },</v>
      </c>
    </row>
    <row r="1701" spans="1:1">
      <c r="A1701" s="13" t="str">
        <f>IF(AND(ISBLANK(SOURCE!A1701),SOURCE!B1701&gt;0),IF(ISBLANK(SOURCE!C1701),"",SOURCE!C1701),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",SOURCE!$S$2-3), "")&amp;
      TEXT(SOURCE!H1701,"??0")&amp;",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1662 */  { itemToBeCoded,               NOPARAM,                     STD_SIGMA STD_SUB_n,                           STD_SIGMA STD_SUB_n,                           0,       0,       CAT_FNCT, SLS_UNCHANGED, US_ENABLED  },</v>
      </c>
    </row>
    <row r="1702" spans="1:1">
      <c r="A1702" s="13" t="str">
        <f>IF(AND(ISBLANK(SOURCE!A1702),SOURCE!B1702&gt;0),IF(ISBLANK(SOURCE!C1702),"",SOURCE!C1702),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",SOURCE!$S$2-3), "")&amp;
      TEXT(SOURCE!H1702,"??0")&amp;",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1663 */  { fnPopulationStdDev,          NOPARAM,                     STD_sigma,                                     STD_sigma,                                     0,       0,       CAT_FNCT, SLS_UNCHANGED, US_ENABLED  },</v>
      </c>
    </row>
    <row r="1703" spans="1:1">
      <c r="A1703" s="13" t="str">
        <f>IF(AND(ISBLANK(SOURCE!A1703),SOURCE!B1703&gt;0),IF(ISBLANK(SOURCE!C1703),"",SOURCE!C1703),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",SOURCE!$S$2-3), "")&amp;
      TEXT(SOURCE!H1703,"??0")&amp;",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1664 */  { fnWeightedPopulationStdDev,  NOPARAM,                     STD_sigma STD_SUB_w,                           STD_sigma STD_SUB_w,                           0,       0,       CAT_FNCT, SLS_UNCHANGED, US_ENABLED  },</v>
      </c>
    </row>
    <row r="1704" spans="1:1">
      <c r="A1704" s="13" t="str">
        <f>IF(AND(ISBLANK(SOURCE!A1704),SOURCE!B1704&gt;0),IF(ISBLANK(SOURCE!C1704),"",SOURCE!C1704),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",SOURCE!$S$2-3), "")&amp;
      TEXT(SOURCE!H1704,"??0")&amp;",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1665 */  { fnRandomI,                   NOPARAM,                     "RANI#",                                       "RANI#",                                       0,       0,       CAT_FNCT, SLS_ENABLED  , US_ENABLED  },</v>
      </c>
    </row>
    <row r="1705" spans="1:1">
      <c r="A1705" s="13" t="str">
        <f>IF(AND(ISBLANK(SOURCE!A1705),SOURCE!B1705&gt;0),IF(ISBLANK(SOURCE!C1705),"",SOURCE!C1705),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",SOURCE!$S$2-3), "")&amp;
      TEXT(SOURCE!H1705,"??0")&amp;",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1666 */  { itemToBeCoded,               NOPARAM,                     STD_PRINTER "x",                               STD_PRINTER "x",                               0,       0,       CAT_FNCT, SLS_UNCHANGED, US_ENABLED  },</v>
      </c>
    </row>
    <row r="1706" spans="1:1">
      <c r="A1706" s="13" t="str">
        <f>IF(AND(ISBLANK(SOURCE!A1706),SOURCE!B1706&gt;0),IF(ISBLANK(SOURCE!C1706),"",SOURCE!C1706),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",SOURCE!$S$2-3), "")&amp;
      TEXT(SOURCE!H1706,"??0")&amp;",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1667 */  { fnRange,                     NOPARAM,                     "RANGE",                                       "RANGE",                                       0,       0,       CAT_FNCT, SLS_ENABLED  , US_ENABLED  },</v>
      </c>
    </row>
    <row r="1707" spans="1:1">
      <c r="A1707" s="13" t="str">
        <f>IF(AND(ISBLANK(SOURCE!A1707),SOURCE!B1707&gt;0),IF(ISBLANK(SOURCE!C1707),"",SOURCE!C1707),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",SOURCE!$S$2-3), "")&amp;
      TEXT(SOURCE!H1707,"??0")&amp;",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1668 */  { fnGetRange,                  NOPARAM,                     "RANGE?",                                      "RANGE?",                                      0,       0,       CAT_FNCT, SLS_ENABLED  , US_ENABLED  },</v>
      </c>
    </row>
    <row r="1708" spans="1:1">
      <c r="A1708" s="13" t="str">
        <f>IF(AND(ISBLANK(SOURCE!A1708),SOURCE!B1708&gt;0),IF(ISBLANK(SOURCE!C1708),"",SOURCE!C1708),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",SOURCE!$S$2-3), "")&amp;
      TEXT(SOURCE!H1708,"??0")&amp;",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1669 */  { fnM1Pow,                     NOPARAM,                     "(-1)" STD_SUP_x,                              "(-1)" STD_SUP_x,                              0,       0,       CAT_FNCT, SLS_ENABLED  , US_ENABLED  },</v>
      </c>
    </row>
    <row r="1709" spans="1:1">
      <c r="A1709" s="13" t="str">
        <f>IF(AND(ISBLANK(SOURCE!A1709),SOURCE!B1709&gt;0),IF(ISBLANK(SOURCE!C1709),"",SOURCE!C1709),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",SOURCE!$S$2-3), "")&amp;
      TEXT(SOURCE!H1709,"??0")&amp;",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1670 */  { itemToBeCoded,               NOPARAM,                     STD_CROSS "MOD",                               STD_CROSS "MOD",                               0,       0,       CAT_FNCT, SLS_UNCHANGED, US_ENABLED  },</v>
      </c>
    </row>
    <row r="1710" spans="1:1">
      <c r="A1710" s="13" t="str">
        <f>IF(AND(ISBLANK(SOURCE!A1710),SOURCE!B1710&gt;0),IF(ISBLANK(SOURCE!C1710),"",SOURCE!C1710),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",SOURCE!$S$2-3), "")&amp;
      TEXT(SOURCE!H1710,"??0")&amp;",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1671 */  { itemToBeCoded,               NOPARAM,                     STD_RIGHT_ARROW "DATE",                        STD_RIGHT_ARROW "DATE",                        0,       0,       CAT_FNCT, SLS_UNCHANGED, US_ENABLED  },</v>
      </c>
    </row>
    <row r="1711" spans="1:1">
      <c r="A1711" s="13" t="str">
        <f>IF(AND(ISBLANK(SOURCE!A1711),SOURCE!B1711&gt;0),IF(ISBLANK(SOURCE!C1711),"",SOURCE!C1711),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",SOURCE!$S$2-3), "")&amp;
      TEXT(SOURCE!H1711,"??0")&amp;",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1672 */  { fnCvtFromCurrentAngularMode, AM_DEGREE,                   STD_RIGHT_ARROW "DEG",                         STD_RIGHT_ARROW "DEG",                         0,       0,       CAT_FNCT, SLS_ENABLED  , US_ENABLED  },</v>
      </c>
    </row>
    <row r="1712" spans="1:1">
      <c r="A1712" s="13" t="str">
        <f>IF(AND(ISBLANK(SOURCE!A1712),SOURCE!B1712&gt;0),IF(ISBLANK(SOURCE!C1712),"",SOURCE!C1712),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",SOURCE!$S$2-3), "")&amp;
      TEXT(SOURCE!H1712,"??0")&amp;",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1673 */  { fnCvtFromCurrentAngularMode, AM_DMS,                      STD_RIGHT_ARROW "D.MS",                        STD_RIGHT_ARROW "D.MS",                        0,       0,       CAT_FNCT, SLS_ENABLED  , US_ENABLED  },</v>
      </c>
    </row>
    <row r="1713" spans="1:1">
      <c r="A1713" s="13" t="str">
        <f>IF(AND(ISBLANK(SOURCE!A1713),SOURCE!B1713&gt;0),IF(ISBLANK(SOURCE!C1713),"",SOURCE!C1713),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",SOURCE!$S$2-3), "")&amp;
      TEXT(SOURCE!H1713,"??0")&amp;",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1674 */  { fnCvtFromCurrentAngularMode, AM_GRAD,                     STD_RIGHT_ARROW "GRAD",                        STD_RIGHT_ARROW "GRAD",                        0,       0,       CAT_FNCT, SLS_ENABLED  , US_ENABLED  },</v>
      </c>
    </row>
    <row r="1714" spans="1:1">
      <c r="A1714" s="13" t="str">
        <f>IF(AND(ISBLANK(SOURCE!A1714),SOURCE!B1714&gt;0),IF(ISBLANK(SOURCE!C1714),"",SOURCE!C1714),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",SOURCE!$S$2-3), "")&amp;
      TEXT(SOURCE!H1714,"??0")&amp;",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1675 */  { itemToBeCoded,               NOPARAM,                     STD_RIGHT_ARROW "HR",                          ".d",                                          0,       0,       CAT_FNCT, SLS_ENABLED  , US_ENABLED  },</v>
      </c>
    </row>
    <row r="1715" spans="1:1">
      <c r="A1715" s="13" t="str">
        <f>IF(AND(ISBLANK(SOURCE!A1715),SOURCE!B1715&gt;0),IF(ISBLANK(SOURCE!C1715),"",SOURCE!C1715),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",SOURCE!$S$2-3), "")&amp;
      TEXT(SOURCE!H1715,"??0")&amp;",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1676 */  { itemToBeCoded,               NOPARAM     /*# JM #*/,      STD_RIGHT_ARROW "H.MS",                        STD_RIGHT_ARROW "h.ms",                        0,       0,       CAT_FNCT, SLS_UNCHANGED, US_ENABLED  },//JM mod</v>
      </c>
    </row>
    <row r="1716" spans="1:1">
      <c r="A1716" s="13" t="str">
        <f>IF(AND(ISBLANK(SOURCE!A1716),SOURCE!B1716&gt;0),IF(ISBLANK(SOURCE!C1716),"",SOURCE!C1716),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",SOURCE!$S$2-3), "")&amp;
      TEXT(SOURCE!H1716,"??0")&amp;",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1677 */  { fnChangeBase,                TM_VALUE_CHB,                STD_RIGHT_ARROW "INT",                         "#",                                           2,      16,       CAT_FNCT, SLS_UNCHANGED, US_ENABLED  },</v>
      </c>
    </row>
    <row r="1717" spans="1:1">
      <c r="A1717" s="13" t="str">
        <f>IF(AND(ISBLANK(SOURCE!A1717),SOURCE!B1717&gt;0),IF(ISBLANK(SOURCE!C1717),"",SOURCE!C1717),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",SOURCE!$S$2-3), "")&amp;
      TEXT(SOURCE!H1717,"??0")&amp;",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1678 */  { fnCvtFromCurrentAngularMode, AM_MULTPI,                   STD_RIGHT_ARROW "MUL" STD_pi,                  STD_RIGHT_ARROW "MUL" STD_pi,                  0,       0,       CAT_FNCT, SLS_ENABLED  , US_ENABLED  },</v>
      </c>
    </row>
    <row r="1718" spans="1:1">
      <c r="A1718" s="13" t="str">
        <f>IF(AND(ISBLANK(SOURCE!A1718),SOURCE!B1718&gt;0),IF(ISBLANK(SOURCE!C1718),"",SOURCE!C1718),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",SOURCE!$S$2-3), "")&amp;
      TEXT(SOURCE!H1718,"??0")&amp;",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1679 */  { fnToPolar,                   NOPARAM     /*# JM #*/,      STD_RIGHT_ARROW "POL" STD_SUB_o,               STD_RIGHT_ARROW "P" STD_SUB_o,                 0,       0,       CAT_NONE, SLS_ENABLED  , US_ENABLED  },//JM TEXT &amp; point to function to add POLAR/RECT</v>
      </c>
    </row>
    <row r="1719" spans="1:1">
      <c r="A1719" s="13" t="str">
        <f>IF(AND(ISBLANK(SOURCE!A1719),SOURCE!B1719&gt;0),IF(ISBLANK(SOURCE!C1719),"",SOURCE!C1719),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",SOURCE!$S$2-3), "")&amp;
      TEXT(SOURCE!H1719,"??0")&amp;",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1680 */  { fnCvtFromCurrentAngularMode, AM_RADIAN,                   STD_RIGHT_ARROW "RAD",                         STD_RIGHT_ARROW "RAD",                         0,       0,       CAT_FNCT, SLS_ENABLED  , US_ENABLED  },</v>
      </c>
    </row>
    <row r="1720" spans="1:1">
      <c r="A1720" s="13" t="str">
        <f>IF(AND(ISBLANK(SOURCE!A1720),SOURCE!B1720&gt;0),IF(ISBLANK(SOURCE!C1720),"",SOURCE!C1720),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",SOURCE!$S$2-3), "")&amp;
      TEXT(SOURCE!H1720,"??0")&amp;",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1681 */  { fnToReal,                    NOPARAM,                     STD_RIGHT_ARROW "REAL",                        ".d",                                          0,       0,       CAT_FNCT, SLS_ENABLED  , US_ENABLED  },</v>
      </c>
    </row>
    <row r="1721" spans="1:1">
      <c r="A1721" s="13" t="str">
        <f>IF(AND(ISBLANK(SOURCE!A1721),SOURCE!B1721&gt;0),IF(ISBLANK(SOURCE!C1721),"",SOURCE!C1721),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",SOURCE!$S$2-3), "")&amp;
      TEXT(SOURCE!H1721,"??0")&amp;",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1682 */  { fnToRect,                    NOPARAM     /*# JM #*/,      STD_RIGHT_ARROW "REC" STD_SUB_o,               "R" STD_LEFT_ARROW STD_SUB_o,                  0,       0,       CAT_NONE, SLS_ENABLED  , US_ENABLED  },//SWAPPED ARROW DIRECTION &amp; JM TEXT &amp; point to function to add POLAR/RECT</v>
      </c>
    </row>
    <row r="1722" spans="1:1">
      <c r="A1722" s="13" t="str">
        <f>IF(AND(ISBLANK(SOURCE!A1722),SOURCE!B1722&gt;0),IF(ISBLANK(SOURCE!C1722),"",SOURCE!C1722),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",SOURCE!$S$2-3), "")&amp;
      TEXT(SOURCE!H1722,"??0")&amp;",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1683 */  { fnCvtDegToDms,               NOPARAM,                     "D" STD_RIGHT_ARROW "D.MS",                    "D" STD_RIGHT_ARROW "D.MS",                    0,       0,       CAT_FNCT, SLS_ENABLED  , US_ENABLED  },</v>
      </c>
    </row>
    <row r="1723" spans="1:1">
      <c r="A1723" s="13" t="str">
        <f>IF(AND(ISBLANK(SOURCE!A1723),SOURCE!B1723&gt;0),IF(ISBLANK(SOURCE!C1723),"",SOURCE!C1723),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",SOURCE!$S$2-3), "")&amp;
      TEXT(SOURCE!H1723,"??0")&amp;",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1684 */  { fnShuffle,                   TM_SHUFFLE,                  STD_LEFT_RIGHT_ARROWS,                         STD_LEFT_RIGHT_ARROWS,                         0,       0,       CAT_FNCT, SLS_ENABLED  , US_ENABLED  },</v>
      </c>
    </row>
    <row r="1724" spans="1:1">
      <c r="A1724" s="13" t="str">
        <f>IF(AND(ISBLANK(SOURCE!A1724),SOURCE!B1724&gt;0),IF(ISBLANK(SOURCE!C1724),"",SOURCE!C1724),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",SOURCE!$S$2-3), "")&amp;
      TEXT(SOURCE!H1724,"??0")&amp;",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1685 */  { fnPercent,                   NOPARAM,                     "%",                                           "%",                                           0,       0,       CAT_FNCT, SLS_ENABLED  , US_ENABLED  },</v>
      </c>
    </row>
    <row r="1725" spans="1:1">
      <c r="A1725" s="13" t="str">
        <f>IF(AND(ISBLANK(SOURCE!A1725),SOURCE!B1725&gt;0),IF(ISBLANK(SOURCE!C1725),"",SOURCE!C1725),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",SOURCE!$S$2-3), "")&amp;
      TEXT(SOURCE!H1725,"??0")&amp;",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1686 */  { fnPercentMRR,                NOPARAM,                     "%MRR",                                        "%MRR",                                        0,       0,       CAT_FNCT, SLS_ENABLED  , US_ENABLED  },</v>
      </c>
    </row>
    <row r="1726" spans="1:1">
      <c r="A1726" s="13" t="str">
        <f>IF(AND(ISBLANK(SOURCE!A1726),SOURCE!B1726&gt;0),IF(ISBLANK(SOURCE!C1726),"",SOURCE!C1726),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",SOURCE!$S$2-3), "")&amp;
      TEXT(SOURCE!H1726,"??0")&amp;",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1687 */  { fnPercentT,                  NOPARAM,                     "%T",                                          "%T",                                          0,       0,       CAT_FNCT, SLS_ENABLED  , US_ENABLED  },</v>
      </c>
    </row>
    <row r="1727" spans="1:1">
      <c r="A1727" s="13" t="str">
        <f>IF(AND(ISBLANK(SOURCE!A1727),SOURCE!B1727&gt;0),IF(ISBLANK(SOURCE!C1727),"",SOURCE!C1727),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",SOURCE!$S$2-3), "")&amp;
      TEXT(SOURCE!H1727,"??0")&amp;",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1688 */  { fnPercentSigma,              NOPARAM,                     "%" STD_SIGMA,                                 "%" STD_SIGMA,                                 0,       0,       CAT_FNCT, SLS_ENABLED  , US_ENABLED  },</v>
      </c>
    </row>
    <row r="1728" spans="1:1">
      <c r="A1728" s="13" t="str">
        <f>IF(AND(ISBLANK(SOURCE!A1728),SOURCE!B1728&gt;0),IF(ISBLANK(SOURCE!C1728),"",SOURCE!C1728),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",SOURCE!$S$2-3), "")&amp;
      TEXT(SOURCE!H1728,"??0")&amp;",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1689 */  { fnPercentPlusMG,             NOPARAM,                     "%+MG",                                        "%+MG",                                        0,       0,       CAT_FNCT, SLS_ENABLED  , US_ENABLED  },</v>
      </c>
    </row>
    <row r="1729" spans="1:1">
      <c r="A1729" s="13" t="str">
        <f>IF(AND(ISBLANK(SOURCE!A1729),SOURCE!B1729&gt;0),IF(ISBLANK(SOURCE!C1729),"",SOURCE!C1729),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",SOURCE!$S$2-3), "")&amp;
      TEXT(SOURCE!H1729,"??0")&amp;",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1690 */  { itemToBeCoded,               NOPARAM,                     STD_INTEGRAL,                                  STD_INTEGRAL,                                  0,       0,       CAT_FNCT, SLS_UNCHANGED, US_ENABLED  },</v>
      </c>
    </row>
    <row r="1730" spans="1:1">
      <c r="A1730" s="13" t="str">
        <f>IF(AND(ISBLANK(SOURCE!A1730),SOURCE!B1730&gt;0),IF(ISBLANK(SOURCE!C1730),"",SOURCE!C1730),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",SOURCE!$S$2-3), "")&amp;
      TEXT(SOURCE!H1730,"??0")&amp;",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1691 */  { itemToBeCoded,               NOPARAM,                     "^MOD",                                        "^MOD",                                        0,       0,       CAT_FNCT, SLS_UNCHANGED, US_ENABLED  },</v>
      </c>
    </row>
    <row r="1731" spans="1:1">
      <c r="A1731" s="13" t="str">
        <f>IF(AND(ISBLANK(SOURCE!A1731),SOURCE!B1731&gt;0),IF(ISBLANK(SOURCE!C1731),"",SOURCE!C1731),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",SOURCE!$S$2-3), "")&amp;
      TEXT(SOURCE!H1731,"??0")&amp;",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1692 */  { itemToBeCoded,               NOPARAM,                     "|M|",                                         "|M|",                                         0,       0,       CAT_FNCT, SLS_UNCHANGED, US_ENABLED  },</v>
      </c>
    </row>
    <row r="1732" spans="1:1">
      <c r="A1732" s="13" t="str">
        <f>IF(AND(ISBLANK(SOURCE!A1732),SOURCE!B1732&gt;0),IF(ISBLANK(SOURCE!C1732),"",SOURCE!C1732),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",SOURCE!$S$2-3), "")&amp;
      TEXT(SOURCE!H1732,"??0")&amp;",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1693 */  { fnParallel,                  NOPARAM     /*# JM #*/,      "|" STD_SPACE_3_PER_EM "|",                    "|" STD_SPACE_3_PER_EM "|",                    0,       0,       CAT_FNCT, SLS_ENABLED  , US_ENABLED  },//JM</v>
      </c>
    </row>
    <row r="1733" spans="1:1">
      <c r="A1733" s="13" t="str">
        <f>IF(AND(ISBLANK(SOURCE!A1733),SOURCE!B1733&gt;0),IF(ISBLANK(SOURCE!C1733),"",SOURCE!C1733),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",SOURCE!$S$2-3), "")&amp;
      TEXT(SOURCE!H1733,"??0")&amp;",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1694 */  { itemToBeCoded,               NOPARAM,                     "[M]" STD_SUP_T,                               "[M]" STD_SUP_T,                               0,       0,       CAT_FNCT, SLS_UNCHANGED, US_ENABLED  },</v>
      </c>
    </row>
    <row r="1734" spans="1:1">
      <c r="A1734" s="13" t="str">
        <f>IF(AND(ISBLANK(SOURCE!A1734),SOURCE!B1734&gt;0),IF(ISBLANK(SOURCE!C1734),"",SOURCE!C1734),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",SOURCE!$S$2-3), "")&amp;
      TEXT(SOURCE!H1734,"??0")&amp;",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1695 */  { itemToBeCoded,               NOPARAM,                     "[M]" STD_SUP_MINUS_1,                         "[M]" STD_SUP_MINUS_1,                         0,       0,       CAT_FNCT, SLS_UNCHANGED, US_ENABLED  },</v>
      </c>
    </row>
    <row r="1735" spans="1:1">
      <c r="A1735" s="13" t="str">
        <f>IF(AND(ISBLANK(SOURCE!A1735),SOURCE!B1735&gt;0),IF(ISBLANK(SOURCE!C1735),"",SOURCE!C1735),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",SOURCE!$S$2-3), "")&amp;
      TEXT(SOURCE!H1735,"??0")&amp;",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1696 */  { fnArg_all,                   NOPARAM     /*# JM #*/,      STD_MEASURED_ANGLE,                            STD_MEASURED_ANGLE,                            0,       0,       CAT_FNCT, SLS_ENABLED  , US_ENABLED  },</v>
      </c>
    </row>
    <row r="1736" spans="1:1">
      <c r="A1736" s="13" t="str">
        <f>IF(AND(ISBLANK(SOURCE!A1736),SOURCE!B1736&gt;0),IF(ISBLANK(SOURCE!C1736),"",SOURCE!C1736),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",SOURCE!$S$2-3), "")&amp;
      TEXT(SOURCE!H1736,"??0")&amp;",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1697 */  { fnCvtToCurrentAngularMode,   AM_MULTPI,                   "MUL" STD_pi STD_RIGHT_ARROW,                  "MUL" STD_pi STD_RIGHT_ARROW,                  0,       0,       CAT_FNCT, SLS_ENABLED  , US_ENABLED  },</v>
      </c>
    </row>
    <row r="1737" spans="1:1">
      <c r="A1737" s="13" t="str">
        <f>IF(AND(ISBLANK(SOURCE!A1737),SOURCE!B1737&gt;0),IF(ISBLANK(SOURCE!C1737),"",SOURCE!C1737),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",SOURCE!$S$2-3), "")&amp;
      TEXT(SOURCE!H1737,"??0")&amp;",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1698 */  { itemToBeCoded,               NOPARAM,                     STD_PRINTER "ADV",                             STD_PRINTER "ADV",                             0,       0,       CAT_FNCT, SLS_UNCHANGED, US_ENABLED  },</v>
      </c>
    </row>
    <row r="1738" spans="1:1">
      <c r="A1738" s="13" t="str">
        <f>IF(AND(ISBLANK(SOURCE!A1738),SOURCE!B1738&gt;0),IF(ISBLANK(SOURCE!C1738),"",SOURCE!C1738),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",SOURCE!$S$2-3), "")&amp;
      TEXT(SOURCE!H1738,"??0")&amp;",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1699 */  { itemToBeCoded,               NOPARAM,                     STD_PRINTER "CHAR",                            STD_PRINTER "CHAR",                            0,       0,       CAT_FNCT, SLS_UNCHANGED, US_ENABLED  },</v>
      </c>
    </row>
    <row r="1739" spans="1:1">
      <c r="A1739" s="13" t="str">
        <f>IF(AND(ISBLANK(SOURCE!A1739),SOURCE!B1739&gt;0),IF(ISBLANK(SOURCE!C1739),"",SOURCE!C1739),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",SOURCE!$S$2-3), "")&amp;
      TEXT(SOURCE!H1739,"??0")&amp;",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1700 */  { itemToBeCoded,               NOPARAM,                     STD_PRINTER "DLAY",                            STD_PRINTER "DLAY",                            0,       0,       CAT_FNCT, SLS_UNCHANGED, US_ENABLED  },</v>
      </c>
    </row>
    <row r="1740" spans="1:1">
      <c r="A1740" s="13" t="str">
        <f>IF(AND(ISBLANK(SOURCE!A1740),SOURCE!B1740&gt;0),IF(ISBLANK(SOURCE!C1740),"",SOURCE!C1740),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",SOURCE!$S$2-3), "")&amp;
      TEXT(SOURCE!H1740,"??0")&amp;",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1701 */  { itemToBeCoded,               NOPARAM,                     STD_PRINTER "LCD",                             STD_PRINTER "LCD",                             0,       0,       CAT_FNCT, SLS_UNCHANGED, US_ENABLED  },</v>
      </c>
    </row>
    <row r="1741" spans="1:1">
      <c r="A1741" s="13" t="str">
        <f>IF(AND(ISBLANK(SOURCE!A1741),SOURCE!B1741&gt;0),IF(ISBLANK(SOURCE!C1741),"",SOURCE!C1741),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",SOURCE!$S$2-3), "")&amp;
      TEXT(SOURCE!H1741,"??0")&amp;",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1702 */  { itemToBeCoded,               NOPARAM,                     STD_PRINTER "MODE",                            STD_PRINTER "MODE",                            0,       0,       CAT_FNCT, SLS_UNCHANGED, US_ENABLED  },</v>
      </c>
    </row>
    <row r="1742" spans="1:1">
      <c r="A1742" s="13" t="str">
        <f>IF(AND(ISBLANK(SOURCE!A1742),SOURCE!B1742&gt;0),IF(ISBLANK(SOURCE!C1742),"",SOURCE!C1742),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",SOURCE!$S$2-3), "")&amp;
      TEXT(SOURCE!H1742,"??0")&amp;",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1703 */  { itemToBeCoded,               NOPARAM,                     STD_PRINTER "PROG",                            STD_PRINTER "PROG",                            0,       0,       CAT_FNCT, SLS_UNCHANGED, US_ENABLED  },</v>
      </c>
    </row>
    <row r="1743" spans="1:1">
      <c r="A1743" s="13" t="str">
        <f>IF(AND(ISBLANK(SOURCE!A1743),SOURCE!B1743&gt;0),IF(ISBLANK(SOURCE!C1743),"",SOURCE!C1743),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",SOURCE!$S$2-3), "")&amp;
      TEXT(SOURCE!H1743,"??0")&amp;",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1704 */  { itemToBeCoded,               NOPARAM,                     STD_PRINTER "r",                               STD_PRINTER "r",                               0,       0,       CAT_FNCT, SLS_UNCHANGED, US_ENABLED  },</v>
      </c>
    </row>
    <row r="1744" spans="1:1">
      <c r="A1744" s="13" t="str">
        <f>IF(AND(ISBLANK(SOURCE!A1744),SOURCE!B1744&gt;0),IF(ISBLANK(SOURCE!C1744),"",SOURCE!C1744),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",SOURCE!$S$2-3), "")&amp;
      TEXT(SOURCE!H1744,"??0")&amp;",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1705 */  { itemToBeCoded,               NOPARAM,                     STD_PRINTER "REGS",                            STD_PRINTER "REGS",                            0,       0,       CAT_FNCT, SLS_UNCHANGED, US_ENABLED  },</v>
      </c>
    </row>
    <row r="1745" spans="1:1">
      <c r="A1745" s="13" t="str">
        <f>IF(AND(ISBLANK(SOURCE!A1745),SOURCE!B1745&gt;0),IF(ISBLANK(SOURCE!C1745),"",SOURCE!C1745),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",SOURCE!$S$2-3), "")&amp;
      TEXT(SOURCE!H1745,"??0")&amp;",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1706 */  { fnP_All_Regs,                1     /*# JM #*/,            STD_PRINTER "STK",                             STD_PRINTER "STK",                             0,       0,       CAT_FNCT, SLS_UNCHANGED, US_ENABLED  },</v>
      </c>
    </row>
    <row r="1746" spans="1:1">
      <c r="A1746" s="13" t="str">
        <f>IF(AND(ISBLANK(SOURCE!A1746),SOURCE!B1746&gt;0),IF(ISBLANK(SOURCE!C1746),"",SOURCE!C1746),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",SOURCE!$S$2-3), "")&amp;
      TEXT(SOURCE!H1746,"??0")&amp;",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1707 */  { itemToBeCoded,               NOPARAM,                     STD_PRINTER "TAB",                             STD_PRINTER "TAB",                             0,       0,       CAT_FNCT, SLS_UNCHANGED, US_ENABLED  },</v>
      </c>
    </row>
    <row r="1747" spans="1:1">
      <c r="A1747" s="13" t="str">
        <f>IF(AND(ISBLANK(SOURCE!A1747),SOURCE!B1747&gt;0),IF(ISBLANK(SOURCE!C1747),"",SOURCE!C1747),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",SOURCE!$S$2-3), "")&amp;
      TEXT(SOURCE!H1747,"??0")&amp;",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1708 */  { itemToBeCoded,               NOPARAM,                     STD_PRINTER "USER",                            STD_PRINTER "USER",                            0,       0,       CAT_FNCT, SLS_UNCHANGED, US_ENABLED  },</v>
      </c>
    </row>
    <row r="1748" spans="1:1">
      <c r="A1748" s="13" t="str">
        <f>IF(AND(ISBLANK(SOURCE!A1748),SOURCE!B1748&gt;0),IF(ISBLANK(SOURCE!C1748),"",SOURCE!C1748),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",SOURCE!$S$2-3), "")&amp;
      TEXT(SOURCE!H1748,"??0")&amp;",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1709 */  { itemToBeCoded,               NOPARAM,                     STD_PRINTER "WIDTH",                           STD_PRINTER "WIDTH",                           0,       0,       CAT_FNCT, SLS_UNCHANGED, US_ENABLED  },</v>
      </c>
    </row>
    <row r="1749" spans="1:1">
      <c r="A1749" s="13" t="str">
        <f>IF(AND(ISBLANK(SOURCE!A1749),SOURCE!B1749&gt;0),IF(ISBLANK(SOURCE!C1749),"",SOURCE!C1749),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",SOURCE!$S$2-3), "")&amp;
      TEXT(SOURCE!H1749,"??0")&amp;",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1710 */  { itemToBeCoded,               NOPARAM,                     STD_PRINTER STD_SIGMA,                         STD_PRINTER STD_SIGMA,                         0,       0,       CAT_FNCT, SLS_UNCHANGED, US_ENABLED  },</v>
      </c>
    </row>
    <row r="1750" spans="1:1">
      <c r="A1750" s="13" t="str">
        <f>IF(AND(ISBLANK(SOURCE!A1750),SOURCE!B1750&gt;0),IF(ISBLANK(SOURCE!C1750),"",SOURCE!C1750),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",SOURCE!$S$2-3), "")&amp;
      TEXT(SOURCE!H1750,"??0")&amp;",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1711 */  { itemToBeCoded,               NOPARAM,                     STD_PRINTER "#",                               STD_PRINTER "#",                               0,       0,       CAT_FNCT, SLS_UNCHANGED, US_ENABLED  },</v>
      </c>
    </row>
    <row r="1751" spans="1:1">
      <c r="A1751" s="13" t="str">
        <f>IF(AND(ISBLANK(SOURCE!A1751),SOURCE!B1751&gt;0),IF(ISBLANK(SOURCE!C1751),"",SOURCE!C1751),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",SOURCE!$S$2-3), "")&amp;
      TEXT(SOURCE!H1751,"??0")&amp;",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/>
      </c>
    </row>
    <row r="1752" spans="1:1">
      <c r="A1752" s="13" t="str">
        <f>IF(AND(ISBLANK(SOURCE!A1752),SOURCE!B1752&gt;0),IF(ISBLANK(SOURCE!C1752),"",SOURCE!C1752),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",SOURCE!$S$2-3), "")&amp;
      TEXT(SOURCE!H1752,"??0")&amp;",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1712 */  { fontBrowser,                 NOPARAM,                     "FBR",                                         "FBR",                                         0,       0,       CAT_FNCT, SLS_UNCHANGED, US_UNCHANGED},// Font Browser</v>
      </c>
    </row>
    <row r="1753" spans="1:1">
      <c r="A1753" s="13" t="str">
        <f>IF(AND(ISBLANK(SOURCE!A1753),SOURCE!B1753&gt;0),IF(ISBLANK(SOURCE!C1753),"",SOURCE!C1753),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",SOURCE!$S$2-3), "")&amp;
      TEXT(SOURCE!H1753,"??0")&amp;",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/>
      </c>
    </row>
    <row r="1754" spans="1:1">
      <c r="A1754" s="13" t="str">
        <f>IF(AND(ISBLANK(SOURCE!A1754),SOURCE!B1754&gt;0),IF(ISBLANK(SOURCE!C1754),"",SOURCE!C1754),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",SOURCE!$S$2-3), "")&amp;
      TEXT(SOURCE!H1754,"??0")&amp;",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1713 */  { fnUndo,                      NOPARAM,                     "UNDO",                                        STD_UNDO,                                      0,       0,       CAT_FNCT, SLS_UNCHANGED, US_UNCHANGED},</v>
      </c>
    </row>
    <row r="1755" spans="1:1">
      <c r="A1755" s="13" t="str">
        <f>IF(AND(ISBLANK(SOURCE!A1755),SOURCE!B1755&gt;0),IF(ISBLANK(SOURCE!C1755),"",SOURCE!C1755),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",SOURCE!$S$2-3), "")&amp;
      TEXT(SOURCE!H1755,"??0")&amp;",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1714 */  { itemToBeCoded,               NOPARAM     /*# JM #*/,      "PRGM",                                        "PRGM",                                        0,       0,       CAT_NONE, SLS_UNCHANGED, US_UNCHANGED},//JM Change P/R to PRGM</v>
      </c>
    </row>
    <row r="1756" spans="1:1">
      <c r="A1756" s="13" t="str">
        <f>IF(AND(ISBLANK(SOURCE!A1756),SOURCE!B1756&gt;0),IF(ISBLANK(SOURCE!C1756),"",SOURCE!C1756),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",SOURCE!$S$2-3), "")&amp;
      TEXT(SOURCE!H1756,"??0")&amp;",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1715 */  { itemToBeCoded,               NOPARAM,                     "R/S",                                         "R/S",                                         0,       0,       CAT_NONE, SLS_UNCHANGED, US_UNCHANGED},</v>
      </c>
    </row>
    <row r="1757" spans="1:1">
      <c r="A1757" s="13" t="str">
        <f>IF(AND(ISBLANK(SOURCE!A1757),SOURCE!B1757&gt;0),IF(ISBLANK(SOURCE!C1757),"",SOURCE!C1757),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",SOURCE!$S$2-3), "")&amp;
      TEXT(SOURCE!H1757,"??0")&amp;",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1716 */  { itemToBeCoded,               NOPARAM,                     "",                                            "Not",                                         0,       0,       CAT_NONE, SLS_UNCHANGED, US_UNCHANGED},</v>
      </c>
    </row>
    <row r="1758" spans="1:1">
      <c r="A1758" s="13" t="str">
        <f>IF(AND(ISBLANK(SOURCE!A1758),SOURCE!B1758&gt;0),IF(ISBLANK(SOURCE!C1758),"",SOURCE!C1758),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",SOURCE!$S$2-3), "")&amp;
      TEXT(SOURCE!H1758,"??0")&amp;",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1717 */  { itemToBeCoded,               NOPARAM,                     "",                                            "yet",                                         0,       0,       CAT_NONE, SLS_UNCHANGED, US_UNCHANGED},</v>
      </c>
    </row>
    <row r="1759" spans="1:1">
      <c r="A1759" s="13" t="str">
        <f>IF(AND(ISBLANK(SOURCE!A1759),SOURCE!B1759&gt;0),IF(ISBLANK(SOURCE!C1759),"",SOURCE!C1759),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",SOURCE!$S$2-3), "")&amp;
      TEXT(SOURCE!H1759,"??0")&amp;",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1718 */  { itemToBeCoded,               NOPARAM,                     "",                                            "defined",                                     0,       0,       CAT_NONE, SLS_UNCHANGED, US_UNCHANGED},</v>
      </c>
    </row>
    <row r="1760" spans="1:1">
      <c r="A1760" s="13" t="str">
        <f>IF(AND(ISBLANK(SOURCE!A1760),SOURCE!B1760&gt;0),IF(ISBLANK(SOURCE!C1760),"",SOURCE!C1760),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",SOURCE!$S$2-3), "")&amp;
      TEXT(SOURCE!H1760,"??0")&amp;",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1719 */  { fnFlipFlag,                  FLAG_USER,                   "USER",                                        "USER",                                        0,       0,       CAT_NONE, SLS_UNCHANGED, US_UNCHANGED},</v>
      </c>
    </row>
    <row r="1761" spans="1:1">
      <c r="A1761" s="13" t="str">
        <f>IF(AND(ISBLANK(SOURCE!A1761),SOURCE!B1761&gt;0),IF(ISBLANK(SOURCE!C1761),"",SOURCE!C1761),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",SOURCE!$S$2-3), "")&amp;
      TEXT(SOURCE!H1761,"??0")&amp;",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1720 */  { fnKeyCC,                     NOPARAM,                     "CC",                                          "CC",                                          0,       0,       CAT_NONE, SLS_UNCHANGED, US_UNCHANGED},</v>
      </c>
    </row>
    <row r="1762" spans="1:1">
      <c r="A1762" s="13" t="str">
        <f>IF(AND(ISBLANK(SOURCE!A1762),SOURCE!B1762&gt;0),IF(ISBLANK(SOURCE!C1762),"",SOURCE!C1762),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",SOURCE!$S$2-3), "")&amp;
      TEXT(SOURCE!H1762,"??0")&amp;",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1721 */  { itemToBeCoded,               NOPARAM,                     "",                                            "f",                                           0,       0,       CAT_NONE, SLS_UNCHANGED, US_UNCHANGED},</v>
      </c>
    </row>
    <row r="1763" spans="1:1">
      <c r="A1763" s="13" t="str">
        <f>IF(AND(ISBLANK(SOURCE!A1763),SOURCE!B1763&gt;0),IF(ISBLANK(SOURCE!C1763),"",SOURCE!C1763),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",SOURCE!$S$2-3), "")&amp;
      TEXT(SOURCE!H1763,"??0")&amp;",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1722 */  { itemToBeCoded,               NOPARAM,                     "",                                            "g",                                           0,       0,       CAT_NONE, SLS_UNCHANGED, US_UNCHANGED},</v>
      </c>
    </row>
    <row r="1764" spans="1:1">
      <c r="A1764" s="13" t="str">
        <f>IF(AND(ISBLANK(SOURCE!A1764),SOURCE!B1764&gt;0),IF(ISBLANK(SOURCE!C1764),"",SOURCE!C1764),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",SOURCE!$S$2-3), "")&amp;
      TEXT(SOURCE!H1764,"??0")&amp;",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1723 */  { fnKeyUp,                     NOPARAM,                     "UP",                                          STD_UP_ARROW,                                  0,       0,       CAT_NONE, SLS_UNCHANGED, US_UNCHANGED},</v>
      </c>
    </row>
    <row r="1765" spans="1:1">
      <c r="A1765" s="13" t="str">
        <f>IF(AND(ISBLANK(SOURCE!A1765),SOURCE!B1765&gt;0),IF(ISBLANK(SOURCE!C1765),"",SOURCE!C1765),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",SOURCE!$S$2-3), "")&amp;
      TEXT(SOURCE!H1765,"??0")&amp;",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1724 */  { itemToBeCoded,               NOPARAM,                     "BST",                                         STD_HAMBURGER STD_BST,                         0,       0,       CAT_NONE, SLS_UNCHANGED, US_UNCHANGED},</v>
      </c>
    </row>
    <row r="1766" spans="1:1">
      <c r="A1766" s="13" t="str">
        <f>IF(AND(ISBLANK(SOURCE!A1766),SOURCE!B1766&gt;0),IF(ISBLANK(SOURCE!C1766),"",SOURCE!C1766),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",SOURCE!$S$2-3), "")&amp;
      TEXT(SOURCE!H1766,"??0")&amp;",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1725 */  { fnKeyDown,                   NOPARAM,                     "DOWN",                                        STD_DOWN_ARROW,                                0,       0,       CAT_NONE, SLS_UNCHANGED, US_UNCHANGED},</v>
      </c>
    </row>
    <row r="1767" spans="1:1">
      <c r="A1767" s="13" t="str">
        <f>IF(AND(ISBLANK(SOURCE!A1767),SOURCE!B1767&gt;0),IF(ISBLANK(SOURCE!C1767),"",SOURCE!C1767),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",SOURCE!$S$2-3), "")&amp;
      TEXT(SOURCE!H1767,"??0")&amp;",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1726 */  { itemToBeCoded,               NOPARAM,                     "SST",                                         STD_HAMBURGER STD_SST,                         0,       0,       CAT_NONE, SLS_UNCHANGED, US_UNCHANGED},</v>
      </c>
    </row>
    <row r="1768" spans="1:1">
      <c r="A1768" s="13" t="str">
        <f>IF(AND(ISBLANK(SOURCE!A1768),SOURCE!B1768&gt;0),IF(ISBLANK(SOURCE!C1768),"",SOURCE!C1768),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",SOURCE!$S$2-3), "")&amp;
      TEXT(SOURCE!H1768,"??0")&amp;",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1727 */  { fnKeyExit,                   NOPARAM,                     "EXIT",                                        "EXIT",                                        0,       0,       CAT_NONE, SLS_UNCHANGED, US_UNCHANGED},</v>
      </c>
    </row>
    <row r="1769" spans="1:1">
      <c r="A1769" s="13" t="str">
        <f>IF(AND(ISBLANK(SOURCE!A1769),SOURCE!B1769&gt;0),IF(ISBLANK(SOURCE!C1769),"",SOURCE!C1769),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",SOURCE!$S$2-3), "")&amp;
      TEXT(SOURCE!H1769,"??0")&amp;",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1728 */  { fnKeyBackspace,              NOPARAM,                     "BKSPC",                                       STD_LEFT_ARROW,                                0,       0,       CAT_NONE, SLS_UNCHANGED, US_UNCHANGED},</v>
      </c>
    </row>
    <row r="1770" spans="1:1">
      <c r="A1770" s="13" t="str">
        <f>IF(AND(ISBLANK(SOURCE!A1770),SOURCE!B1770&gt;0),IF(ISBLANK(SOURCE!C1770),"",SOURCE!C1770),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",SOURCE!$S$2-3), "")&amp;
      TEXT(SOURCE!H1770,"??0")&amp;",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1729 */  { itemToBeCoded,               NOPARAM,                     "",                                            STD_PRINTER "x",                               0,       0,       CAT_NONE, SLS_UNCHANGED, US_UNCHANGED},</v>
      </c>
    </row>
    <row r="1771" spans="1:1">
      <c r="A1771" s="13" t="str">
        <f>IF(AND(ISBLANK(SOURCE!A1771),SOURCE!B1771&gt;0),IF(ISBLANK(SOURCE!C1771),"",SOURCE!C1771),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",SOURCE!$S$2-3), "")&amp;
      TEXT(SOURCE!H1771,"??0")&amp;",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1730 */  { fnAim,                       NOPARAM     /*# JM #*/,      "AIM",                                         "ALPHA",                                       0,       0,       CAT_NONE, SLS_UNCHANGED, US_ENABLED  },//JM</v>
      </c>
    </row>
    <row r="1772" spans="1:1">
      <c r="A1772" s="13" t="str">
        <f>IF(AND(ISBLANK(SOURCE!A1772),SOURCE!B1772&gt;0),IF(ISBLANK(SOURCE!C1772),"",SOURCE!C1772),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",SOURCE!$S$2-3), "")&amp;
      TEXT(SOURCE!H1772,"??0")&amp;",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1731 */  { fnKeyDotD,                   NOPARAM,                     ".d",                                          ".d",                                          0,       0,       CAT_NONE, SLS_UNCHANGED, US_UNCHANGED},</v>
      </c>
    </row>
    <row r="1773" spans="1:1">
      <c r="A1773" s="13" t="str">
        <f>IF(AND(ISBLANK(SOURCE!A1773),SOURCE!B1773&gt;0),IF(ISBLANK(SOURCE!C1773),"",SOURCE!C1773),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",SOURCE!$S$2-3), "")&amp;
      TEXT(SOURCE!H1773,"??0")&amp;",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1732 */  { fnShow_SCROLL,               NOPARAM     /*# JM #*/,      "SHOW",                                        "SHOW",                                        0,       0,       CAT_FNCT, SLS_UNCHANGED, US_ENABLED  },</v>
      </c>
    </row>
    <row r="1774" spans="1:1">
      <c r="A1774" s="13" t="str">
        <f>IF(AND(ISBLANK(SOURCE!A1774),SOURCE!B1774&gt;0),IF(ISBLANK(SOURCE!C1774),"",SOURCE!C1774),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",SOURCE!$S$2-3), "")&amp;
      TEXT(SOURCE!H1774,"??0")&amp;",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1733 */  { backToSystem,                NOPARAM,                     "SYSTEM",                                      "SYSTEM",                                      0,       0,       CAT_FNCT, SLS_UNCHANGED, US_UNCHANGED},</v>
      </c>
    </row>
    <row r="1775" spans="1:1">
      <c r="A1775" s="13" t="str">
        <f>IF(AND(ISBLANK(SOURCE!A1775),SOURCE!B1775&gt;0),IF(ISBLANK(SOURCE!C1775),"",SOURCE!C1775),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",SOURCE!$S$2-3), "")&amp;
      TEXT(SOURCE!H1775,"??0")&amp;",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1734 */  { fnCvtDmsToDeg,               NOPARAM,                     "D.MS" STD_RIGHT_ARROW "D",                    "D.MS" STD_RIGHT_ARROW "D",                    0,       0,       CAT_FNCT, SLS_ENABLED  , US_ENABLED  },</v>
      </c>
    </row>
    <row r="1776" spans="1:1">
      <c r="A1776" s="13" t="str">
        <f>IF(AND(ISBLANK(SOURCE!A1776),SOURCE!B1776&gt;0),IF(ISBLANK(SOURCE!C1776),"",SOURCE!C1776),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",SOURCE!$S$2-3), "")&amp;
      TEXT(SOURCE!H1776,"??0")&amp;",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1735 */  { itemToBeCoded,               NOPARAM,                     "V" STD_MEASURED_ANGLE,                        STD_MEASURED_ANGLE,                            0,       0,       CAT_FNCT, SLS_ENABLED  , US_ENABLED  },</v>
      </c>
    </row>
    <row r="1777" spans="1:1">
      <c r="A1777" s="13" t="str">
        <f>IF(AND(ISBLANK(SOURCE!A1777),SOURCE!B1777&gt;0),IF(ISBLANK(SOURCE!C1777),"",SOURCE!C1777),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",SOURCE!$S$2-3), "")&amp;
      TEXT(SOURCE!H1777,"??0")&amp;",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1736 */  { fnHarmonicMeanXY,            NOPARAM,                     STD_x_BAR STD_SUB_H,                           STD_x_BAR STD_SUB_H,                           0,       0,       CAT_FNCT, SLS_ENABLED  , US_ENABLED  },</v>
      </c>
    </row>
    <row r="1778" spans="1:1">
      <c r="A1778" s="13" t="str">
        <f>IF(AND(ISBLANK(SOURCE!A1778),SOURCE!B1778&gt;0),IF(ISBLANK(SOURCE!C1778),"",SOURCE!C1778),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",SOURCE!$S$2-3), "")&amp;
      TEXT(SOURCE!H1778,"??0")&amp;",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1737 */  { fnRMSMeanXY,                 NOPARAM,                     STD_x_BAR STD_SUB_R STD_SUB_M STD_SUB_S,       STD_x_BAR STD_SUB_R STD_SUB_M STD_SUB_S,       0,       0,       CAT_FNCT, SLS_ENABLED  , US_ENABLED  },</v>
      </c>
    </row>
    <row r="1779" spans="1:1">
      <c r="A1779" s="13" t="str">
        <f>IF(AND(ISBLANK(SOURCE!A1779),SOURCE!B1779&gt;0),IF(ISBLANK(SOURCE!C1779),"",SOURCE!C1779),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",SOURCE!$S$2-3), "")&amp;
      TEXT(SOURCE!H1779,"??0")&amp;",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1738 */  { fnArccos,                    NOPARAM,                     "ACOS",                                        "ACOS",                                        0,       0,       CAT_FNCT, SLS_ENABLED  , US_ENABLED  },</v>
      </c>
    </row>
    <row r="1780" spans="1:1">
      <c r="A1780" s="13" t="str">
        <f>IF(AND(ISBLANK(SOURCE!A1780),SOURCE!B1780&gt;0),IF(ISBLANK(SOURCE!C1780),"",SOURCE!C1780),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",SOURCE!$S$2-3), "")&amp;
      TEXT(SOURCE!H1780,"??0")&amp;",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1739 */  { fnArcsin,                    NOPARAM,                     "ASIN",                                        "ASIN",                                        0,       0,       CAT_FNCT, SLS_ENABLED  , US_ENABLED  },</v>
      </c>
    </row>
    <row r="1781" spans="1:1">
      <c r="A1781" s="13" t="str">
        <f>IF(AND(ISBLANK(SOURCE!A1781),SOURCE!B1781&gt;0),IF(ISBLANK(SOURCE!C1781),"",SOURCE!C1781),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",SOURCE!$S$2-3), "")&amp;
      TEXT(SOURCE!H1781,"??0")&amp;",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1740 */  { fnArctan,                    NOPARAM,                     "ATAN",                                        "ATAN",                                        0,       0,       CAT_FNCT, SLS_ENABLED  , US_ENABLED  },</v>
      </c>
    </row>
    <row r="1782" spans="1:1">
      <c r="A1782" s="13" t="str">
        <f>IF(AND(ISBLANK(SOURCE!A1782),SOURCE!B1782&gt;0),IF(ISBLANK(SOURCE!C1782),"",SOURCE!C1782),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",SOURCE!$S$2-3), "")&amp;
      TEXT(SOURCE!H1782,"??0")&amp;",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1741 */  { itemToBeCoded,               NOPARAM,                     "DET",                                         "DET",                                         0,       0,       CAT_FNCT, SLS_ENABLED  , US_ENABLED  },</v>
      </c>
    </row>
    <row r="1783" spans="1:1">
      <c r="A1783" s="13" t="str">
        <f>IF(AND(ISBLANK(SOURCE!A1783),SOURCE!B1783&gt;0),IF(ISBLANK(SOURCE!C1783),"",SOURCE!C1783),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",SOURCE!$S$2-3), "")&amp;
      TEXT(SOURCE!H1783,"??0")&amp;",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1742 */  { itemToBeCoded,               NOPARAM,                     "INVRT",                                       "INVRT",                                       0,       0,       CAT_FNCT, SLS_ENABLED  , US_ENABLED  },</v>
      </c>
    </row>
    <row r="1784" spans="1:1">
      <c r="A1784" s="13" t="str">
        <f>IF(AND(ISBLANK(SOURCE!A1784),SOURCE!B1784&gt;0),IF(ISBLANK(SOURCE!C1784),"",SOURCE!C1784),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",SOURCE!$S$2-3), "")&amp;
      TEXT(SOURCE!H1784,"??0")&amp;",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1743 */  { itemToBeCoded,               NOPARAM,                     "TRANS",                                       "TRANS",                                       0,       0,       CAT_FNCT, SLS_ENABLED  , US_ENABLED  },</v>
      </c>
    </row>
    <row r="1785" spans="1:1">
      <c r="A1785" s="13" t="str">
        <f>IF(AND(ISBLANK(SOURCE!A1785),SOURCE!B1785&gt;0),IF(ISBLANK(SOURCE!C1785),"",SOURCE!C1785),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",SOURCE!$S$2-3), "")&amp;
      TEXT(SOURCE!H1785,"??0")&amp;",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1744 */  { itemToBeCoded,               NOPARAM,                     "xIN",                                         "xIN",                                         0,       0,       CAT_FNCT, SLS_ENABLED  , US_ENABLED  },</v>
      </c>
    </row>
    <row r="1786" spans="1:1">
      <c r="A1786" s="13" t="str">
        <f>IF(AND(ISBLANK(SOURCE!A1786),SOURCE!B1786&gt;0),IF(ISBLANK(SOURCE!C1786),"",SOURCE!C1786),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",SOURCE!$S$2-3), "")&amp;
      TEXT(SOURCE!H1786,"??0")&amp;",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1745 */  { itemToBeCoded,               NOPARAM,                     "xOUT",                                        "xOUT",                                        0,       0,       CAT_FNCT, SLS_ENABLED  , US_ENABLED  },</v>
      </c>
    </row>
    <row r="1787" spans="1:1">
      <c r="A1787" s="13" t="str">
        <f>IF(AND(ISBLANK(SOURCE!A1787),SOURCE!B1787&gt;0),IF(ISBLANK(SOURCE!C1787),"",SOURCE!C1787),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",SOURCE!$S$2-3), "")&amp;
      TEXT(SOURCE!H1787,"??0")&amp;",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13" t="str">
        <f>IF(AND(ISBLANK(SOURCE!A1788),SOURCE!B1788&gt;0),IF(ISBLANK(SOURCE!C1788),"",SOURCE!C1788),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",SOURCE!$S$2-3), "")&amp;
      TEXT(SOURCE!H1788,"??0")&amp;",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13" t="str">
        <f>IF(AND(ISBLANK(SOURCE!A1789),SOURCE!B1789&gt;0),IF(ISBLANK(SOURCE!C1789),"",SOURCE!C1789),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",SOURCE!$S$2-3), "")&amp;
      TEXT(SOURCE!H1789,"??0")&amp;",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13" t="str">
        <f>IF(AND(ISBLANK(SOURCE!A1790),SOURCE!B1790&gt;0),IF(ISBLANK(SOURCE!C1790),"",SOURCE!C1790),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",SOURCE!$S$2-3), "")&amp;
      TEXT(SOURCE!H1790,"??0")&amp;",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13" t="str">
        <f>IF(AND(ISBLANK(SOURCE!A1791),SOURCE!B1791&gt;0),IF(ISBLANK(SOURCE!C1791),"",SOURCE!C1791),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",SOURCE!$S$2-3), "")&amp;
      TEXT(SOURCE!H1791,"??0")&amp;",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13" t="str">
        <f>IF(AND(ISBLANK(SOURCE!A1792),SOURCE!B1792&gt;0),IF(ISBLANK(SOURCE!C1792),"",SOURCE!C1792),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",SOURCE!$S$2-3), "")&amp;
      TEXT(SOURCE!H1792,"??0")&amp;",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/>
      </c>
    </row>
    <row r="1793" spans="1:1">
      <c r="A1793" s="13" t="str">
        <f>IF(AND(ISBLANK(SOURCE!A1793),SOURCE!B1793&gt;0),IF(ISBLANK(SOURCE!C1793),"",SOURCE!C1793),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",SOURCE!$S$2-3), "")&amp;
      TEXT(SOURCE!H1793,"??0")&amp;",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1746 */  { fnSetSetJM,                  JC_FG_LINE,                  "fg" STD_SPACE_3_PER_EM "LINE",                "fg" STD_SPACE_3_PER_EM "LINE",                0,       0,       CAT_FNCT, SLS_UNCHANGED, US_UNCHANGED},//JM UNDERLINING</v>
      </c>
    </row>
    <row r="1794" spans="1:1">
      <c r="A1794" s="13" t="str">
        <f>IF(AND(ISBLANK(SOURCE!A1794),SOURCE!B1794&gt;0),IF(ISBLANK(SOURCE!C1794),"",SOURCE!C1794),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",SOURCE!$S$2-3), "")&amp;
      TEXT(SOURCE!H1794,"??0")&amp;",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1747 */  { fnSetSetJM,                  JC_FG_DOTS,                  "fg" STD_SPACE_3_PER_EM "DOTS",                "fg" STD_SPACE_3_PER_EM "DOTS",                0,       0,       CAT_FNCT, SLS_UNCHANGED, US_UNCHANGED},//JM UNDERLINING</v>
      </c>
    </row>
    <row r="1795" spans="1:1">
      <c r="A1795" s="13" t="str">
        <f>IF(AND(ISBLANK(SOURCE!A1795),SOURCE!B1795&gt;0),IF(ISBLANK(SOURCE!C1795),"",SOURCE!C1795),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",SOURCE!$S$2-3), "")&amp;
      TEXT(SOURCE!H1795,"??0")&amp;",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796" spans="1:1">
      <c r="A1796" s="13" t="str">
        <f>IF(AND(ISBLANK(SOURCE!A1796),SOURCE!B1796&gt;0),IF(ISBLANK(SOURCE!C1796),"",SOURCE!C1796),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",SOURCE!$S$2-3), "")&amp;
      TEXT(SOURCE!H1796,"??0")&amp;",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1749 */  { itemToBeCoded,               NOPARAM,                     "1749",                                        "1749",                                        0,       0,       CAT_FREE, SLS_UNCHANGED, US_UNCHANGED},</v>
      </c>
    </row>
    <row r="1797" spans="1:1">
      <c r="A1797" s="13" t="str">
        <f>IF(AND(ISBLANK(SOURCE!A1797),SOURCE!B1797&gt;0),IF(ISBLANK(SOURCE!C1797),"",SOURCE!C1797),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",SOURCE!$S$2-3), "")&amp;
      TEXT(SOURCE!H1797,"??0")&amp;",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1750 */  { fnP_All_Regs,                0,                           STD_PRINTER "ALLr",                            STD_PRINTER "ALLr",                            0,       0,       CAT_FNCT, SLS_UNCHANGED, US_UNCHANGED},</v>
      </c>
    </row>
    <row r="1798" spans="1:1">
      <c r="A1798" s="13" t="str">
        <f>IF(AND(ISBLANK(SOURCE!A1798),SOURCE!B1798&gt;0),IF(ISBLANK(SOURCE!C1798),"",SOURCE!C1798),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",SOURCE!$S$2-3), "")&amp;
      TEXT(SOURCE!H1798,"??0")&amp;",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1751 */  { fnMultiplySI,                85,                          STD_DOT "f",                                   STD_DOT "f",                                   0,       0,       CAT_NONE, SLS_ENABLED  , US_ENABLED  },//JM PRE UNIT</v>
      </c>
    </row>
    <row r="1799" spans="1:1">
      <c r="A1799" s="13" t="str">
        <f>IF(AND(ISBLANK(SOURCE!A1799),SOURCE!B1799&gt;0),IF(ISBLANK(SOURCE!C1799),"",SOURCE!C1799),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",SOURCE!$S$2-3), "")&amp;
      TEXT(SOURCE!H1799,"??0")&amp;",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1752 */  { fnMultiplySI,                88,                          STD_DOT "p",                                   STD_DOT "p",                                   0,       0,       CAT_NONE, SLS_ENABLED  , US_ENABLED  },//JM PRE UNIT</v>
      </c>
    </row>
    <row r="1800" spans="1:1">
      <c r="A1800" s="13" t="str">
        <f>IF(AND(ISBLANK(SOURCE!A1800),SOURCE!B1800&gt;0),IF(ISBLANK(SOURCE!C1800),"",SOURCE!C1800),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",SOURCE!$S$2-3), "")&amp;
      TEXT(SOURCE!H1800,"??0")&amp;",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1753 */  { fnMultiplySI,                91,                          STD_DOT "n",                                   STD_DOT "n",                                   0,       0,       CAT_NONE, SLS_ENABLED  , US_ENABLED  },//JM PRE UNIT</v>
      </c>
    </row>
    <row r="1801" spans="1:1">
      <c r="A1801" s="13" t="str">
        <f>IF(AND(ISBLANK(SOURCE!A1801),SOURCE!B1801&gt;0),IF(ISBLANK(SOURCE!C1801),"",SOURCE!C1801),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",SOURCE!$S$2-3), "")&amp;
      TEXT(SOURCE!H1801,"??0")&amp;",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1754 */  { fnMultiplySI,                94,                          STD_DOT STD_mu,                                STD_DOT STD_mu,                                0,       0,       CAT_NONE, SLS_ENABLED  , US_ENABLED  },//JM PRE UNIT</v>
      </c>
    </row>
    <row r="1802" spans="1:1">
      <c r="A1802" s="13" t="str">
        <f>IF(AND(ISBLANK(SOURCE!A1802),SOURCE!B1802&gt;0),IF(ISBLANK(SOURCE!C1802),"",SOURCE!C1802),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",SOURCE!$S$2-3), "")&amp;
      TEXT(SOURCE!H1802,"??0")&amp;",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1755 */  { fnMultiplySI,                97,                          STD_DOT "m",                                   STD_DOT "m",                                   0,       0,       CAT_NONE, SLS_ENABLED  , US_ENABLED  },//JM PRE UNIT</v>
      </c>
    </row>
    <row r="1803" spans="1:1">
      <c r="A1803" s="13" t="str">
        <f>IF(AND(ISBLANK(SOURCE!A1803),SOURCE!B1803&gt;0),IF(ISBLANK(SOURCE!C1803),"",SOURCE!C1803),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",SOURCE!$S$2-3), "")&amp;
      TEXT(SOURCE!H1803,"??0")&amp;",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1756 */  { fnMultiplySI,                103,                         STD_DOT "k",                                   STD_DOT "k",                                   0,       0,       CAT_NONE, SLS_ENABLED  , US_ENABLED  },//JM PRE UNIT</v>
      </c>
    </row>
    <row r="1804" spans="1:1">
      <c r="A1804" s="13" t="str">
        <f>IF(AND(ISBLANK(SOURCE!A1804),SOURCE!B1804&gt;0),IF(ISBLANK(SOURCE!C1804),"",SOURCE!C1804),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",SOURCE!$S$2-3), "")&amp;
      TEXT(SOURCE!H1804,"??0")&amp;",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1757 */  { fnMultiplySI,                106,                         STD_DOT "M",                                   STD_DOT "M",                                   0,       0,       CAT_NONE, SLS_ENABLED  , US_ENABLED  },//JM PRE UNIT</v>
      </c>
    </row>
    <row r="1805" spans="1:1">
      <c r="A1805" s="13" t="str">
        <f>IF(AND(ISBLANK(SOURCE!A1805),SOURCE!B1805&gt;0),IF(ISBLANK(SOURCE!C1805),"",SOURCE!C1805),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",SOURCE!$S$2-3), "")&amp;
      TEXT(SOURCE!H1805,"??0")&amp;",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1758 */  { fnMultiplySI,                109,                         STD_DOT "G",                                   STD_DOT "G",                                   0,       0,       CAT_NONE, SLS_ENABLED  , US_ENABLED  },//JM PRE UNIT</v>
      </c>
    </row>
    <row r="1806" spans="1:1">
      <c r="A1806" s="13" t="str">
        <f>IF(AND(ISBLANK(SOURCE!A1806),SOURCE!B1806&gt;0),IF(ISBLANK(SOURCE!C1806),"",SOURCE!C1806),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",SOURCE!$S$2-3), "")&amp;
      TEXT(SOURCE!H1806,"??0")&amp;",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1759 */  { fnMultiplySI,                112,                         STD_DOT "T",                                   STD_DOT "T",                                   0,       0,       CAT_NONE, SLS_ENABLED  , US_ENABLED  },//JM PRE UNIT</v>
      </c>
    </row>
    <row r="1807" spans="1:1">
      <c r="A1807" s="13" t="str">
        <f>IF(AND(ISBLANK(SOURCE!A1807),SOURCE!B1807&gt;0),IF(ISBLANK(SOURCE!C1807),"",SOURCE!C1807),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",SOURCE!$S$2-3), "")&amp;
      TEXT(SOURCE!H1807,"??0")&amp;",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1760 */  { addItemToBuffer,             CHR_QOPPA,                   "",                                            STD_QOPPA,                                     0,       0,       CAT_NONE, SLS_UNCHANGED, US_UNCHANGED},//JM GREEK</v>
      </c>
    </row>
    <row r="1808" spans="1:1">
      <c r="A1808" s="13" t="str">
        <f>IF(AND(ISBLANK(SOURCE!A1808),SOURCE!B1808&gt;0),IF(ISBLANK(SOURCE!C1808),"",SOURCE!C1808),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",SOURCE!$S$2-3), "")&amp;
      TEXT(SOURCE!H1808,"??0")&amp;",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1761 */  { addItemToBuffer,             CHR_DIGAMMA,                 "",                                            STD_DIGAMMA,                                   0,       0,       CAT_NONE, SLS_UNCHANGED, US_UNCHANGED},//JM GREEK</v>
      </c>
    </row>
    <row r="1809" spans="1:1">
      <c r="A1809" s="13" t="str">
        <f>IF(AND(ISBLANK(SOURCE!A1809),SOURCE!B1809&gt;0),IF(ISBLANK(SOURCE!C1809),"",SOURCE!C1809),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",SOURCE!$S$2-3), "")&amp;
      TEXT(SOURCE!H1809,"??0")&amp;",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1762 */  { addItemToBuffer,             CHR_SAMPI,                   "",                                            STD_SAMPI,                                     0,       0,       CAT_NONE, SLS_UNCHANGED, US_UNCHANGED},//JM GREEK</v>
      </c>
    </row>
    <row r="1810" spans="1:1">
      <c r="A1810" s="13" t="str">
        <f>IF(AND(ISBLANK(SOURCE!A1810),SOURCE!B1810&gt;0),IF(ISBLANK(SOURCE!C1810),"",SOURCE!C1810),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",SOURCE!$S$2-3), "")&amp;
      TEXT(SOURCE!H1810,"??0")&amp;",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1" spans="1:1">
      <c r="A1811" s="13" t="str">
        <f>IF(AND(ISBLANK(SOURCE!A1811),SOURCE!B1811&gt;0),IF(ISBLANK(SOURCE!C1811),"",SOURCE!C1811),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",SOURCE!$S$2-3), "")&amp;
      TEXT(SOURCE!H1811,"??0")&amp;",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2" spans="1:1">
      <c r="A1812" s="13" t="str">
        <f>IF(AND(ISBLANK(SOURCE!A1812),SOURCE!B1812&gt;0),IF(ISBLANK(SOURCE!C1812),"",SOURCE!C1812),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",SOURCE!$S$2-3), "")&amp;
      TEXT(SOURCE!H1812,"??0")&amp;",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3" spans="1:1">
      <c r="A1813" s="13" t="str">
        <f>IF(AND(ISBLANK(SOURCE!A1813),SOURCE!B1813&gt;0),IF(ISBLANK(SOURCE!C1813),"",SOURCE!C1813),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",SOURCE!$S$2-3), "")&amp;
      TEXT(SOURCE!H1813,"??0")&amp;",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4" spans="1:1">
      <c r="A1814" s="13" t="str">
        <f>IF(AND(ISBLANK(SOURCE!A1814),SOURCE!B1814&gt;0),IF(ISBLANK(SOURCE!C1814),"",SOURCE!C1814),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",SOURCE!$S$2-3), "")&amp;
      TEXT(SOURCE!H1814,"??0")&amp;",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5" spans="1:1">
      <c r="A1815" s="13" t="str">
        <f>IF(AND(ISBLANK(SOURCE!A1815),SOURCE!B1815&gt;0),IF(ISBLANK(SOURCE!C1815),"",SOURCE!C1815),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",SOURCE!$S$2-3), "")&amp;
      TEXT(SOURCE!H1815,"??0")&amp;",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6" spans="1:1">
      <c r="A1816" s="13" t="str">
        <f>IF(AND(ISBLANK(SOURCE!A1816),SOURCE!B1816&gt;0),IF(ISBLANK(SOURCE!C1816),"",SOURCE!C1816),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",SOURCE!$S$2-3), "")&amp;
      TEXT(SOURCE!H1816,"??0")&amp;",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1769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7" spans="1:1">
      <c r="A1817" s="13" t="str">
        <f>IF(AND(ISBLANK(SOURCE!A1817),SOURCE!B1817&gt;0),IF(ISBLANK(SOURCE!C1817),"",SOURCE!C1817),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",SOURCE!$S$2-3), "")&amp;
      TEXT(SOURCE!H1817,"??0")&amp;",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8" spans="1:1">
      <c r="A1818" s="13" t="str">
        <f>IF(AND(ISBLANK(SOURCE!A1818),SOURCE!B1818&gt;0),IF(ISBLANK(SOURCE!C1818),"",SOURCE!C1818),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",SOURCE!$S$2-3), "")&amp;
      TEXT(SOURCE!H1818,"??0")&amp;",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9" spans="1:1">
      <c r="A1819" s="13" t="str">
        <f>IF(AND(ISBLANK(SOURCE!A1819),SOURCE!B1819&gt;0),IF(ISBLANK(SOURCE!C1819),"",SOURCE!C1819),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",SOURCE!$S$2-3), "")&amp;
      TEXT(SOURCE!H1819,"??0")&amp;",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3" t="str">
        <f>IF(AND(ISBLANK(SOURCE!A1820),SOURCE!B1820&gt;0),IF(ISBLANK(SOURCE!C1820),"",SOURCE!C1820),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",SOURCE!$S$2-3), "")&amp;
      TEXT(SOURCE!H1820,"??0")&amp;",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3" t="str">
        <f>IF(AND(ISBLANK(SOURCE!A1821),SOURCE!B1821&gt;0),IF(ISBLANK(SOURCE!C1821),"",SOURCE!C1821),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",SOURCE!$S$2-3), "")&amp;
      TEXT(SOURCE!H1821,"??0")&amp;",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3" t="str">
        <f>IF(AND(ISBLANK(SOURCE!A1822),SOURCE!B1822&gt;0),IF(ISBLANK(SOURCE!C1822),"",SOURCE!C1822),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",SOURCE!$S$2-3), "")&amp;
      TEXT(SOURCE!H1822,"??0")&amp;",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3" t="str">
        <f>IF(AND(ISBLANK(SOURCE!A1823),SOURCE!B1823&gt;0),IF(ISBLANK(SOURCE!C1823),"",SOURCE!C1823),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",SOURCE!$S$2-3), "")&amp;
      TEXT(SOURCE!H1823,"??0")&amp;",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3" t="str">
        <f>IF(AND(ISBLANK(SOURCE!A1824),SOURCE!B1824&gt;0),IF(ISBLANK(SOURCE!C1824),"",SOURCE!C1824),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",SOURCE!$S$2-3), "")&amp;
      TEXT(SOURCE!H1824,"??0")&amp;",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3" t="str">
        <f>IF(AND(ISBLANK(SOURCE!A1825),SOURCE!B1825&gt;0),IF(ISBLANK(SOURCE!C1825),"",SOURCE!C1825),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",SOURCE!$S$2-3), "")&amp;
      TEXT(SOURCE!H1825,"??0")&amp;",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3" t="str">
        <f>IF(AND(ISBLANK(SOURCE!A1826),SOURCE!B1826&gt;0),IF(ISBLANK(SOURCE!C1826),"",SOURCE!C1826),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",SOURCE!$S$2-3), "")&amp;
      TEXT(SOURCE!H1826,"??0")&amp;",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3" t="str">
        <f>IF(AND(ISBLANK(SOURCE!A1827),SOURCE!B1827&gt;0),IF(ISBLANK(SOURCE!C1827),"",SOURCE!C1827),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",SOURCE!$S$2-3), "")&amp;
      TEXT(SOURCE!H1827,"??0")&amp;",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3" t="str">
        <f>IF(AND(ISBLANK(SOURCE!A1828),SOURCE!B1828&gt;0),IF(ISBLANK(SOURCE!C1828),"",SOURCE!C1828),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",SOURCE!$S$2-3), "")&amp;
      TEXT(SOURCE!H1828,"??0")&amp;",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3" t="str">
        <f>IF(AND(ISBLANK(SOURCE!A1829),SOURCE!B1829&gt;0),IF(ISBLANK(SOURCE!C1829),"",SOURCE!C1829),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",SOURCE!$S$2-3), "")&amp;
      TEXT(SOURCE!H1829,"??0")&amp;",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3" t="str">
        <f>IF(AND(ISBLANK(SOURCE!A1830),SOURCE!B1830&gt;0),IF(ISBLANK(SOURCE!C1830),"",SOURCE!C1830),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",SOURCE!$S$2-3), "")&amp;
      TEXT(SOURCE!H1830,"??0")&amp;",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3" t="str">
        <f>IF(AND(ISBLANK(SOURCE!A1831),SOURCE!B1831&gt;0),IF(ISBLANK(SOURCE!C1831),"",SOURCE!C1831),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",SOURCE!$S$2-3), "")&amp;
      TEXT(SOURCE!H1831,"??0")&amp;",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3" t="str">
        <f>IF(AND(ISBLANK(SOURCE!A1832),SOURCE!B1832&gt;0),IF(ISBLANK(SOURCE!C1832),"",SOURCE!C1832),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",SOURCE!$S$2-3), "")&amp;
      TEXT(SOURCE!H1832,"??0")&amp;",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3" t="str">
        <f>IF(AND(ISBLANK(SOURCE!A1833),SOURCE!B1833&gt;0),IF(ISBLANK(SOURCE!C1833),"",SOURCE!C1833),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",SOURCE!$S$2-3), "")&amp;
      TEXT(SOURCE!H1833,"??0")&amp;",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3" t="str">
        <f>IF(AND(ISBLANK(SOURCE!A1834),SOURCE!B1834&gt;0),IF(ISBLANK(SOURCE!C1834),"",SOURCE!C1834),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",SOURCE!$S$2-3), "")&amp;
      TEXT(SOURCE!H1834,"??0")&amp;",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3" t="str">
        <f>IF(AND(ISBLANK(SOURCE!A1835),SOURCE!B1835&gt;0),IF(ISBLANK(SOURCE!C1835),"",SOURCE!C1835),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",SOURCE!$S$2-3), "")&amp;
      TEXT(SOURCE!H1835,"??0")&amp;",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3" t="str">
        <f>IF(AND(ISBLANK(SOURCE!A1836),SOURCE!B1836&gt;0),IF(ISBLANK(SOURCE!C1836),"",SOURCE!C1836),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",SOURCE!$S$2-3), "")&amp;
      TEXT(SOURCE!H1836,"??0")&amp;",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3" t="str">
        <f>IF(AND(ISBLANK(SOURCE!A1837),SOURCE!B1837&gt;0),IF(ISBLANK(SOURCE!C1837),"",SOURCE!C1837),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",SOURCE!$S$2-3), "")&amp;
      TEXT(SOURCE!H1837,"??0")&amp;",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3" t="str">
        <f>IF(AND(ISBLANK(SOURCE!A1838),SOURCE!B1838&gt;0),IF(ISBLANK(SOURCE!C1838),"",SOURCE!C1838),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",SOURCE!$S$2-3), "")&amp;
      TEXT(SOURCE!H1838,"??0")&amp;",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3" t="str">
        <f>IF(AND(ISBLANK(SOURCE!A1839),SOURCE!B1839&gt;0),IF(ISBLANK(SOURCE!C1839),"",SOURCE!C1839),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",SOURCE!$S$2-3), "")&amp;
      TEXT(SOURCE!H1839,"??0")&amp;",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3" t="str">
        <f>IF(AND(ISBLANK(SOURCE!A1840),SOURCE!B1840&gt;0),IF(ISBLANK(SOURCE!C1840),"",SOURCE!C1840),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",SOURCE!$S$2-3), "")&amp;
      TEXT(SOURCE!H1840,"??0")&amp;",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3" t="str">
        <f>IF(AND(ISBLANK(SOURCE!A1841),SOURCE!B1841&gt;0),IF(ISBLANK(SOURCE!C1841),"",SOURCE!C1841),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",SOURCE!$S$2-3), "")&amp;
      TEXT(SOURCE!H1841,"??0")&amp;",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3" t="str">
        <f>IF(AND(ISBLANK(SOURCE!A1842),SOURCE!B1842&gt;0),IF(ISBLANK(SOURCE!C1842),"",SOURCE!C1842),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",SOURCE!$S$2-3), "")&amp;
      TEXT(SOURCE!H1842,"??0")&amp;",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3" t="str">
        <f>IF(AND(ISBLANK(SOURCE!A1843),SOURCE!B1843&gt;0),IF(ISBLANK(SOURCE!C1843),"",SOURCE!C1843),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",SOURCE!$S$2-3), "")&amp;
      TEXT(SOURCE!H1843,"??0")&amp;",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1796 */  { addItemToBuffer,             CHR_qoppa,                   "",                                            STD_qoppa,                                     0,       0,       CAT_NONE, SLS_UNCHANGED, US_UNCHANGED},//JM GREEK</v>
      </c>
    </row>
    <row r="1844" spans="1:1">
      <c r="A1844" s="13" t="str">
        <f>IF(AND(ISBLANK(SOURCE!A1844),SOURCE!B1844&gt;0),IF(ISBLANK(SOURCE!C1844),"",SOURCE!C1844),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",SOURCE!$S$2-3), "")&amp;
      TEXT(SOURCE!H1844,"??0")&amp;",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1797 */  { addItemToBuffer,             CHR_digamma,                 "",                                            STD_digamma,                                   0,       0,       CAT_NONE, SLS_UNCHANGED, US_UNCHANGED},//JM GREEK</v>
      </c>
    </row>
    <row r="1845" spans="1:1">
      <c r="A1845" s="13" t="str">
        <f>IF(AND(ISBLANK(SOURCE!A1845),SOURCE!B1845&gt;0),IF(ISBLANK(SOURCE!C1845),"",SOURCE!C1845),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",SOURCE!$S$2-3), "")&amp;
      TEXT(SOURCE!H1845,"??0")&amp;",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1798 */  { addItemToBuffer,             CHR_sampi,                   "",                                            STD_sampi,                                     0,       0,       CAT_NONE, SLS_UNCHANGED, US_UNCHANGED},//JM GREEK</v>
      </c>
    </row>
    <row r="1846" spans="1:1">
      <c r="A1846" s="13" t="str">
        <f>IF(AND(ISBLANK(SOURCE!A1846),SOURCE!B1846&gt;0),IF(ISBLANK(SOURCE!C1846),"",SOURCE!C1846),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",SOURCE!$S$2-3), "")&amp;
      TEXT(SOURCE!H1846,"??0")&amp;",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1799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47" spans="1:1">
      <c r="A1847" s="13" t="str">
        <f>IF(AND(ISBLANK(SOURCE!A1847),SOURCE!B1847&gt;0),IF(ISBLANK(SOURCE!C1847),"",SOURCE!C1847),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",SOURCE!$S$2-3), "")&amp;
      TEXT(SOURCE!H1847,"??0")&amp;",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48" spans="1:1">
      <c r="A1848" s="13" t="str">
        <f>IF(AND(ISBLANK(SOURCE!A1848),SOURCE!B1848&gt;0),IF(ISBLANK(SOURCE!C1848),"",SOURCE!C1848),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",SOURCE!$S$2-3), "")&amp;
      TEXT(SOURCE!H1848,"??0")&amp;",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49" spans="1:1">
      <c r="A1849" s="13" t="str">
        <f>IF(AND(ISBLANK(SOURCE!A1849),SOURCE!B1849&gt;0),IF(ISBLANK(SOURCE!C1849),"",SOURCE!C1849),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",SOURCE!$S$2-3), "")&amp;
      TEXT(SOURCE!H1849,"??0")&amp;",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1802 */  { fneRPN,                      1,                           "eRPN",                                        "eRPN",                                        0,       0,       CAT_NONE, SLS_UNCHANGED, US_UNCHANGED},</v>
      </c>
    </row>
    <row r="1850" spans="1:1">
      <c r="A1850" s="13" t="str">
        <f>IF(AND(ISBLANK(SOURCE!A1850),SOURCE!B1850&gt;0),IF(ISBLANK(SOURCE!C1850),"",SOURCE!C1850),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",SOURCE!$S$2-3), "")&amp;
      TEXT(SOURCE!H1850,"??0")&amp;",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1803 */  { fneRPN,                      0,                           "RPN",                                         "RPN",                                         0,       0,       CAT_NONE, SLS_UNCHANGED, US_UNCHANGED},</v>
      </c>
    </row>
    <row r="1851" spans="1:1">
      <c r="A1851" s="13" t="str">
        <f>IF(AND(ISBLANK(SOURCE!A1851),SOURCE!B1851&gt;0),IF(ISBLANK(SOURCE!C1851),"",SOURCE!C1851),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",SOURCE!$S$2-3), "")&amp;
      TEXT(SOURCE!H1851,"??0")&amp;",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1804 */  { fnSetSetJM,                  JC_ERPN,                     "eRPN",                                        "eRPN",                                        0,       0,       CAT_FNCT, SLS_UNCHANGED, US_UNCHANGED},//JM eRPN</v>
      </c>
    </row>
    <row r="1852" spans="1:1">
      <c r="A1852" s="13" t="str">
        <f>IF(AND(ISBLANK(SOURCE!A1852),SOURCE!B1852&gt;0),IF(ISBLANK(SOURCE!C1852),"",SOURCE!C1852),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",SOURCE!$S$2-3), "")&amp;
      TEXT(SOURCE!H1852,"??0")&amp;",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1805 */  { fnSetSetJM,                  JC_HOME_TRIPLE,              "HOME.3",                                      "HOME.3",                                      0,       0,       CAT_FNCT, SLS_UNCHANGED, US_UNCHANGED},//JM HOME.3</v>
      </c>
    </row>
    <row r="1853" spans="1:1">
      <c r="A1853" s="13" t="str">
        <f>IF(AND(ISBLANK(SOURCE!A1853),SOURCE!B1853&gt;0),IF(ISBLANK(SOURCE!C1853),"",SOURCE!C1853),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",SOURCE!$S$2-3), "")&amp;
      TEXT(SOURCE!H1853,"??0")&amp;",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1806 */  { fnSetSetJM,                  JC_SHFT_4s,                  "SH_4s",                                       "SH_4s",                                       0,       0,       CAT_NONE, SLS_UNCHANGED, US_UNCHANGED},//JM SHIFT CANCEL</v>
      </c>
    </row>
    <row r="1854" spans="1:1">
      <c r="A1854" s="13" t="str">
        <f>IF(AND(ISBLANK(SOURCE!A1854),SOURCE!B1854&gt;0),IF(ISBLANK(SOURCE!C1854),"",SOURCE!C1854),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",SOURCE!$S$2-3), "")&amp;
      TEXT(SOURCE!H1854,"??0")&amp;",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1807 */  { fnSetSetJM,                  JC_BCR,                      "CPXRES",                                      "CPXRES",                                      0,       0,       CAT_NONE, SLS_UNCHANGED, US_UNCHANGED},//dr</v>
      </c>
    </row>
    <row r="1855" spans="1:1">
      <c r="A1855" s="13" t="str">
        <f>IF(AND(ISBLANK(SOURCE!A1855),SOURCE!B1855&gt;0),IF(ISBLANK(SOURCE!C1855),"",SOURCE!C1855),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",SOURCE!$S$2-3), "")&amp;
      TEXT(SOURCE!H1855,"??0")&amp;",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1808 */  { fnSetSetJM,                  JC_BLZ,                      "LEAD0",                                       "LEAD0",                                       0,       0,       CAT_NONE, SLS_UNCHANGED, US_UNCHANGED},//dr</v>
      </c>
    </row>
    <row r="1856" spans="1:1">
      <c r="A1856" s="13" t="str">
        <f>IF(AND(ISBLANK(SOURCE!A1856),SOURCE!B1856&gt;0),IF(ISBLANK(SOURCE!C1856),"",SOURCE!C1856),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",SOURCE!$S$2-3), "")&amp;
      TEXT(SOURCE!H1856,"??0")&amp;",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1809 */  { fnCase,                      NOPARAM,                     "",                                            STD_case,                                      0,       0,       CAT_NONE, SLS_UNCHANGED, US_UNCHANGED},//JM CASE</v>
      </c>
    </row>
    <row r="1857" spans="1:1">
      <c r="A1857" s="13" t="str">
        <f>IF(AND(ISBLANK(SOURCE!A1857),SOURCE!B1857&gt;0),IF(ISBLANK(SOURCE!C1857),"",SOURCE!C1857),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",SOURCE!$S$2-3), "")&amp;
      TEXT(SOURCE!H1857,"??0")&amp;",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1810 */  { fnSetSetJM,                  JC_BASE_HOME,                "_HOME",                                       "HOME",                                        0,       0,       CAT_FNCT, SLS_UNCHANGED, US_UNCHANGED},//JM eRPN</v>
      </c>
    </row>
    <row r="1858" spans="1:1">
      <c r="A1858" s="13" t="str">
        <f>IF(AND(ISBLANK(SOURCE!A1858),SOURCE!B1858&gt;0),IF(ISBLANK(SOURCE!C1858),"",SOURCE!C1858),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",SOURCE!$S$2-3), "")&amp;
      TEXT(SOURCE!H1858,"??0")&amp;",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1811 */  { fnSetSetJM,                  JC_BASE_AHOME,               "_" STD_alpha "HOME",                          STD_alpha "HOME",                              0,       0,       CAT_FNCT, SLS_UNCHANGED, US_UNCHANGED},//JM eRPN</v>
      </c>
    </row>
    <row r="1859" spans="1:1">
      <c r="A1859" s="13" t="str">
        <f>IF(AND(ISBLANK(SOURCE!A1859),SOURCE!B1859&gt;0),IF(ISBLANK(SOURCE!C1859),"",SOURCE!C1859),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",SOURCE!$S$2-3), "")&amp;
      TEXT(SOURCE!H1859,"??0")&amp;",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1812 */  { fnSetSetJM,                  JC_H_SUM,                    "H-SUMMARY",                                   "SUMRY",                                       0,       0,       CAT_NONE, SLS_UNCHANGED, US_UNCHANGED},//JMHOME</v>
      </c>
    </row>
    <row r="1860" spans="1:1">
      <c r="A1860" s="13" t="str">
        <f>IF(AND(ISBLANK(SOURCE!A1860),SOURCE!B1860&gt;0),IF(ISBLANK(SOURCE!C1860),"",SOURCE!C1860),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",SOURCE!$S$2-3), "")&amp;
      TEXT(SOURCE!H1860,"??0")&amp;",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1813 */  { fnSetSetJM,                  JC_H_MIR,                    "H-MIRROR",                                    "REPLCA",                                      0,       0,       CAT_NONE, SLS_UNCHANGED, US_UNCHANGED},//JMHOME</v>
      </c>
    </row>
    <row r="1861" spans="1:1">
      <c r="A1861" s="13" t="str">
        <f>IF(AND(ISBLANK(SOURCE!A1861),SOURCE!B1861&gt;0),IF(ISBLANK(SOURCE!C1861),"",SOURCE!C1861),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",SOURCE!$S$2-3), "")&amp;
      TEXT(SOURCE!H1861,"??0")&amp;",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1814 */  { fnSetSetJM,                  JC_H_FIX,                    "H-FIXED",                                     "FIXED",                                       0,       0,       CAT_NONE, SLS_UNCHANGED, US_UNCHANGED},//JMHOME</v>
      </c>
    </row>
    <row r="1862" spans="1:1">
      <c r="A1862" s="13" t="str">
        <f>IF(AND(ISBLANK(SOURCE!A1862),SOURCE!B1862&gt;0),IF(ISBLANK(SOURCE!C1862),"",SOURCE!C1862),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",SOURCE!$S$2-3), "")&amp;
      TEXT(SOURCE!H1862,"??0")&amp;",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1815 */  { fnSetSetJM,                  JC_SH_3T,                    "SH.3T",                                       "SH.3T",                                       0,       0,       CAT_NONE, SLS_UNCHANGED, US_ENABLED  },</v>
      </c>
    </row>
    <row r="1863" spans="1:1">
      <c r="A1863" s="13" t="str">
        <f>IF(AND(ISBLANK(SOURCE!A1863),SOURCE!B1863&gt;0),IF(ISBLANK(SOURCE!C1863),"",SOURCE!C1863),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",SOURCE!$S$2-3), "")&amp;
      TEXT(SOURCE!H1863,"??0")&amp;",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/>
      </c>
    </row>
    <row r="1864" spans="1:1">
      <c r="A1864" s="13" t="str">
        <f>IF(AND(ISBLANK(SOURCE!A1864),SOURCE!B1864&gt;0),IF(ISBLANK(SOURCE!C1864),"",SOURCE!C1864),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",SOURCE!$S$2-3), "")&amp;
      TEXT(SOURCE!H1864,"??0")&amp;",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1816 */  { fnSetSetJM,                  JC_LARGELI,                  "LARGELI",                                     "LRG_LI",                                      0,       0,       CAT_FNCT, SLS_UNCHANGED, US_UNCHANGED},</v>
      </c>
    </row>
    <row r="1865" spans="1:1">
      <c r="A1865" s="13" t="str">
        <f>IF(AND(ISBLANK(SOURCE!A1865),SOURCE!B1865&gt;0),IF(ISBLANK(SOURCE!C1865),"",SOURCE!C1865),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",SOURCE!$S$2-3), "")&amp;
      TEXT(SOURCE!H1865,"??0")&amp;",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1817 */  { fnJM,                        45,                          "TEST_45",                                     "TEST_45",                                     0,       0,       CAT_NONE, SLS_UNCHANGED, US_UNCHANGED},</v>
      </c>
    </row>
    <row r="1866" spans="1:1">
      <c r="A1866" s="13" t="str">
        <f>IF(AND(ISBLANK(SOURCE!A1866),SOURCE!B1866&gt;0),IF(ISBLANK(SOURCE!C1866),"",SOURCE!C1866),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",SOURCE!$S$2-3), "")&amp;
      TEXT(SOURCE!H1866,"??0")&amp;",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1818 */  { fnDisplayFormatSigFig,       TM_VALUE,                    "SIG",                                         "SIG",                                         0,      15,       CAT_FNCT, SLS_UNCHANGED, US_UNCHANGED},//JM SIGFIG</v>
      </c>
    </row>
    <row r="1867" spans="1:1">
      <c r="A1867" s="13" t="str">
        <f>IF(AND(ISBLANK(SOURCE!A1867),SOURCE!B1867&gt;0),IF(ISBLANK(SOURCE!C1867),"",SOURCE!C1867),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",SOURCE!$S$2-3), "")&amp;
      TEXT(SOURCE!H1867,"??0")&amp;",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1819 */  { fnDisplayFormatUnit,         TM_VALUE,                    "UNIT",                                        "UNIT",                                        0,      15,       CAT_FNCT, SLS_UNCHANGED, US_UNCHANGED},//JM UNIT</v>
      </c>
    </row>
    <row r="1868" spans="1:1">
      <c r="A1868" s="13" t="str">
        <f>IF(AND(ISBLANK(SOURCE!A1868),SOURCE!B1868&gt;0),IF(ISBLANK(SOURCE!C1868),"",SOURCE!C1868),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",SOURCE!$S$2-3), "")&amp;
      TEXT(SOURCE!H1868,"??0")&amp;",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1820 */  { fnRound2,                    NOPARAM,                     "ROUND",                                       "ROUND",                                       0,       0,       CAT_FNCT, SLS_ENABLED  , US_ENABLED  },</v>
      </c>
    </row>
    <row r="1869" spans="1:1">
      <c r="A1869" s="13" t="str">
        <f>IF(AND(ISBLANK(SOURCE!A1869),SOURCE!B1869&gt;0),IF(ISBLANK(SOURCE!C1869),"",SOURCE!C1869),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",SOURCE!$S$2-3), "")&amp;
      TEXT(SOURCE!H1869,"??0")&amp;",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1821 */  { fnRoundi2,                   NOPARAM,                     "ROUNDI",                                      "ROUNDI",                                      0,       0,       CAT_FNCT, SLS_ENABLED  , US_ENABLED  },</v>
      </c>
    </row>
    <row r="1870" spans="1:1">
      <c r="A1870" s="13" t="str">
        <f>IF(AND(ISBLANK(SOURCE!A1870),SOURCE!B1870&gt;0),IF(ISBLANK(SOURCE!C1870),"",SOURCE!C1870),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",SOURCE!$S$2-3), "")&amp;
      TEXT(SOURCE!H1870,"??0")&amp;",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1822 */  { fn_cnst_op_a,                NOPARAM,                     "op_a",                                        "a",                                           0,       0,       CAT_FNCT, SLS_ENABLED  , US_ENABLED  },//JM Operator a</v>
      </c>
    </row>
    <row r="1871" spans="1:1">
      <c r="A1871" s="13" t="str">
        <f>IF(AND(ISBLANK(SOURCE!A1871),SOURCE!B1871&gt;0),IF(ISBLANK(SOURCE!C1871),"",SOURCE!C1871),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",SOURCE!$S$2-3), "")&amp;
      TEXT(SOURCE!H1871,"??0")&amp;",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1823 */  { fn_cnst_op_aa,               NOPARAM,                     "op_a" STD_SUP_2,                              "a" STD_SUP_2,                                 0,       0,       CAT_FNCT, SLS_ENABLED  , US_ENABLED  },//JM Operator a.a</v>
      </c>
    </row>
    <row r="1872" spans="1:1">
      <c r="A1872" s="13" t="str">
        <f>IF(AND(ISBLANK(SOURCE!A1872),SOURCE!B1872&gt;0),IF(ISBLANK(SOURCE!C1872),"",SOURCE!C1872),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",SOURCE!$S$2-3), "")&amp;
      TEXT(SOURCE!H1872,"??0")&amp;",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1824 */  { fn_cnst_op_j,                NOPARAM,                     "op_j",                                        "j",                                           0,       0,       CAT_FNCT, SLS_ENABLED  , US_ENABLED  },//JM Operator j</v>
      </c>
    </row>
    <row r="1873" spans="1:1">
      <c r="A1873" s="13" t="str">
        <f>IF(AND(ISBLANK(SOURCE!A1873),SOURCE!B1873&gt;0),IF(ISBLANK(SOURCE!C1873),"",SOURCE!C1873),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",SOURCE!$S$2-3), "")&amp;
      TEXT(SOURCE!H1873,"??0")&amp;",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1825 */  { fnJM,                        7,                           "Y" STD_SPACE_3_PER_EM STD_RIGHT_ARROW STD_SPACE_3_PER_EM STD_DELTA, "Y" STD_SPACE_3_PER_EM STD_RIGHT_ARROW STD_SPACE_3_PER_EM STD_DELTA,   0,       0,       CAT_FNCT, SLS_ENABLED  , US_UNCHANGED},//JM EE</v>
      </c>
    </row>
    <row r="1874" spans="1:1">
      <c r="A1874" s="13" t="str">
        <f>IF(AND(ISBLANK(SOURCE!A1874),SOURCE!B1874&gt;0),IF(ISBLANK(SOURCE!C1874),"",SOURCE!C1874),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",SOURCE!$S$2-3), "")&amp;
      TEXT(SOURCE!H1874,"??0")&amp;",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1826 */  { fnJM,                        6,                           STD_DELTA STD_SPACE_3_PER_EM STD_RIGHT_ARROW STD_SPACE_3_PER_EM "Y", STD_DELTA STD_SPACE_3_PER_EM STD_RIGHT_ARROW STD_SPACE_3_PER_EM "Y",   0,       0,       CAT_FNCT, SLS_ENABLED  , US_ENABLED  },//JM EE</v>
      </c>
    </row>
    <row r="1875" spans="1:1">
      <c r="A1875" s="13" t="str">
        <f>IF(AND(ISBLANK(SOURCE!A1875),SOURCE!B1875&gt;0),IF(ISBLANK(SOURCE!C1875),"",SOURCE!C1875),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",SOURCE!$S$2-3), "")&amp;
      TEXT(SOURCE!H1875,"??0")&amp;",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1827 */  { fnJM,                        9,                           "AtoSYM",                                      STD_RIGHT_ARROW STD_SPACE_3_PER_EM "012",      0,       0,       CAT_FNCT, SLS_ENABLED  , US_ENABLED  },//JM EE</v>
      </c>
    </row>
    <row r="1876" spans="1:1">
      <c r="A1876" s="13" t="str">
        <f>IF(AND(ISBLANK(SOURCE!A1876),SOURCE!B1876&gt;0),IF(ISBLANK(SOURCE!C1876),"",SOURCE!C1876),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",SOURCE!$S$2-3), "")&amp;
      TEXT(SOURCE!H1876,"??0")&amp;",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1828 */  { fnJM,                        8,                           "SYMtoA",                                      STD_RIGHT_ARROW STD_SPACE_3_PER_EM "abc",      0,       0,       CAT_FNCT, SLS_ENABLED  , US_ENABLED  },//JM EE</v>
      </c>
    </row>
    <row r="1877" spans="1:1">
      <c r="A1877" s="13" t="str">
        <f>IF(AND(ISBLANK(SOURCE!A1877),SOURCE!B1877&gt;0),IF(ISBLANK(SOURCE!C1877),"",SOURCE!C1877),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",SOURCE!$S$2-3), "")&amp;
      TEXT(SOURCE!H1877,"??0")&amp;",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1829 */  { fnJM,                        10,                          "e^" STD_THETA "j",                            "e^" STD_THETA "j",                            0,       0,       CAT_FNCT, SLS_ENABLED  , US_ENABLED  },//JM EE</v>
      </c>
    </row>
    <row r="1878" spans="1:1">
      <c r="A1878" s="13" t="str">
        <f>IF(AND(ISBLANK(SOURCE!A1878),SOURCE!B1878&gt;0),IF(ISBLANK(SOURCE!C1878),"",SOURCE!C1878),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",SOURCE!$S$2-3), "")&amp;
      TEXT(SOURCE!H1878,"??0")&amp;",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1830 */  { fnJM,                        11,                          "STO" STD_SPACE_3_PER_EM "3Z",                 "STO" STD_SPACE_3_PER_EM "3Z",                 0,       0,       CAT_FNCT, SLS_ENABLED  , US_ENABLED  },//JM EE</v>
      </c>
    </row>
    <row r="1879" spans="1:1">
      <c r="A1879" s="13" t="str">
        <f>IF(AND(ISBLANK(SOURCE!A1879),SOURCE!B1879&gt;0),IF(ISBLANK(SOURCE!C1879),"",SOURCE!C1879),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",SOURCE!$S$2-3), "")&amp;
      TEXT(SOURCE!H1879,"??0")&amp;",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1831 */  { fnJM,                        12,                          "RCL" STD_SPACE_3_PER_EM "3Z",                 "RCL" STD_SPACE_3_PER_EM "3Z",                 0,       0,       CAT_FNCT, SLS_ENABLED  , US_ENABLED  },//JM EE</v>
      </c>
    </row>
    <row r="1880" spans="1:1">
      <c r="A1880" s="13" t="str">
        <f>IF(AND(ISBLANK(SOURCE!A1880),SOURCE!B1880&gt;0),IF(ISBLANK(SOURCE!C1880),"",SOURCE!C1880),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",SOURCE!$S$2-3), "")&amp;
      TEXT(SOURCE!H1880,"??0")&amp;",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1832 */  { fnJM,                        13,                          "STO" STD_SPACE_3_PER_EM "3V",                 "STO" STD_SPACE_3_PER_EM "3V",                 0,       0,       CAT_FNCT, SLS_ENABLED  , US_ENABLED  },//JM EE</v>
      </c>
    </row>
    <row r="1881" spans="1:1">
      <c r="A1881" s="13" t="str">
        <f>IF(AND(ISBLANK(SOURCE!A1881),SOURCE!B1881&gt;0),IF(ISBLANK(SOURCE!C1881),"",SOURCE!C1881),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",SOURCE!$S$2-3), "")&amp;
      TEXT(SOURCE!H1881,"??0")&amp;",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1833 */  { fnJM,                        14,                          "RCL" STD_SPACE_3_PER_EM "3V",                 "RCL" STD_SPACE_3_PER_EM "3V",                 0,       0,       CAT_FNCT, SLS_ENABLED  , US_ENABLED  },//JM EE</v>
      </c>
    </row>
    <row r="1882" spans="1:1">
      <c r="A1882" s="13" t="str">
        <f>IF(AND(ISBLANK(SOURCE!A1882),SOURCE!B1882&gt;0),IF(ISBLANK(SOURCE!C1882),"",SOURCE!C1882),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",SOURCE!$S$2-3), "")&amp;
      TEXT(SOURCE!H1882,"??0")&amp;",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1834 */  { fnJM,                        15,                          "STO" STD_SPACE_3_PER_EM "3I",                 "STO" STD_SPACE_3_PER_EM "3I",                 0,       0,       CAT_FNCT, SLS_ENABLED  , US_ENABLED  },//JM EE</v>
      </c>
    </row>
    <row r="1883" spans="1:1">
      <c r="A1883" s="13" t="str">
        <f>IF(AND(ISBLANK(SOURCE!A1883),SOURCE!B1883&gt;0),IF(ISBLANK(SOURCE!C1883),"",SOURCE!C1883),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",SOURCE!$S$2-3), "")&amp;
      TEXT(SOURCE!H1883,"??0")&amp;",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1835 */  { fnJM,                        16,                          "RCL" STD_SPACE_3_PER_EM "3I",                 "RCL" STD_SPACE_3_PER_EM "3I",                 0,       0,       CAT_FNCT, SLS_ENABLED  , US_ENABLED  },//JM EE</v>
      </c>
    </row>
    <row r="1884" spans="1:1">
      <c r="A1884" s="13" t="str">
        <f>IF(AND(ISBLANK(SOURCE!A1884),SOURCE!B1884&gt;0),IF(ISBLANK(SOURCE!C1884),"",SOURCE!C1884),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",SOURCE!$S$2-3), "")&amp;
      TEXT(SOURCE!H1884,"??0")&amp;",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1836 */  { fnJM,                        17,                          "3V" STD_DIVIDE "3I",                          "V" STD_DIVIDE "I",                            0,       0,       CAT_FNCT, SLS_ENABLED  , US_ENABLED  },//JM EE</v>
      </c>
    </row>
    <row r="1885" spans="1:1">
      <c r="A1885" s="13" t="str">
        <f>IF(AND(ISBLANK(SOURCE!A1885),SOURCE!B1885&gt;0),IF(ISBLANK(SOURCE!C1885),"",SOURCE!C1885),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",SOURCE!$S$2-3), "")&amp;
      TEXT(SOURCE!H1885,"??0")&amp;",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1837 */  { fnJM,                        18,                          "3I" STD_CROSS "3Z",                           "I" STD_CROSS "Z",                             0,       0,       CAT_FNCT, SLS_ENABLED  , US_ENABLED  },//JM EE</v>
      </c>
    </row>
    <row r="1886" spans="1:1">
      <c r="A1886" s="13" t="str">
        <f>IF(AND(ISBLANK(SOURCE!A1886),SOURCE!B1886&gt;0),IF(ISBLANK(SOURCE!C1886),"",SOURCE!C1886),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",SOURCE!$S$2-3), "")&amp;
      TEXT(SOURCE!H1886,"??0")&amp;",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1838 */  { fnJM,                        19,                          "3V" STD_DIVIDE "3Z",                          "V" STD_DIVIDE "Z",                            0,       0,       CAT_FNCT, SLS_ENABLED  , US_ENABLED  },//JM EE</v>
      </c>
    </row>
    <row r="1887" spans="1:1">
      <c r="A1887" s="13" t="str">
        <f>IF(AND(ISBLANK(SOURCE!A1887),SOURCE!B1887&gt;0),IF(ISBLANK(SOURCE!C1887),"",SOURCE!C1887),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",SOURCE!$S$2-3), "")&amp;
      TEXT(SOURCE!H1887,"??0")&amp;",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1839 */  { fnJM,                        20,                          "X" STD_SPACE_3_PER_EM STD_RIGHT_ARROW STD_SPACE_3_PER_EM "BAL", "X" STD_SPACE_3_PER_EM STD_RIGHT_ARROW STD_SPACE_3_PER_EM "BAL",   0,       0,       CAT_FNCT, SLS_ENABLED  , US_ENABLED  },//JM EE</v>
      </c>
    </row>
    <row r="1888" spans="1:1">
      <c r="A1888" s="13" t="str">
        <f>IF(AND(ISBLANK(SOURCE!A1888),SOURCE!B1888&gt;0),IF(ISBLANK(SOURCE!C1888),"",SOURCE!C1888),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",SOURCE!$S$2-3), "")&amp;
      TEXT(SOURCE!H1888,"??0")&amp;",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1840 */  { fnDumpMenus,                 NOPARAM,                     "DUMPMNU",                                     "DUMPMNU",                                     0,       0,       CAT_NONE, SLS_UNCHANGED, US_UNCHANGED},</v>
      </c>
    </row>
    <row r="1889" spans="1:1">
      <c r="A1889" s="13" t="str">
        <f>IF(AND(ISBLANK(SOURCE!A1889),SOURCE!B1889&gt;0),IF(ISBLANK(SOURCE!C1889),"",SOURCE!C1889),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",SOURCE!$S$2-3), "")&amp;
      TEXT(SOURCE!H1889,"??0")&amp;",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1841 */  { fnLongInt,                   NOPARAM,                     "LNGINT",                                      "LNGINT",                                      0,       0,       CAT_FNCT, SLS_ENABLED  , US_ENABLED  },</v>
      </c>
    </row>
    <row r="1890" spans="1:1">
      <c r="A1890" s="13" t="str">
        <f>IF(AND(ISBLANK(SOURCE!A1890),SOURCE!B1890&gt;0),IF(ISBLANK(SOURCE!C1890),"",SOURCE!C1890),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",SOURCE!$S$2-3), "")&amp;
      TEXT(SOURCE!H1890,"??0")&amp;",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1842 */  { fnChangeBaseJM,              2,                           "BIN",                                         "BIN",                                         0,       0,       CAT_FNCT, SLS_ENABLED  , US_ENABLED  },//JM HEX</v>
      </c>
    </row>
    <row r="1891" spans="1:1">
      <c r="A1891" s="13" t="str">
        <f>IF(AND(ISBLANK(SOURCE!A1891),SOURCE!B1891&gt;0),IF(ISBLANK(SOURCE!C1891),"",SOURCE!C1891),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",SOURCE!$S$2-3), "")&amp;
      TEXT(SOURCE!H1891,"??0")&amp;",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1843 */  { fnChangeBaseJM,              8,                           "OCT",                                         "OCT",                                         0,       0,       CAT_FNCT, SLS_ENABLED  , US_ENABLED  },//JM HEX</v>
      </c>
    </row>
    <row r="1892" spans="1:1">
      <c r="A1892" s="13" t="str">
        <f>IF(AND(ISBLANK(SOURCE!A1892),SOURCE!B1892&gt;0),IF(ISBLANK(SOURCE!C1892),"",SOURCE!C1892),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",SOURCE!$S$2-3), "")&amp;
      TEXT(SOURCE!H1892,"??0")&amp;",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1844 */  { fnChangeBaseJM,              10,                          "DEC",                                         "DEC",                                         0,       0,       CAT_FNCT, SLS_ENABLED  , US_ENABLED  },//JM HEX</v>
      </c>
    </row>
    <row r="1893" spans="1:1">
      <c r="A1893" s="13" t="str">
        <f>IF(AND(ISBLANK(SOURCE!A1893),SOURCE!B1893&gt;0),IF(ISBLANK(SOURCE!C1893),"",SOURCE!C1893),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",SOURCE!$S$2-3), "")&amp;
      TEXT(SOURCE!H1893,"??0")&amp;",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1845 */  { fnChangeBaseJM,              16,                          "HEX",                                         "HEX",                                         0,       0,       CAT_FNCT, SLS_ENABLED  , US_ENABLED  },//JM HEX</v>
      </c>
    </row>
    <row r="1894" spans="1:1">
      <c r="A1894" s="13" t="str">
        <f>IF(AND(ISBLANK(SOURCE!A1894),SOURCE!B1894&gt;0),IF(ISBLANK(SOURCE!C1894),"",SOURCE!C1894),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",SOURCE!$S$2-3), "")&amp;
      TEXT(SOURCE!H1894,"??0")&amp;",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1846 */  { fnSetWordSize,               8,                           "8-BIT",                                       "8-BIT",                                       0,       0,       CAT_FNCT, SLS_UNCHANGED, US_UNCHANGED},//JM HEX</v>
      </c>
    </row>
    <row r="1895" spans="1:1">
      <c r="A1895" s="13" t="str">
        <f>IF(AND(ISBLANK(SOURCE!A1895),SOURCE!B1895&gt;0),IF(ISBLANK(SOURCE!C1895),"",SOURCE!C1895),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",SOURCE!$S$2-3), "")&amp;
      TEXT(SOURCE!H1895,"??0")&amp;",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1847 */  { fnSetWordSize,               16,                          "16-BIT",                                      "16-BIT",                                      0,       0,       CAT_FNCT, SLS_UNCHANGED, US_UNCHANGED},//JM HEX</v>
      </c>
    </row>
    <row r="1896" spans="1:1">
      <c r="A1896" s="13" t="str">
        <f>IF(AND(ISBLANK(SOURCE!A1896),SOURCE!B1896&gt;0),IF(ISBLANK(SOURCE!C1896),"",SOURCE!C1896),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",SOURCE!$S$2-3), "")&amp;
      TEXT(SOURCE!H1896,"??0")&amp;",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1848 */  { fnSetWordSize,               32,                          "32-BIT",                                      "32-BIT",                                      0,       0,       CAT_FNCT, SLS_UNCHANGED, US_UNCHANGED},//JM HEX</v>
      </c>
    </row>
    <row r="1897" spans="1:1">
      <c r="A1897" s="13" t="str">
        <f>IF(AND(ISBLANK(SOURCE!A1897),SOURCE!B1897&gt;0),IF(ISBLANK(SOURCE!C1897),"",SOURCE!C1897),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",SOURCE!$S$2-3), "")&amp;
      TEXT(SOURCE!H1897,"??0")&amp;",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1849 */  { fnSetWordSize,               64,                          "64-BIT",                                      "64-BIT",                                      0,       0,       CAT_FNCT, SLS_UNCHANGED, US_UNCHANGED},//JM HEX</v>
      </c>
    </row>
    <row r="1898" spans="1:1">
      <c r="A1898" s="13" t="str">
        <f>IF(AND(ISBLANK(SOURCE!A1898),SOURCE!B1898&gt;0),IF(ISBLANK(SOURCE!C1898),"",SOURCE!C1898),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",SOURCE!$S$2-3), "")&amp;
      TEXT(SOURCE!H1898,"??0")&amp;",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1850 */  { fnJM_2SI,                    NOPARAM,                     STD_RIGHT_ARROW "I",                           STD_RIGHT_ARROW "I",                           0,       0,       CAT_NONE, SLS_ENABLED  , US_ENABLED  },//JM Copy of 1925, fnJM_2SI, -&gt; "LI" -&gt; "SI"</v>
      </c>
    </row>
    <row r="1899" spans="1:1">
      <c r="A1899" s="13" t="str">
        <f>IF(AND(ISBLANK(SOURCE!A1899),SOURCE!B1899&gt;0),IF(ISBLANK(SOURCE!C1899),"",SOURCE!C1899),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",SOURCE!$S$2-3), "")&amp;
      TEXT(SOURCE!H1899,"??0")&amp;",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1851 */  { fnChangeBaseMNU,             NOPARAM,                     "MODE#",                                       "MODE#",                                       0,       0,       CAT_NONE, SLS_UNCHANGED, US_ENABLED  },</v>
      </c>
    </row>
    <row r="1900" spans="1:1">
      <c r="A1900" s="13" t="str">
        <f>IF(AND(ISBLANK(SOURCE!A1900),SOURCE!B1900&gt;0),IF(ISBLANK(SOURCE!C1900),"",SOURCE!C1900),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",SOURCE!$S$2-3), "")&amp;
      TEXT(SOURCE!H1900,"??0")&amp;",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1852 */  { fnJM,                        21,                          "GRF.X1",                                      "Xmin",                                        0,       0,       CAT_NONE, SLS_UNCHANGED, US_UNCHANGED},//JM GRAPH</v>
      </c>
    </row>
    <row r="1901" spans="1:1">
      <c r="A1901" s="13" t="str">
        <f>IF(AND(ISBLANK(SOURCE!A1901),SOURCE!B1901&gt;0),IF(ISBLANK(SOURCE!C1901),"",SOURCE!C1901),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",SOURCE!$S$2-3), "")&amp;
      TEXT(SOURCE!H1901,"??0")&amp;",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1853 */  { fnJM,                        22,                          "GRF.X2",                                      "Xmax",                                        0,       0,       CAT_NONE, SLS_UNCHANGED, US_UNCHANGED},//JM GRAPH</v>
      </c>
    </row>
    <row r="1902" spans="1:1">
      <c r="A1902" s="13" t="str">
        <f>IF(AND(ISBLANK(SOURCE!A1902),SOURCE!B1902&gt;0),IF(ISBLANK(SOURCE!C1902),"",SOURCE!C1902),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",SOURCE!$S$2-3), "")&amp;
      TEXT(SOURCE!H1902,"??0")&amp;",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1854 */  { fnJM,                        23,                          "GRF.Y1",                                      "Ymin",                                        0,       0,       CAT_NONE, SLS_UNCHANGED, US_UNCHANGED},//JM GRAPH</v>
      </c>
    </row>
    <row r="1903" spans="1:1">
      <c r="A1903" s="13" t="str">
        <f>IF(AND(ISBLANK(SOURCE!A1903),SOURCE!B1903&gt;0),IF(ISBLANK(SOURCE!C1903),"",SOURCE!C1903),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",SOURCE!$S$2-3), "")&amp;
      TEXT(SOURCE!H1903,"??0")&amp;",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1855 */  { fnJM,                        24,                          "GRF.Y2",                                      "Ymax",                                        0,       0,       CAT_NONE, SLS_UNCHANGED, US_UNCHANGED},//JM GRAPH</v>
      </c>
    </row>
    <row r="1904" spans="1:1">
      <c r="A1904" s="13" t="str">
        <f>IF(AND(ISBLANK(SOURCE!A1904),SOURCE!B1904&gt;0),IF(ISBLANK(SOURCE!C1904),"",SOURCE!C1904),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",SOURCE!$S$2-3), "")&amp;
      TEXT(SOURCE!H1904,"??0")&amp;",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1856 */  { fnJM,                        25,                          "GRF.DX",                                      "TICK DX",                                     0,       0,       CAT_NONE, SLS_UNCHANGED, US_UNCHANGED},//JM GRAPH</v>
      </c>
    </row>
    <row r="1905" spans="1:1">
      <c r="A1905" s="13" t="str">
        <f>IF(AND(ISBLANK(SOURCE!A1905),SOURCE!B1905&gt;0),IF(ISBLANK(SOURCE!C1905),"",SOURCE!C1905),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",SOURCE!$S$2-3), "")&amp;
      TEXT(SOURCE!H1905,"??0")&amp;",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1857 */  { fnJM,                        26,                          "GRF.DY",                                      "TICK DY",                                     0,       0,       CAT_NONE, SLS_UNCHANGED, US_UNCHANGED},//JM GRAPH</v>
      </c>
    </row>
    <row r="1906" spans="1:1">
      <c r="A1906" s="13" t="str">
        <f>IF(AND(ISBLANK(SOURCE!A1906),SOURCE!B1906&gt;0),IF(ISBLANK(SOURCE!C1906),"",SOURCE!C1906),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",SOURCE!$S$2-3), "")&amp;
      TEXT(SOURCE!H1906,"??0")&amp;",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1858 */  { fnJM,                        27,                          "GRF.HLP",                                     "GRF.HLP",                                     0,       0,       CAT_NONE, SLS_UNCHANGED, US_UNCHANGED},//JM GRAPH</v>
      </c>
    </row>
    <row r="1907" spans="1:1">
      <c r="A1907" s="13" t="str">
        <f>IF(AND(ISBLANK(SOURCE!A1907),SOURCE!B1907&gt;0),IF(ISBLANK(SOURCE!C1907),"",SOURCE!C1907),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",SOURCE!$S$2-3), "")&amp;
      TEXT(SOURCE!H1907,"??0")&amp;",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1859 */  { itemToBeCoded,               NOPARAM,                     "1859",                                        "1859",                                        0,       0,       CAT_FREE, SLS_UNCHANGED, US_UNCHANGED},</v>
      </c>
    </row>
    <row r="1908" spans="1:1">
      <c r="A1908" s="13" t="str">
        <f>IF(AND(ISBLANK(SOURCE!A1908),SOURCE!B1908&gt;0),IF(ISBLANK(SOURCE!C1908),"",SOURCE!C1908),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",SOURCE!$S$2-3), "")&amp;
      TEXT(SOURCE!H1908,"??0")&amp;",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1860 */  { itemToBeCoded,               NOPARAM,                     "1860",                                        "1860",                                        0,       0,       CAT_FREE, SLS_UNCHANGED, US_UNCHANGED},</v>
      </c>
    </row>
    <row r="1909" spans="1:1">
      <c r="A1909" s="13" t="str">
        <f>IF(AND(ISBLANK(SOURCE!A1909),SOURCE!B1909&gt;0),IF(ISBLANK(SOURCE!C1909),"",SOURCE!C1909),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",SOURCE!$S$2-3), "")&amp;
      TEXT(SOURCE!H1909,"??0")&amp;",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1861 */  { itemToBeCoded,               NOPARAM,                     "1861",                                        "1861",                                        0,       0,       CAT_FREE, SLS_UNCHANGED, US_UNCHANGED},</v>
      </c>
    </row>
    <row r="1910" spans="1:1">
      <c r="A1910" s="13" t="str">
        <f>IF(AND(ISBLANK(SOURCE!A1910),SOURCE!B1910&gt;0),IF(ISBLANK(SOURCE!C1910),"",SOURCE!C1910),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",SOURCE!$S$2-3), "")&amp;
      TEXT(SOURCE!H1910,"??0")&amp;",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1" spans="1:1">
      <c r="A1911" s="13" t="str">
        <f>IF(AND(ISBLANK(SOURCE!A1911),SOURCE!B1911&gt;0),IF(ISBLANK(SOURCE!C1911),"",SOURCE!C1911),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",SOURCE!$S$2-3), "")&amp;
      TEXT(SOURCE!H1911,"??0")&amp;",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1863 */  { itemToBeCoded,               NOPARAM,                     "1863",                                        "1863",                                        0,       0,       CAT_FREE, SLS_UNCHANGED, US_UNCHANGED},</v>
      </c>
    </row>
    <row r="1912" spans="1:1">
      <c r="A1912" s="13" t="str">
        <f>IF(AND(ISBLANK(SOURCE!A1912),SOURCE!B1912&gt;0),IF(ISBLANK(SOURCE!C1912),"",SOURCE!C1912),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",SOURCE!$S$2-3), "")&amp;
      TEXT(SOURCE!H1912,"??0")&amp;",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1864 */  { itemToBeCoded,               NOPARAM,                     "1864",                                        "1864",                                        0,       0,       CAT_FREE, SLS_UNCHANGED, US_UNCHANGED},</v>
      </c>
    </row>
    <row r="1913" spans="1:1">
      <c r="A1913" s="13" t="str">
        <f>IF(AND(ISBLANK(SOURCE!A1913),SOURCE!B1913&gt;0),IF(ISBLANK(SOURCE!C1913),"",SOURCE!C1913),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",SOURCE!$S$2-3), "")&amp;
      TEXT(SOURCE!H1913,"??0")&amp;",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1865 */  { fnListXY,                    NOPARAM,                     "LISTXY",                                      "LISTXY",                                      0,       0,       CAT_FNCT, SLS_UNCHANGED, US_UNCHANGED},</v>
      </c>
    </row>
    <row r="1914" spans="1:1">
      <c r="A1914" s="13" t="str">
        <f>IF(AND(ISBLANK(SOURCE!A1914),SOURCE!B1914&gt;0),IF(ISBLANK(SOURCE!C1914),"",SOURCE!C1914),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",SOURCE!$S$2-3), "")&amp;
      TEXT(SOURCE!H1914,"??0")&amp;",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/>
      </c>
    </row>
    <row r="1915" spans="1:1">
      <c r="A1915" s="13" t="str">
        <f>IF(AND(ISBLANK(SOURCE!A1915),SOURCE!B1915&gt;0),IF(ISBLANK(SOURCE!C1915),"",SOURCE!C1915),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",SOURCE!$S$2-3), "")&amp;
      TEXT(SOURCE!H1915,"??0")&amp;",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/>
      </c>
    </row>
    <row r="1916" spans="1:1">
      <c r="A1916" s="13" t="str">
        <f>IF(AND(ISBLANK(SOURCE!A1916),SOURCE!B1916&gt;0),IF(ISBLANK(SOURCE!C1916),"",SOURCE!C1916),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",SOURCE!$S$2-3), "")&amp;
      TEXT(SOURCE!H1916,"??0")&amp;",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1866 */  { fnShowJM,                    JC_ERPN,                     "eRPN?",                                       "eRPN?",                                       0,       0,       CAT_FNCT, SLS_ENABLED  , US_ENABLED  },//JM SHOW</v>
      </c>
    </row>
    <row r="1917" spans="1:1">
      <c r="A1917" s="13" t="str">
        <f>IF(AND(ISBLANK(SOURCE!A1917),SOURCE!B1917&gt;0),IF(ISBLANK(SOURCE!C1917),"",SOURCE!C1917),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",SOURCE!$S$2-3), "")&amp;
      TEXT(SOURCE!H1917,"??0")&amp;",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1867 */  { fnSysFreeMem,                NOPARAM,                     "",                                            "HEAP",                                        0,       0,       CAT_NONE, SLS_ENABLED  , US_UNCHANGED},</v>
      </c>
    </row>
    <row r="1918" spans="1:1">
      <c r="A1918" s="13" t="str">
        <f>IF(AND(ISBLANK(SOURCE!A1918),SOURCE!B1918&gt;0),IF(ISBLANK(SOURCE!C1918),"",SOURCE!C1918),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",SOURCE!$S$2-3), "")&amp;
      TEXT(SOURCE!H1918,"??0")&amp;",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1868 */  { itemToBeCoded,               NOPARAM,                     "",                                            "Inl. Tst",                                    0,       0,       CAT_NONE, SLS_UNCHANGED, US_UNCHANGED},//INLINE_TEST</v>
      </c>
    </row>
    <row r="1919" spans="1:1">
      <c r="A1919" s="13" t="str">
        <f>IF(AND(ISBLANK(SOURCE!A1919),SOURCE!B1919&gt;0),IF(ISBLANK(SOURCE!C1919),"",SOURCE!C1919),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",SOURCE!$S$2-3), "")&amp;
      TEXT(SOURCE!H1919,"??0")&amp;",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1869 */  { fnSetInlineTest,             JC_ITM_TST,                  "",                                            "Test",                                        0,       0,       CAT_NONE, SLS_UNCHANGED, US_UNCHANGED},//INLINE_TEST</v>
      </c>
    </row>
    <row r="1920" spans="1:1">
      <c r="A1920" s="13" t="str">
        <f>IF(AND(ISBLANK(SOURCE!A1920),SOURCE!B1920&gt;0),IF(ISBLANK(SOURCE!C1920),"",SOURCE!C1920),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",SOURCE!$S$2-3), "")&amp;
      TEXT(SOURCE!H1920,"??0")&amp;",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1870 */  { fnGetInlineTestBsToX,        NOPARAM,                     "",                                            "Get BS",                                      0,       0,       CAT_NONE, SLS_ENABLED  , US_UNCHANGED},//INLINE_TEST</v>
      </c>
    </row>
    <row r="1921" spans="1:1">
      <c r="A1921" s="13" t="str">
        <f>IF(AND(ISBLANK(SOURCE!A1921),SOURCE!B1921&gt;0),IF(ISBLANK(SOURCE!C1921),"",SOURCE!C1921),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",SOURCE!$S$2-3), "")&amp;
      TEXT(SOURCE!H1921,"??0")&amp;",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1871 */  { fnSetInlineTestXToBs,        NOPARAM,                     "",                                            "Set BS",                                      0,       0,       CAT_NONE, SLS_ENABLED  , US_UNCHANGED},//INLINE_TEST</v>
      </c>
    </row>
    <row r="1922" spans="1:1">
      <c r="A1922" s="13" t="str">
        <f>IF(AND(ISBLANK(SOURCE!A1922),SOURCE!B1922&gt;0),IF(ISBLANK(SOURCE!C1922),"",SOURCE!C1922),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",SOURCE!$S$2-3), "")&amp;
      TEXT(SOURCE!H1922,"??0")&amp;",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1872 */  { fnInDefault,                 ID_DP,                       "i" STD_SPACE_3_PER_EM "REAL",                 "i" STD_SPACE_3_PER_EM "REAL",                 0,       0,       CAT_FNCT, SLS_UNCHANGED, US_UNCHANGED},//JM INPUT DEFAULT</v>
      </c>
    </row>
    <row r="1923" spans="1:1">
      <c r="A1923" s="13" t="str">
        <f>IF(AND(ISBLANK(SOURCE!A1923),SOURCE!B1923&gt;0),IF(ISBLANK(SOURCE!C1923),"",SOURCE!C1923),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",SOURCE!$S$2-3), "")&amp;
      TEXT(SOURCE!H1923,"??0")&amp;",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1873 */  { fnShowJM,                    JM_INP_DFLT,                 "i" STD_SPACE_3_PER_EM "Dflt?",                "i" STD_SPACE_3_PER_EM "Dflt?",                0,       0,       CAT_NONE, SLS_UNCHANGED, US_ENABLED  },//JM INPUT DEFAULT</v>
      </c>
    </row>
    <row r="1924" spans="1:1">
      <c r="A1924" s="13" t="str">
        <f>IF(AND(ISBLANK(SOURCE!A1924),SOURCE!B1924&gt;0),IF(ISBLANK(SOURCE!C1924),"",SOURCE!C1924),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",SOURCE!$S$2-3), "")&amp;
      TEXT(SOURCE!H1924,"??0")&amp;",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1874 */  { fnInDefault,                 ID_CPXDP,                    "i" STD_SPACE_3_PER_EM "CPX",                  "i" STD_SPACE_3_PER_EM "CPX",                  0,       0,       CAT_FNCT, SLS_UNCHANGED, US_UNCHANGED},//JM INPUT DEFAULT</v>
      </c>
    </row>
    <row r="1925" spans="1:1">
      <c r="A1925" s="13" t="str">
        <f>IF(AND(ISBLANK(SOURCE!A1925),SOURCE!B1925&gt;0),IF(ISBLANK(SOURCE!C1925),"",SOURCE!C1925),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",SOURCE!$S$2-3), "")&amp;
      TEXT(SOURCE!H1925,"??0")&amp;",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1875 */  { fnInDefault,                 ID_SI,                       "i" STD_SPACE_3_PER_EM "SI",                   "i" STD_SPACE_3_PER_EM "SI",                   0,       0,       CAT_FNCT, SLS_UNCHANGED, US_UNCHANGED},//JM INPUT DEFAULT</v>
      </c>
    </row>
    <row r="1926" spans="1:1">
      <c r="A1926" s="13" t="str">
        <f>IF(AND(ISBLANK(SOURCE!A1926),SOURCE!B1926&gt;0),IF(ISBLANK(SOURCE!C1926),"",SOURCE!C1926),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",SOURCE!$S$2-3), "")&amp;
      TEXT(SOURCE!H1926,"??0")&amp;",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1876 */  { fnInDefault,                 ID_LI,                       "i" STD_SPACE_3_PER_EM "LI",                   "i" STD_SPACE_3_PER_EM "LI",                   0,       0,       CAT_FNCT, SLS_UNCHANGED, US_UNCHANGED},//JM INPUT DEFAULT</v>
      </c>
    </row>
    <row r="1927" spans="1:1">
      <c r="A1927" s="13" t="str">
        <f>IF(AND(ISBLANK(SOURCE!A1927),SOURCE!B1927&gt;0),IF(ISBLANK(SOURCE!C1927),"",SOURCE!C1927),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",SOURCE!$S$2-3), "")&amp;
      TEXT(SOURCE!H1927,"??0")&amp;",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1877 */  { fnUserJM,                    USER_V43,                    "V43 RT",                                      "V43 RT",                                      0,       0,       CAT_NONE, SLS_UNCHANGED, US_UNCHANGED},//J=V43</v>
      </c>
    </row>
    <row r="1928" spans="1:1">
      <c r="A1928" s="13" t="str">
        <f>IF(AND(ISBLANK(SOURCE!A1928),SOURCE!B1928&gt;0),IF(ISBLANK(SOURCE!C1928),"",SOURCE!C1928),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",SOURCE!$S$2-3), "")&amp;
      TEXT(SOURCE!H1928,"??0")&amp;",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29" spans="1:1">
      <c r="A1929" s="13" t="str">
        <f>IF(AND(ISBLANK(SOURCE!A1929),SOURCE!B1929&gt;0),IF(ISBLANK(SOURCE!C1929),"",SOURCE!C1929),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",SOURCE!$S$2-3), "")&amp;
      TEXT(SOURCE!H1929,"??0")&amp;",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1879 */  { fnUserJM,                    USER_DEFAULTS,               "U" STD_SIGMA " CC",                           "U" STD_SIGMA " CC",                           0,       0,       CAT_NONE, SLS_UNCHANGED, US_UNCHANGED},</v>
      </c>
    </row>
    <row r="1930" spans="1:1">
      <c r="A1930" s="13" t="str">
        <f>IF(AND(ISBLANK(SOURCE!A1930),SOURCE!B1930&gt;0),IF(ISBLANK(SOURCE!C1930),"",SOURCE!C1930),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",SOURCE!$S$2-3), "")&amp;
      TEXT(SOURCE!H1930,"??0")&amp;",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1880 */  { fnUserJM,                    USER_COMPLEX,                "U" STD_UP_ARROW " CC",                        "U" STD_UP_ARROW " CC",                        0,       0,       CAT_NONE, SLS_UNCHANGED, US_UNCHANGED},</v>
      </c>
    </row>
    <row r="1931" spans="1:1">
      <c r="A1931" s="13" t="str">
        <f>IF(AND(ISBLANK(SOURCE!A1931),SOURCE!B1931&gt;0),IF(ISBLANK(SOURCE!C1931),"",SOURCE!C1931),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",SOURCE!$S$2-3), "")&amp;
      TEXT(SOURCE!H1931,"??0")&amp;",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1881 */  { fnUserJM,                    USER_SHIFTS,                 "C43 ALT",                                     "C43 ALT",                                     0,       0,       CAT_NONE, SLS_UNCHANGED, US_UNCHANGED},//JM USER</v>
      </c>
    </row>
    <row r="1932" spans="1:1">
      <c r="A1932" s="13" t="str">
        <f>IF(AND(ISBLANK(SOURCE!A1932),SOURCE!B1932&gt;0),IF(ISBLANK(SOURCE!C1932),"",SOURCE!C1932),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",SOURCE!$S$2-3), "")&amp;
      TEXT(SOURCE!H1932,"??0")&amp;",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1882 */  { fnUserJM,                    USER_RESET,                  "RESET",                                       "RESET",                                       0,       0,       CAT_NONE, SLS_UNCHANGED, US_UNCHANGED},</v>
      </c>
    </row>
    <row r="1933" spans="1:1">
      <c r="A1933" s="13" t="str">
        <f>IF(AND(ISBLANK(SOURCE!A1933),SOURCE!B1933&gt;0),IF(ISBLANK(SOURCE!C1933),"",SOURCE!C1933),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",SOURCE!$S$2-3), "")&amp;
      TEXT(SOURCE!H1933,"??0")&amp;",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1883 */  { fnSigmaAssign,               KEY_USERMODE,                STD_SIGMA "+USR",                              STD_SIGMA "+USR",                              0,       0,       CAT_NONE, SLS_UNCHANGED, US_UNCHANGED},</v>
      </c>
    </row>
    <row r="1934" spans="1:1">
      <c r="A1934" s="13" t="str">
        <f>IF(AND(ISBLANK(SOURCE!A1934),SOURCE!B1934&gt;0),IF(ISBLANK(SOURCE!C1934),"",SOURCE!C1934),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",SOURCE!$S$2-3), "")&amp;
      TEXT(SOURCE!H1934,"??0")&amp;",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1884 */  { fnSigmaAssign,               KEY_CC,                      STD_SIGMA "+CC",                               STD_SIGMA "+CC",                               0,       0,       CAT_NONE, SLS_UNCHANGED, US_UNCHANGED},</v>
      </c>
    </row>
    <row r="1935" spans="1:1">
      <c r="A1935" s="13" t="str">
        <f>IF(AND(ISBLANK(SOURCE!A1935),SOURCE!B1935&gt;0),IF(ISBLANK(SOURCE!C1935),"",SOURCE!C1935),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",SOURCE!$S$2-3), "")&amp;
      TEXT(SOURCE!H1935,"??0")&amp;",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1885 */  { fnSigmaAssign,               -MNU_MyMenu,                 STD_SIGMA "+MyM",                              STD_SIGMA "+MyM",                              0,       0,       CAT_NONE, SLS_UNCHANGED, US_UNCHANGED},</v>
      </c>
    </row>
    <row r="1936" spans="1:1">
      <c r="A1936" s="13" t="str">
        <f>IF(AND(ISBLANK(SOURCE!A1936),SOURCE!B1936&gt;0),IF(ISBLANK(SOURCE!C1936),"",SOURCE!C1936),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",SOURCE!$S$2-3), "")&amp;
      TEXT(SOURCE!H1936,"??0")&amp;",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1886 */  { fnSigmaAssign,               ITM_SIGMAPLUS,               STD_SIGMA "+",                                 STD_SIGMA "+",                                 0,       0,       CAT_NONE, SLS_UNCHANGED, US_UNCHANGED},//JM USER</v>
      </c>
    </row>
    <row r="1937" spans="1:1">
      <c r="A1937" s="13" t="str">
        <f>IF(AND(ISBLANK(SOURCE!A1937),SOURCE!B1937&gt;0),IF(ISBLANK(SOURCE!C1937),"",SOURCE!C1937),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",SOURCE!$S$2-3), "")&amp;
      TEXT(SOURCE!H1937,"??0")&amp;",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1887 */  { fnSigmaAssign,               ITM_PR,                      STD_SIGMA "+PGM",                              STD_SIGMA "+PGM",                              0,       0,       CAT_NONE, SLS_UNCHANGED, US_UNCHANGED},//JM USER</v>
      </c>
    </row>
    <row r="1938" spans="1:1">
      <c r="A1938" s="13" t="str">
        <f>IF(AND(ISBLANK(SOURCE!A1938),SOURCE!B1938&gt;0),IF(ISBLANK(SOURCE!C1938),"",SOURCE!C1938),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",SOURCE!$S$2-3), "")&amp;
      TEXT(SOURCE!H1938,"??0")&amp;",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1888 */  { fnSigmaAssign,               ITM_AIM,                     STD_SIGMA "+" STD_alpha,                       STD_SIGMA "+" STD_alpha,                       0,       0,       CAT_NONE, SLS_UNCHANGED, US_UNCHANGED},</v>
      </c>
    </row>
    <row r="1939" spans="1:1">
      <c r="A1939" s="13" t="str">
        <f>IF(AND(ISBLANK(SOURCE!A1939),SOURCE!B1939&gt;0),IF(ISBLANK(SOURCE!C1939),"",SOURCE!C1939),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",SOURCE!$S$2-3), "")&amp;
      TEXT(SOURCE!H1939,"??0")&amp;",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1889 */  { fnGetSigmaAssignToX,         NOPARAM,                     STD_SIGMA "+ toX",                             STD_SIGMA "+ toX",                             0,       0,       CAT_NONE, SLS_UNCHANGED, US_UNCHANGED},</v>
      </c>
    </row>
    <row r="1940" spans="1:1">
      <c r="A1940" s="13" t="str">
        <f>IF(AND(ISBLANK(SOURCE!A1940),SOURCE!B1940&gt;0),IF(ISBLANK(SOURCE!C1940),"",SOURCE!C1940),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",SOURCE!$S$2-3), "")&amp;
      TEXT(SOURCE!H1940,"??0")&amp;",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1890 */  { fnUserJM,                    JM_ASSIGN,                   "ASSIGN",                                      "ASSIGN",                                      0,       0,       CAT_NONE, SLS_UNCHANGED, US_UNCHANGED},</v>
      </c>
    </row>
    <row r="1941" spans="1:1">
      <c r="A1941" s="13" t="str">
        <f>IF(AND(ISBLANK(SOURCE!A1941),SOURCE!B1941&gt;0),IF(ISBLANK(SOURCE!C1941),"",SOURCE!C1941),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",SOURCE!$S$2-3), "")&amp;
      TEXT(SOURCE!H1941,"??0")&amp;",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1891 */  { fnUserJM,                    JM_SEEK_FN,                  "FN" STD_DOT "ASN",                            "FN" STD_DOT "ASN",                            0,       0,       CAT_FNCT, SLS_UNCHANGED, US_UNCHANGED},</v>
      </c>
    </row>
    <row r="1942" spans="1:1">
      <c r="A1942" s="13" t="str">
        <f>IF(AND(ISBLANK(SOURCE!A1942),SOURCE!B1942&gt;0),IF(ISBLANK(SOURCE!C1942),"",SOURCE!C1942),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",SOURCE!$S$2-3), "")&amp;
      TEXT(SOURCE!H1942,"??0")&amp;",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1892 */  { fnInDefault,                 ID_43S,                      "i" STD_SPACE_3_PER_EM "LI/RL",                "i" STD_SPACE_3_PER_EM "LI/RL",                0,       0,       CAT_FNCT, SLS_UNCHANGED, US_UNCHANGED},//JM INPUT DEFAULT</v>
      </c>
    </row>
    <row r="1943" spans="1:1">
      <c r="A1943" s="13" t="str">
        <f>IF(AND(ISBLANK(SOURCE!A1943),SOURCE!B1943&gt;0),IF(ISBLANK(SOURCE!C1943),"",SOURCE!C1943),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",SOURCE!$S$2-3), "")&amp;
      TEXT(SOURCE!H1943,"??0")&amp;",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1893 */  { fnXEQMXXEQ,                  NOPARAM,                     "X.XEQ",                                       "X.XEQ",                                       0,       0,       CAT_NONE, SLS_UNCHANGED, US_UNCHANGED},</v>
      </c>
    </row>
    <row r="1944" spans="1:1">
      <c r="A1944" s="13" t="str">
        <f>IF(AND(ISBLANK(SOURCE!A1944),SOURCE!B1944&gt;0),IF(ISBLANK(SOURCE!C1944),"",SOURCE!C1944),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",SOURCE!$S$2-3), "")&amp;
      TEXT(SOURCE!H1944,"??0")&amp;",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1894 */  { fnUserJM,                    USER_ALPHA,                  "U" STD_SIGMA STD_DOT STD_alpha,               "U" STD_SIGMA STD_DOT STD_alpha,               0,       0,       CAT_NONE, SLS_UNCHANGED, US_UNCHANGED},</v>
      </c>
    </row>
    <row r="1945" spans="1:1">
      <c r="A1945" s="13" t="str">
        <f>IF(AND(ISBLANK(SOURCE!A1945),SOURCE!B1945&gt;0),IF(ISBLANK(SOURCE!C1945),"",SOURCE!C1945),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",SOURCE!$S$2-3), "")&amp;
      TEXT(SOURCE!H1945,"??0")&amp;",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1895 */  { fnUserJM,                    USER_GSHFT,                  "U" STD_SIGMA STD_DOT "G" STD_DOT "SH",        "U" STD_SIGMA STD_DOT "G" STD_DOT "SH",        0,       0,       CAT_NONE, SLS_UNCHANGED, US_UNCHANGED},</v>
      </c>
    </row>
    <row r="1946" spans="1:1">
      <c r="A1946" s="13" t="str">
        <f>IF(AND(ISBLANK(SOURCE!A1946),SOURCE!B1946&gt;0),IF(ISBLANK(SOURCE!C1946),"",SOURCE!C1946),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",SOURCE!$S$2-3), "")&amp;
      TEXT(SOURCE!H1946,"??0")&amp;",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1896 */  { fnUserJM,                    USER_CC,                     "U" STD_SIGMA STD_DOT "CC",                    "U" STD_SIGMA STD_DOT "CC",                    0,       0,       CAT_NONE, SLS_UNCHANGED, US_UNCHANGED},</v>
      </c>
    </row>
    <row r="1947" spans="1:1">
      <c r="A1947" s="13" t="str">
        <f>IF(AND(ISBLANK(SOURCE!A1947),SOURCE!B1947&gt;0),IF(ISBLANK(SOURCE!C1947),"",SOURCE!C1947),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",SOURCE!$S$2-3), "")&amp;
      TEXT(SOURCE!H1947,"??0")&amp;",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1897 */  { fnUserJM,                    USER_MYM,                    "U" STD_SIGMA STD_DOT "MYM",                   "U" STD_SIGMA STD_DOT "MYM",                   0,       0,       CAT_NONE, SLS_UNCHANGED, US_UNCHANGED},</v>
      </c>
    </row>
    <row r="1948" spans="1:1">
      <c r="A1948" s="13" t="str">
        <f>IF(AND(ISBLANK(SOURCE!A1948),SOURCE!B1948&gt;0),IF(ISBLANK(SOURCE!C1948),"",SOURCE!C1948),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",SOURCE!$S$2-3), "")&amp;
      TEXT(SOURCE!H1948,"??0")&amp;",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1898 */  { fnUserJM,                    USER_PRGM,                   "U" STD_SIGMA STD_DOT "PRGM",                  "U" STD_SIGMA STD_DOT "PRGM",                  0,       0,       CAT_NONE, SLS_UNCHANGED, US_UNCHANGED},</v>
      </c>
    </row>
    <row r="1949" spans="1:1">
      <c r="A1949" s="13" t="str">
        <f>IF(AND(ISBLANK(SOURCE!A1949),SOURCE!B1949&gt;0),IF(ISBLANK(SOURCE!C1949),"",SOURCE!C1949),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",SOURCE!$S$2-3), "")&amp;
      TEXT(SOURCE!H1949,"??0")&amp;",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1899 */  { fnUserJM,                    USER_USER,                   "U" STD_SIGMA STD_DOT "USER",                  "U" STD_SIGMA STD_DOT "USER",                  0,       0,       CAT_NONE, SLS_UNCHANGED, US_UNCHANGED},</v>
      </c>
    </row>
    <row r="1950" spans="1:1">
      <c r="A1950" s="13" t="str">
        <f>IF(AND(ISBLANK(SOURCE!A1950),SOURCE!B1950&gt;0),IF(ISBLANK(SOURCE!C1950),"",SOURCE!C1950),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",SOURCE!$S$2-3), "")&amp;
      TEXT(SOURCE!H1950,"??0")&amp;",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1900 */  { fnUserJM,                    USER_SIGMAPLUS,              "U" STD_SIGMA STD_DOT STD_SIGMA "+",           "U" STD_SIGMA STD_DOT STD_SIGMA "+",           0,       0,       CAT_NONE, SLS_UNCHANGED, US_UNCHANGED},</v>
      </c>
    </row>
    <row r="1951" spans="1:1">
      <c r="A1951" s="13" t="str">
        <f>IF(AND(ISBLANK(SOURCE!A1951),SOURCE!B1951&gt;0),IF(ISBLANK(SOURCE!C1951),"",SOURCE!C1951),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",SOURCE!$S$2-3), "")&amp;
      TEXT(SOURCE!H1951,"??0")&amp;",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1901 */  { fnUserJM,                    USER_V43LT,                  "V43 LT",                                      "V43 LT",                                      0,       0,       CAT_NONE, SLS_UNCHANGED, US_UNCHANGED},//J=V43</v>
      </c>
    </row>
    <row r="1952" spans="1:1">
      <c r="A1952" s="13" t="str">
        <f>IF(AND(ISBLANK(SOURCE!A1952),SOURCE!B1952&gt;0),IF(ISBLANK(SOURCE!C1952),"",SOURCE!C1952),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",SOURCE!$S$2-3), "")&amp;
      TEXT(SOURCE!H1952,"??0")&amp;",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1902 */  { fnUserJM,                    USER_SHIFTS2,                "LT SHFT",                                     "LT SHFT",                                     0,       0,       CAT_NONE, SLS_UNCHANGED, US_UNCHANGED},//J=V43</v>
      </c>
    </row>
    <row r="1953" spans="1:1">
      <c r="A1953" s="13" t="str">
        <f>IF(AND(ISBLANK(SOURCE!A1953),SOURCE!B1953&gt;0),IF(ISBLANK(SOURCE!C1953),"",SOURCE!C1953),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",SOURCE!$S$2-3), "")&amp;
      TEXT(SOURCE!H1953,"??0")&amp;",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1903 */  { fnUserJM,                    USER_HOME,                   "U" STD_SIGMA STD_DOT "HOME",                  "U" STD_SIGMA STD_DOT "HOME",                  0,       0,       CAT_NONE, SLS_UNCHANGED, US_UNCHANGED},</v>
      </c>
    </row>
    <row r="1954" spans="1:1">
      <c r="A1954" s="13" t="str">
        <f>IF(AND(ISBLANK(SOURCE!A1954),SOURCE!B1954&gt;0),IF(ISBLANK(SOURCE!C1954),"",SOURCE!C1954),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",SOURCE!$S$2-3), "")&amp;
      TEXT(SOURCE!H1954,"??0")&amp;",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1904 */  { fnUserJM,                    USER_43S,                    "WP43S",                                       "WP43S",                                       0,       0,       CAT_NONE, SLS_UNCHANGED, US_UNCHANGED},//J=V43</v>
      </c>
    </row>
    <row r="1955" spans="1:1">
      <c r="A1955" s="13" t="str">
        <f>IF(AND(ISBLANK(SOURCE!A1955),SOURCE!B1955&gt;0),IF(ISBLANK(SOURCE!C1955),"",SOURCE!C1955),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",SOURCE!$S$2-3), "")&amp;
      TEXT(SOURCE!H1955,"??0")&amp;",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1905 */  { fnUserJM,                    USER_DM42,                   "DM42",                                        "DM42",                                        0,       0,       CAT_NONE, SLS_UNCHANGED, US_UNCHANGED},//J=V43</v>
      </c>
    </row>
    <row r="1956" spans="1:1">
      <c r="A1956" s="13" t="str">
        <f>IF(AND(ISBLANK(SOURCE!A1956),SOURCE!B1956&gt;0),IF(ISBLANK(SOURCE!C1956),"",SOURCE!C1956),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",SOURCE!$S$2-3), "")&amp;
      TEXT(SOURCE!H1956,"??0")&amp;",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1906 */  { fnUserJM,                    USER_C43,                    "C43",                                         "C43",                                         0,       0,       CAT_NONE, SLS_UNCHANGED, US_UNCHANGED},//J=C43</v>
      </c>
    </row>
    <row r="1957" spans="1:1">
      <c r="A1957" s="13" t="str">
        <f>IF(AND(ISBLANK(SOURCE!A1957),SOURCE!B1957&gt;0),IF(ISBLANK(SOURCE!C1957),"",SOURCE!C1957),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",SOURCE!$S$2-3), "")&amp;
      TEXT(SOURCE!H1957,"??0")&amp;",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1907 */  { fnJM_GetXToNORMmode,         NOPARAM,                     "X to" STD_SIGMA "+",                          "X to" STD_SIGMA "+",                          0,       0,       CAT_NONE, SLS_UNCHANGED, US_UNCHANGED},//JM USER NORMAL</v>
      </c>
    </row>
    <row r="1958" spans="1:1">
      <c r="A1958" s="13" t="str">
        <f>IF(AND(ISBLANK(SOURCE!A1958),SOURCE!B1958&gt;0),IF(ISBLANK(SOURCE!C1958),"",SOURCE!C1958),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",SOURCE!$S$2-3), "")&amp;
      TEXT(SOURCE!H1958,"??0")&amp;",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1908 */  { itemToBeCoded,               NOPARAM,                     "GRAPH",                                       "GRAPH",                                       0,       0,       CAT_MENU, SLS_UNCHANGED, US_UNCHANGED},//JM GRAPH</v>
      </c>
    </row>
    <row r="1959" spans="1:1">
      <c r="A1959" s="13" t="str">
        <f>IF(AND(ISBLANK(SOURCE!A1959),SOURCE!B1959&gt;0),IF(ISBLANK(SOURCE!C1959),"",SOURCE!C1959),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",SOURCE!$S$2-3), "")&amp;
      TEXT(SOURCE!H1959,"??0")&amp;",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1909 */  { itemToBeCoded,               NOPARAM,                     "I",                                           STD_SIGMA "+NRM",                              0,       0,       CAT_MENU, SLS_UNCHANGED, US_UNCHANGED},</v>
      </c>
    </row>
    <row r="1960" spans="1:1">
      <c r="A1960" s="13" t="str">
        <f>IF(AND(ISBLANK(SOURCE!A1960),SOURCE!B1960&gt;0),IF(ISBLANK(SOURCE!C1960),"",SOURCE!C1960),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",SOURCE!$S$2-3), "")&amp;
      TEXT(SOURCE!H1960,"??0")&amp;",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1910 */  { itemToBeCoded,               NOPARAM,                     "HOME",                                        "HOME",                                        0,       0,       CAT_MENU, SLS_UNCHANGED, US_UNCHANGED},//JM HOME</v>
      </c>
    </row>
    <row r="1961" spans="1:1">
      <c r="A1961" s="13" t="str">
        <f>IF(AND(ISBLANK(SOURCE!A1961),SOURCE!B1961&gt;0),IF(ISBLANK(SOURCE!C1961),"",SOURCE!C1961),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",SOURCE!$S$2-3), "")&amp;
      TEXT(SOURCE!H1961,"??0")&amp;",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1911 */  { itemToBeCoded,               NOPARAM,                     "ALPHA",                                       "ALPHA",                                       0,       0,       CAT_FNCT, SLS_UNCHANGED, US_UNCHANGED},//JM ALPHA</v>
      </c>
    </row>
    <row r="1962" spans="1:1">
      <c r="A1962" s="13" t="str">
        <f>IF(AND(ISBLANK(SOURCE!A1962),SOURCE!B1962&gt;0),IF(ISBLANK(SOURCE!C1962),"",SOURCE!C1962),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",SOURCE!$S$2-3), "")&amp;
      TEXT(SOURCE!H1962,"??0")&amp;",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1912 */  { itemToBeCoded,               NOPARAM,                     "BASE",                                        "BASE",                                        0,       0,       CAT_MENU, SLS_UNCHANGED, US_UNCHANGED},//JM BASE</v>
      </c>
    </row>
    <row r="1963" spans="1:1">
      <c r="A1963" s="13" t="str">
        <f>IF(AND(ISBLANK(SOURCE!A1963),SOURCE!B1963&gt;0),IF(ISBLANK(SOURCE!C1963),"",SOURCE!C1963),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",SOURCE!$S$2-3), "")&amp;
      TEXT(SOURCE!H1963,"??0")&amp;",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1913 */  { itemToBeCoded,               NOPARAM,                     "XEQM",                                        "XEQM",                                        0,       0,       CAT_MENU, SLS_UNCHANGED, US_UNCHANGED},</v>
      </c>
    </row>
    <row r="1964" spans="1:1">
      <c r="A1964" s="13" t="str">
        <f>IF(AND(ISBLANK(SOURCE!A1964),SOURCE!B1964&gt;0),IF(ISBLANK(SOURCE!C1964),"",SOURCE!C1964),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",SOURCE!$S$2-3), "")&amp;
      TEXT(SOURCE!H1964,"??0")&amp;",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1914 */  { itemToBeCoded,               NOPARAM,                     "ELEC.ENG",                                    "ELEC",                                        0,       0,       CAT_MENU, SLS_UNCHANGED, US_ENABLED  },//JM EE</v>
      </c>
    </row>
    <row r="1965" spans="1:1">
      <c r="A1965" s="13" t="str">
        <f>IF(AND(ISBLANK(SOURCE!A1965),SOURCE!B1965&gt;0),IF(ISBLANK(SOURCE!C1965),"",SOURCE!C1965),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",SOURCE!$S$2-3), "")&amp;
      TEXT(SOURCE!H1965,"??0")&amp;",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1915 */  { itemToBeCoded,               NOPARAM,                     "1915",                                        "1915",                                        0,       0,       CAT_FREE, SLS_UNCHANGED, US_UNCHANGED},</v>
      </c>
    </row>
    <row r="1966" spans="1:1">
      <c r="A1966" s="13" t="str">
        <f>IF(AND(ISBLANK(SOURCE!A1966),SOURCE!B1966&gt;0),IF(ISBLANK(SOURCE!C1966),"",SOURCE!C1966),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",SOURCE!$S$2-3), "")&amp;
      TEXT(SOURCE!H1966,"??0")&amp;",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1916 */  { itemToBeCoded,               NOPARAM,                     "KEYS",                                        "KEYS",                                        0,       0,       CAT_MENU, SLS_UNCHANGED, US_UNCHANGED},</v>
      </c>
    </row>
    <row r="1967" spans="1:1">
      <c r="A1967" s="13" t="str">
        <f>IF(AND(ISBLANK(SOURCE!A1967),SOURCE!B1967&gt;0),IF(ISBLANK(SOURCE!C1967),"",SOURCE!C1967),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",SOURCE!$S$2-3), "")&amp;
      TEXT(SOURCE!H1967,"??0")&amp;",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1917 */  { itemToBeCoded,               NOPARAM,                     "A..Z",                                        "A..Z",                                        0,       0,       CAT_MENU, SLS_UNCHANGED, US_UNCHANGED},// Ex 34</v>
      </c>
    </row>
    <row r="1968" spans="1:1">
      <c r="A1968" s="13" t="str">
        <f>IF(AND(ISBLANK(SOURCE!A1968),SOURCE!B1968&gt;0),IF(ISBLANK(SOURCE!C1968),"",SOURCE!C1968),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",SOURCE!$S$2-3), "")&amp;
      TEXT(SOURCE!H1968,"??0")&amp;",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1918 */  { itemToBeCoded,               NOPARAM,                     "a..z",                                        "a..z",                                        0,       0,       CAT_MENU, SLS_UNCHANGED, US_UNCHANGED},// Ex 875 Small latin letters</v>
      </c>
    </row>
    <row r="1969" spans="1:1">
      <c r="A1969" s="13" t="str">
        <f>IF(AND(ISBLANK(SOURCE!A1969),SOURCE!B1969&gt;0),IF(ISBLANK(SOURCE!C1969),"",SOURCE!C1969),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",SOURCE!$S$2-3), "")&amp;
      TEXT(SOURCE!H1969,"??0")&amp;",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1919 */  { itemToBeCoded,               NOPARAM,                     "1919",                                        "1919",                                        0,       0,       CAT_FREE, SLS_UNCHANGED, US_UNCHANGED},</v>
      </c>
    </row>
    <row r="1970" spans="1:1">
      <c r="A1970" s="13" t="str">
        <f>IF(AND(ISBLANK(SOURCE!A1970),SOURCE!B1970&gt;0),IF(ISBLANK(SOURCE!C1970),"",SOURCE!C1970),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",SOURCE!$S$2-3), "")&amp;
      TEXT(SOURCE!H1970,"??0")&amp;",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1920 */  { itemToBeCoded,               NOPARAM,                     "I",                                           STD_SIGMA "+U&amp;N",                              0,       0,       CAT_MENU, SLS_UNCHANGED, US_UNCHANGED},//J=V43</v>
      </c>
    </row>
    <row r="1971" spans="1:1">
      <c r="A1971" s="13" t="str">
        <f>IF(AND(ISBLANK(SOURCE!A1971),SOURCE!B1971&gt;0),IF(ISBLANK(SOURCE!C1971),"",SOURCE!C1971),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",SOURCE!$S$2-3), "")&amp;
      TEXT(SOURCE!H1971,"??0")&amp;",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1921 */  { itemToBeCoded,               NOPARAM,                     "T.EDIT",                                      "T.EDIT",                                      0,       0,       CAT_MENU, SLS_UNCHANGED, US_UNCHANGED},</v>
      </c>
    </row>
    <row r="1972" spans="1:1">
      <c r="A1972" s="13" t="str">
        <f>IF(AND(ISBLANK(SOURCE!A1972),SOURCE!B1972&gt;0),IF(ISBLANK(SOURCE!C1972),"",SOURCE!C1972),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",SOURCE!$S$2-3), "")&amp;
      TEXT(SOURCE!H1972,"??0")&amp;",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1922 */  { itemToBeCoded,               NOPARAM,                     "XXEQ",                                        "XXEQ",                                        0,       0,       CAT_MENU, SLS_UNCHANGED, US_UNCHANGED},</v>
      </c>
    </row>
    <row r="1973" spans="1:1">
      <c r="A1973" s="13" t="str">
        <f>IF(AND(ISBLANK(SOURCE!A1973),SOURCE!B1973&gt;0),IF(ISBLANK(SOURCE!C1973),"",SOURCE!C1973),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",SOURCE!$S$2-3), "")&amp;
      TEXT(SOURCE!H1973,"??0")&amp;",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1923 */  { fnRange,                     NOPARAM,                     "RNG",                                         "RNG",                                         0,       0,       CAT_NONE, SLS_ENABLED  , US_ENABLED  },</v>
      </c>
    </row>
    <row r="1974" spans="1:1">
      <c r="A1974" s="13" t="str">
        <f>IF(AND(ISBLANK(SOURCE!A1974),SOURCE!B1974&gt;0),IF(ISBLANK(SOURCE!C1974),"",SOURCE!C1974),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",SOURCE!$S$2-3), "")&amp;
      TEXT(SOURCE!H1974,"??0")&amp;",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1924 */  { flagBrowser_old,             NOPARAM,                     "FLAGS.V",                                     "FLGS",                                        0,       0,       CAT_FNCT, SLS_UNCHANGED, US_UNCHANGED},//JM Changed STATUS</v>
      </c>
    </row>
    <row r="1975" spans="1:1">
      <c r="A1975" s="13" t="str">
        <f>IF(AND(ISBLANK(SOURCE!A1975),SOURCE!B1975&gt;0),IF(ISBLANK(SOURCE!C1975),"",SOURCE!C1975),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",SOURCE!$S$2-3), "")&amp;
      TEXT(SOURCE!H1975,"??0")&amp;",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1925 */  { fnSetSetJM,                  CU_I,                        "CPXi",                                        "CPXi",                                        0,       0,       CAT_NONE, SLS_UNCHANGED, US_UNCHANGED},</v>
      </c>
    </row>
    <row r="1976" spans="1:1">
      <c r="A1976" s="13" t="str">
        <f>IF(AND(ISBLANK(SOURCE!A1976),SOURCE!B1976&gt;0),IF(ISBLANK(SOURCE!C1976),"",SOURCE!C1976),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",SOURCE!$S$2-3), "")&amp;
      TEXT(SOURCE!H1976,"??0")&amp;",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1926 */  { fnSetSetJM,                  CU_J,                        "CPXj",                                        "CPXj",                                        0,       0,       CAT_NONE, SLS_UNCHANGED, US_UNCHANGED},</v>
      </c>
    </row>
    <row r="1977" spans="1:1">
      <c r="A1977" s="13" t="str">
        <f>IF(AND(ISBLANK(SOURCE!A1977),SOURCE!B1977&gt;0),IF(ISBLANK(SOURCE!C1977),"",SOURCE!C1977),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",SOURCE!$S$2-3), "")&amp;
      TEXT(SOURCE!H1977,"??0")&amp;",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1927 */  { fnSetSetJM,                  SS_4,                        "SSIZE4",                                      "SSIZE4",                                      0,       0,       CAT_NONE, SLS_UNCHANGED, US_UNCHANGED},</v>
      </c>
    </row>
    <row r="1978" spans="1:1">
      <c r="A1978" s="13" t="str">
        <f>IF(AND(ISBLANK(SOURCE!A1978),SOURCE!B1978&gt;0),IF(ISBLANK(SOURCE!C1978),"",SOURCE!C1978),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",SOURCE!$S$2-3), "")&amp;
      TEXT(SOURCE!H1978,"??0")&amp;",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1928 */  { fnSetSetJM,                  SS_8,                        "SSIZE8",                                      "SSIZE8",                                      0,       0,       CAT_NONE, SLS_UNCHANGED, US_UNCHANGED},</v>
      </c>
    </row>
    <row r="1979" spans="1:1">
      <c r="A1979" s="13" t="str">
        <f>IF(AND(ISBLANK(SOURCE!A1979),SOURCE!B1979&gt;0),IF(ISBLANK(SOURCE!C1979),"",SOURCE!C1979),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",SOURCE!$S$2-3), "")&amp;
      TEXT(SOURCE!H1979,"??0")&amp;",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1929 */  { fnSetSetJM,                  JC_BSR,                      "SPCRES",                                      "SPCRES",                                      0,       0,       CAT_NONE, SLS_UNCHANGED, US_UNCHANGED},</v>
      </c>
    </row>
    <row r="1980" spans="1:1">
      <c r="A1980" s="13" t="str">
        <f>IF(AND(ISBLANK(SOURCE!A1980),SOURCE!B1980&gt;0),IF(ISBLANK(SOURCE!C1980),"",SOURCE!C1980),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",SOURCE!$S$2-3), "")&amp;
      TEXT(SOURCE!H1980,"??0")&amp;",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1930 */  { fnCFGsettings,               NOPARAM,                     "CFG",                                         "CFG",                                         0,       0,       CAT_NONE, SLS_UNCHANGED, US_UNCHANGED},//JM Replacements</v>
      </c>
    </row>
    <row r="1981" spans="1:1">
      <c r="A1981" s="13" t="str">
        <f>IF(AND(ISBLANK(SOURCE!A1981),SOURCE!B1981&gt;0),IF(ISBLANK(SOURCE!C1981),"",SOURCE!C1981),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",SOURCE!$S$2-3), "")&amp;
      TEXT(SOURCE!H1981,"??0")&amp;",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1931 */  { fnSetSetJM,                  TF_H12,                      "CLK12",                                       "CLK12",                                       0,       0,       CAT_NONE, SLS_UNCHANGED, US_UNCHANGED},//JM Replacements</v>
      </c>
    </row>
    <row r="1982" spans="1:1">
      <c r="A1982" s="13" t="str">
        <f>IF(AND(ISBLANK(SOURCE!A1982),SOURCE!B1982&gt;0),IF(ISBLANK(SOURCE!C1982),"",SOURCE!C1982),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",SOURCE!$S$2-3), "")&amp;
      TEXT(SOURCE!H1982,"??0")&amp;",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1932 */  { fnSetSetJM,                  TF_H24,                      "CLK24",                                       "CLK24",                                       0,       0,       CAT_NONE, SLS_UNCHANGED, US_UNCHANGED},//JM Replacements</v>
      </c>
    </row>
    <row r="1983" spans="1:1">
      <c r="A1983" s="13" t="str">
        <f>IF(AND(ISBLANK(SOURCE!A1983),SOURCE!B1983&gt;0),IF(ISBLANK(SOURCE!C1983),"",SOURCE!C1983),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",SOURCE!$S$2-3), "")&amp;
      TEXT(SOURCE!H1983,"??0")&amp;",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1933 */  { fnSetSetJM,                  PS_CROSS,                    "MULT" STD_CROSS,                              "MULT" STD_CROSS,                              0,       0,       CAT_NONE, SLS_UNCHANGED, US_UNCHANGED},</v>
      </c>
    </row>
    <row r="1984" spans="1:1">
      <c r="A1984" s="13" t="str">
        <f>IF(AND(ISBLANK(SOURCE!A1984),SOURCE!B1984&gt;0),IF(ISBLANK(SOURCE!C1984),"",SOURCE!C1984),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",SOURCE!$S$2-3), "")&amp;
      TEXT(SOURCE!H1984,"??0")&amp;",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1934 */  { fnSetSetJM,                  PS_DOT,                      "MULT" STD_DOT,                                "MULT" STD_DOT,                                0,       0,       CAT_NONE, SLS_UNCHANGED, US_UNCHANGED},</v>
      </c>
    </row>
    <row r="1985" spans="1:1">
      <c r="A1985" s="13" t="str">
        <f>IF(AND(ISBLANK(SOURCE!A1985),SOURCE!B1985&gt;0),IF(ISBLANK(SOURCE!C1985),"",SOURCE!C1985),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",SOURCE!$S$2-3), "")&amp;
      TEXT(SOURCE!H1985,"??0")&amp;",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1935 */  { fnSetSetJM,                  CM_POLAR,                    "POLAR",                                       "POLAR",                                       0,       0,       CAT_NONE, SLS_UNCHANGED, US_UNCHANGED},//JM Replacements</v>
      </c>
    </row>
    <row r="1986" spans="1:1">
      <c r="A1986" s="13" t="str">
        <f>IF(AND(ISBLANK(SOURCE!A1986),SOURCE!B1986&gt;0),IF(ISBLANK(SOURCE!C1986),"",SOURCE!C1986),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",SOURCE!$S$2-3), "")&amp;
      TEXT(SOURCE!H1986,"??0")&amp;",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1936 */  { fnSetSetJM,                  RX_COMMA,                    "RDX,",                                        "RDX,",                                        0,       0,       CAT_NONE, SLS_UNCHANGED, US_UNCHANGED},//JM Replacements</v>
      </c>
    </row>
    <row r="1987" spans="1:1">
      <c r="A1987" s="13" t="str">
        <f>IF(AND(ISBLANK(SOURCE!A1987),SOURCE!B1987&gt;0),IF(ISBLANK(SOURCE!C1987),"",SOURCE!C1987),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",SOURCE!$S$2-3), "")&amp;
      TEXT(SOURCE!H1987,"??0")&amp;",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1937 */  { fnSetSetJM,                  RX_PERIOD,                   "RDX.",                                        "RDX.",                                        0,       0,       CAT_NONE, SLS_UNCHANGED, US_UNCHANGED},//JM Replacements</v>
      </c>
    </row>
    <row r="1988" spans="1:1">
      <c r="A1988" s="13" t="str">
        <f>IF(AND(ISBLANK(SOURCE!A1988),SOURCE!B1988&gt;0),IF(ISBLANK(SOURCE!C1988),"",SOURCE!C1988),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",SOURCE!$S$2-3), "")&amp;
      TEXT(SOURCE!H1988,"??0")&amp;",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1938 */  { fnSetSetJM,                  CM_RECTANGULAR,              "RECT",                                        "RECT",                                        0,       0,       CAT_NONE, SLS_UNCHANGED, US_UNCHANGED},//JM Replacements</v>
      </c>
    </row>
    <row r="1989" spans="1:1">
      <c r="A1989" s="13" t="str">
        <f>IF(AND(ISBLANK(SOURCE!A1989),SOURCE!B1989&gt;0),IF(ISBLANK(SOURCE!C1989),"",SOURCE!C1989),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",SOURCE!$S$2-3), "")&amp;
      TEXT(SOURCE!H1989,"??0")&amp;",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1939 */  { fnSetSetJM,                  DO_SCI,                      "SCIOVR",                                      "SCIOVR",                                      0,       0,       CAT_NONE, SLS_UNCHANGED, US_UNCHANGED},//JM Replacements</v>
      </c>
    </row>
    <row r="1990" spans="1:1">
      <c r="A1990" s="13" t="str">
        <f>IF(AND(ISBLANK(SOURCE!A1990),SOURCE!B1990&gt;0),IF(ISBLANK(SOURCE!C1990),"",SOURCE!C1990),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",SOURCE!$S$2-3), "")&amp;
      TEXT(SOURCE!H1990,"??0")&amp;",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1940 */  { fnSetSetJM,                  DO_ENG,                      "ENGOVR",                                      "ENGOVR",                                      0,       0,       CAT_NONE, SLS_UNCHANGED, US_UNCHANGED},//JM Replacements</v>
      </c>
    </row>
    <row r="1991" spans="1:1">
      <c r="A1991" s="13" t="str">
        <f>IF(AND(ISBLANK(SOURCE!A1991),SOURCE!B1991&gt;0),IF(ISBLANK(SOURCE!C1991),"",SOURCE!C1991),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",SOURCE!$S$2-3), "")&amp;
      TEXT(SOURCE!H1991,"??0")&amp;",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1941 */  { fnT_ARROW,                   ITM_T_LEFT_ARROW  ,          STD_LEFT_ARROW,                                STD_LEFT_ARROW,                                0,       0,       CAT_NONE, SLS_UNCHANGED, US_UNCHANGED},</v>
      </c>
    </row>
    <row r="1992" spans="1:1">
      <c r="A1992" s="13" t="str">
        <f>IF(AND(ISBLANK(SOURCE!A1992),SOURCE!B1992&gt;0),IF(ISBLANK(SOURCE!C1992),"",SOURCE!C1992),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",SOURCE!$S$2-3), "")&amp;
      TEXT(SOURCE!H1992,"??0")&amp;",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1942 */  { fnT_ARROW,                   ITM_T_RIGHT_ARROW ,          STD_RIGHT_ARROW,                               STD_RIGHT_ARROW,                               0,       0,       CAT_NONE, SLS_UNCHANGED, US_UNCHANGED},</v>
      </c>
    </row>
    <row r="1993" spans="1:1">
      <c r="A1993" s="13" t="str">
        <f>IF(AND(ISBLANK(SOURCE!A1993),SOURCE!B1993&gt;0),IF(ISBLANK(SOURCE!C1993),"",SOURCE!C1993),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",SOURCE!$S$2-3), "")&amp;
      TEXT(SOURCE!H1993,"??0")&amp;",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1943 */  { fnT_ARROW,                   ITM_T_LLEFT_ARROW ,          STD_LEFT_ARROW STD_LEFT_ARROW,                 STD_LEFT_ARROW STD_LEFT_ARROW,                 0,       0,       CAT_NONE, SLS_UNCHANGED, US_UNCHANGED},</v>
      </c>
    </row>
    <row r="1994" spans="1:1">
      <c r="A1994" s="13" t="str">
        <f>IF(AND(ISBLANK(SOURCE!A1994),SOURCE!B1994&gt;0),IF(ISBLANK(SOURCE!C1994),"",SOURCE!C1994),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",SOURCE!$S$2-3), "")&amp;
      TEXT(SOURCE!H1994,"??0")&amp;",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1944 */  { fnT_ARROW,                   ITM_T_RRIGHT_ARROW,          STD_RIGHT_ARROW STD_RIGHT_ARROW,               STD_RIGHT_ARROW STD_RIGHT_ARROW,               0,       0,       CAT_NONE, SLS_UNCHANGED, US_UNCHANGED},</v>
      </c>
    </row>
    <row r="1995" spans="1:1">
      <c r="A1995" s="13" t="str">
        <f>IF(AND(ISBLANK(SOURCE!A1995),SOURCE!B1995&gt;0),IF(ISBLANK(SOURCE!C1995),"",SOURCE!C1995),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",SOURCE!$S$2-3), "")&amp;
      TEXT(SOURCE!H1995,"??0")&amp;",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1945 */  { fnXEQNEW,                    NOPARAM,                     "X.NEW",                                       "X.NEW",                                       0,       0,       CAT_NONE, SLS_UNCHANGED, US_UNCHANGED},</v>
      </c>
    </row>
    <row r="1996" spans="1:1">
      <c r="A1996" s="13" t="str">
        <f>IF(AND(ISBLANK(SOURCE!A1996),SOURCE!B1996&gt;0),IF(ISBLANK(SOURCE!C1996),"",SOURCE!C1996),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",SOURCE!$S$2-3), "")&amp;
      TEXT(SOURCE!H1996,"??0")&amp;",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1946 */  { fnXEQMEDIT,                  NOPARAM,                     "X.EDIT",                                      "X.EDIT",                                      0,       0,       CAT_NONE, SLS_UNCHANGED, US_UNCHANGED},</v>
      </c>
    </row>
    <row r="1997" spans="1:1">
      <c r="A1997" s="13" t="str">
        <f>IF(AND(ISBLANK(SOURCE!A1997),SOURCE!B1997&gt;0),IF(ISBLANK(SOURCE!C1997),"",SOURCE!C1997),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",SOURCE!$S$2-3), "")&amp;
      TEXT(SOURCE!H1997,"??0")&amp;",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1947 */  { fnTo_ms,                     NOPARAM,                     ".ms",                                         ".ms",                                         0,       0,       CAT_FNCT, SLS_ENABLED  , US_ENABLED  },//JM DMS HMS</v>
      </c>
    </row>
    <row r="1998" spans="1:1">
      <c r="A1998" s="13" t="str">
        <f>IF(AND(ISBLANK(SOURCE!A1998),SOURCE!B1998&gt;0),IF(ISBLANK(SOURCE!C1998),"",SOURCE!C1998),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",SOURCE!$S$2-3), "")&amp;
      TEXT(SOURCE!H1998,"??0")&amp;",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1948 */  { fnAngularModeJM,             AM_DEGREE,                   STD_RIGHT_DOUBLE_ANGLE "DEG",                  STD_RIGHT_DOUBLE_ANGLE "DEG",                  0,       0,       CAT_FNCT, SLS_UNCHANGED, US_ENABLED  },</v>
      </c>
    </row>
    <row r="1999" spans="1:1">
      <c r="A1999" s="13" t="str">
        <f>IF(AND(ISBLANK(SOURCE!A1999),SOURCE!B1999&gt;0),IF(ISBLANK(SOURCE!C1999),"",SOURCE!C1999),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",SOURCE!$S$2-3), "")&amp;
      TEXT(SOURCE!H1999,"??0")&amp;",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1949 */  { fnAngularModeJM,             AM_DMS,                      STD_RIGHT_DOUBLE_ANGLE "D.MS",                 STD_RIGHT_DOUBLE_ANGLE "d.ms",                 0,       0,       CAT_FNCT, SLS_UNCHANGED, US_ENABLED  },</v>
      </c>
    </row>
    <row r="2000" spans="1:1">
      <c r="A2000" s="13" t="str">
        <f>IF(AND(ISBLANK(SOURCE!A2000),SOURCE!B2000&gt;0),IF(ISBLANK(SOURCE!C2000),"",SOURCE!C2000),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",SOURCE!$S$2-3), "")&amp;
      TEXT(SOURCE!H2000,"??0")&amp;",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1950 */  { fnAngularModeJM,             AM_GRAD,                     STD_RIGHT_DOUBLE_ANGLE "GRAD",                 STD_RIGHT_DOUBLE_ANGLE "GRAD",                 0,       0,       CAT_FNCT, SLS_UNCHANGED, US_ENABLED  },</v>
      </c>
    </row>
    <row r="2001" spans="1:1">
      <c r="A2001" s="13" t="str">
        <f>IF(AND(ISBLANK(SOURCE!A2001),SOURCE!B2001&gt;0),IF(ISBLANK(SOURCE!C2001),"",SOURCE!C2001),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",SOURCE!$S$2-3), "")&amp;
      TEXT(SOURCE!H2001,"??0")&amp;",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1951 */  { fnAngularModeJM,             AM_MULTPI,                   STD_RIGHT_DOUBLE_ANGLE "MUL" STD_pi,           STD_RIGHT_DOUBLE_ANGLE "MUL" STD_pi,           0,       0,       CAT_FNCT, SLS_UNCHANGED, US_ENABLED  },</v>
      </c>
    </row>
    <row r="2002" spans="1:1">
      <c r="A2002" s="13" t="str">
        <f>IF(AND(ISBLANK(SOURCE!A2002),SOURCE!B2002&gt;0),IF(ISBLANK(SOURCE!C2002),"",SOURCE!C2002),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",SOURCE!$S$2-3), "")&amp;
      TEXT(SOURCE!H2002,"??0")&amp;",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1952 */  { fnAngularModeJM,             AM_RADIAN,                   STD_RIGHT_DOUBLE_ANGLE "RAD",                  STD_RIGHT_DOUBLE_ANGLE "RAD",                  0,       0,       CAT_FNCT, SLS_UNCHANGED, US_ENABLED  },</v>
      </c>
    </row>
    <row r="2003" spans="1:1">
      <c r="A2003" s="13" t="str">
        <f>IF(AND(ISBLANK(SOURCE!A2003),SOURCE!B2003&gt;0),IF(ISBLANK(SOURCE!C2003),"",SOURCE!C2003),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",SOURCE!$S$2-3), "")&amp;
      TEXT(SOURCE!H2003,"??0")&amp;",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1953 */  { fnAngularModeJM,             AM_HMS,                      STD_RIGHT_DOUBLE_ANGLE "H.MS",                 STD_RIGHT_DOUBLE_ANGLE "h.ms",                 0,       0,       CAT_FNCT, SLS_UNCHANGED, US_ENABLED  },</v>
      </c>
    </row>
    <row r="2004" spans="1:1">
      <c r="A2004" s="13" t="str">
        <f>IF(AND(ISBLANK(SOURCE!A2004),SOURCE!B2004&gt;0),IF(ISBLANK(SOURCE!C2004),"",SOURCE!C2004),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",SOURCE!$S$2-3), "")&amp;
      TEXT(SOURCE!H2004,"??0")&amp;",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1954 */  { fnJMUSERmode,                256+0,                       "",                                            "K_00U",                                       0,       0,       CAT_NONE, SLS_UNCHANGED, US_UNCHANGED},//JM User mode (Will remove later - reserved)</v>
      </c>
    </row>
    <row r="2005" spans="1:1">
      <c r="A2005" s="13" t="str">
        <f>IF(AND(ISBLANK(SOURCE!A2005),SOURCE!B2005&gt;0),IF(ISBLANK(SOURCE!C2005),"",SOURCE!C2005),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",SOURCE!$S$2-3), "")&amp;
      TEXT(SOURCE!H2005,"??0")&amp;",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1955 */  { fnJMUSERmode_f,              256+0,                       "",                                            "Kf00U",                                       0,       0,       CAT_NONE, SLS_UNCHANGED, US_UNCHANGED},//JM User mode (Will remove later - reserved)</v>
      </c>
    </row>
    <row r="2006" spans="1:1">
      <c r="A2006" s="13" t="str">
        <f>IF(AND(ISBLANK(SOURCE!A2006),SOURCE!B2006&gt;0),IF(ISBLANK(SOURCE!C2006),"",SOURCE!C2006),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",SOURCE!$S$2-3), "")&amp;
      TEXT(SOURCE!H2006,"??0")&amp;",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1956 */  { fnJMUSERmode_g,              256+0,                       "",                                            "Kg00U",                                       0,       0,       CAT_NONE, SLS_UNCHANGED, US_UNCHANGED},//JM User mode (Will remove later - reserved)</v>
      </c>
    </row>
    <row r="2007" spans="1:1">
      <c r="A2007" s="13" t="str">
        <f>IF(AND(ISBLANK(SOURCE!A2007),SOURCE!B2007&gt;0),IF(ISBLANK(SOURCE!C2007),"",SOURCE!C2007),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",SOURCE!$S$2-3), "")&amp;
      TEXT(SOURCE!H2007,"??0")&amp;",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1957 */  { fnJMUSERmode,                256+1,                       "",                                            "K_01U",                                       0,       0,       CAT_NONE, SLS_UNCHANGED, US_UNCHANGED},//JM User mode (Will remove later - reserved)</v>
      </c>
    </row>
    <row r="2008" spans="1:1">
      <c r="A2008" s="13" t="str">
        <f>IF(AND(ISBLANK(SOURCE!A2008),SOURCE!B2008&gt;0),IF(ISBLANK(SOURCE!C2008),"",SOURCE!C2008),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",SOURCE!$S$2-3), "")&amp;
      TEXT(SOURCE!H2008,"??0")&amp;",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1958 */  { fnJMUSERmode_f,              256+1,                       "",                                            "Kf01U",                                       0,       0,       CAT_NONE, SLS_UNCHANGED, US_UNCHANGED},//JM User mode (Will remove later - reserved)</v>
      </c>
    </row>
    <row r="2009" spans="1:1">
      <c r="A2009" s="13" t="str">
        <f>IF(AND(ISBLANK(SOURCE!A2009),SOURCE!B2009&gt;0),IF(ISBLANK(SOURCE!C2009),"",SOURCE!C2009),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",SOURCE!$S$2-3), "")&amp;
      TEXT(SOURCE!H2009,"??0")&amp;",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1959 */  { fnJMUSERmode_g,              256+1,                       "",                                            "Kg01U",                                       0,       0,       CAT_NONE, SLS_UNCHANGED, US_UNCHANGED},//JM User mode (Will remove later - reserved)</v>
      </c>
    </row>
    <row r="2010" spans="1:1">
      <c r="A2010" s="13" t="str">
        <f>IF(AND(ISBLANK(SOURCE!A2010),SOURCE!B2010&gt;0),IF(ISBLANK(SOURCE!C2010),"",SOURCE!C2010),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",SOURCE!$S$2-3), "")&amp;
      TEXT(SOURCE!H2010,"??0")&amp;",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1960 */  { fnJMUSERmode,                256+2,                       "",                                            "K_02U",                                       0,       0,       CAT_NONE, SLS_UNCHANGED, US_UNCHANGED},//JM User mode (Will remove later - reserved)</v>
      </c>
    </row>
    <row r="2011" spans="1:1">
      <c r="A2011" s="13" t="str">
        <f>IF(AND(ISBLANK(SOURCE!A2011),SOURCE!B2011&gt;0),IF(ISBLANK(SOURCE!C2011),"",SOURCE!C2011),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",SOURCE!$S$2-3), "")&amp;
      TEXT(SOURCE!H2011,"??0")&amp;",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1961 */  { fnJMUSERmode_f,              256+2,                       "",                                            "Kf02U",                                       0,       0,       CAT_NONE, SLS_UNCHANGED, US_UNCHANGED},//JM User mode (Will remove later - reserved)</v>
      </c>
    </row>
    <row r="2012" spans="1:1">
      <c r="A2012" s="13" t="str">
        <f>IF(AND(ISBLANK(SOURCE!A2012),SOURCE!B2012&gt;0),IF(ISBLANK(SOURCE!C2012),"",SOURCE!C2012),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",SOURCE!$S$2-3), "")&amp;
      TEXT(SOURCE!H2012,"??0")&amp;",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1962 */  { fnJMUSERmode_g,              256+2,                       "",                                            "Kg02U",                                       0,       0,       CAT_NONE, SLS_UNCHANGED, US_UNCHANGED},//JM User mode (Will remove later - reserved)</v>
      </c>
    </row>
    <row r="2013" spans="1:1">
      <c r="A2013" s="13" t="str">
        <f>IF(AND(ISBLANK(SOURCE!A2013),SOURCE!B2013&gt;0),IF(ISBLANK(SOURCE!C2013),"",SOURCE!C2013),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",SOURCE!$S$2-3), "")&amp;
      TEXT(SOURCE!H2013,"??0")&amp;",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1963 */  { fnJMUSERmode,                256+3,                       "",                                            "K_03U",                                       0,       0,       CAT_NONE, SLS_UNCHANGED, US_UNCHANGED},//JM User mode (Will remove later - reserved)</v>
      </c>
    </row>
    <row r="2014" spans="1:1">
      <c r="A2014" s="13" t="str">
        <f>IF(AND(ISBLANK(SOURCE!A2014),SOURCE!B2014&gt;0),IF(ISBLANK(SOURCE!C2014),"",SOURCE!C2014),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",SOURCE!$S$2-3), "")&amp;
      TEXT(SOURCE!H2014,"??0")&amp;",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1964 */  { fnJMUSERmode_f,              256+3,                       "",                                            "Kf03U",                                       0,       0,       CAT_NONE, SLS_UNCHANGED, US_UNCHANGED},//JM User mode (Will remove later - reserved)</v>
      </c>
    </row>
    <row r="2015" spans="1:1">
      <c r="A2015" s="13" t="str">
        <f>IF(AND(ISBLANK(SOURCE!A2015),SOURCE!B2015&gt;0),IF(ISBLANK(SOURCE!C2015),"",SOURCE!C2015),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",SOURCE!$S$2-3), "")&amp;
      TEXT(SOURCE!H2015,"??0")&amp;",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1965 */  { fnJMUSERmode_g,              256+3,                       "",                                            "Kg03U",                                       0,       0,       CAT_NONE, SLS_UNCHANGED, US_UNCHANGED},//JM User mode (Will remove later - reserved)</v>
      </c>
    </row>
    <row r="2016" spans="1:1">
      <c r="A2016" s="13" t="str">
        <f>IF(AND(ISBLANK(SOURCE!A2016),SOURCE!B2016&gt;0),IF(ISBLANK(SOURCE!C2016),"",SOURCE!C2016),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",SOURCE!$S$2-3), "")&amp;
      TEXT(SOURCE!H2016,"??0")&amp;",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1966 */  { fnJMUSERmode,                256+4,                       "",                                            "K_04U",                                       0,       0,       CAT_NONE, SLS_UNCHANGED, US_UNCHANGED},//JM User mode (Will remove later - reserved)</v>
      </c>
    </row>
    <row r="2017" spans="1:1">
      <c r="A2017" s="13" t="str">
        <f>IF(AND(ISBLANK(SOURCE!A2017),SOURCE!B2017&gt;0),IF(ISBLANK(SOURCE!C2017),"",SOURCE!C2017),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",SOURCE!$S$2-3), "")&amp;
      TEXT(SOURCE!H2017,"??0")&amp;",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1967 */  { fnJMUSERmode_f,              256+4,                       "",                                            "Kf04U",                                       0,       0,       CAT_NONE, SLS_UNCHANGED, US_UNCHANGED},//JM User mode (Will remove later - reserved)</v>
      </c>
    </row>
    <row r="2018" spans="1:1">
      <c r="A2018" s="13" t="str">
        <f>IF(AND(ISBLANK(SOURCE!A2018),SOURCE!B2018&gt;0),IF(ISBLANK(SOURCE!C2018),"",SOURCE!C2018),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",SOURCE!$S$2-3), "")&amp;
      TEXT(SOURCE!H2018,"??0")&amp;",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1968 */  { fnJMUSERmode_g,              256+4,                       "",                                            "Kg04U",                                       0,       0,       CAT_NONE, SLS_UNCHANGED, US_UNCHANGED},//JM User mode (Will remove later - reserved)</v>
      </c>
    </row>
    <row r="2019" spans="1:1">
      <c r="A2019" s="13" t="str">
        <f>IF(AND(ISBLANK(SOURCE!A2019),SOURCE!B2019&gt;0),IF(ISBLANK(SOURCE!C2019),"",SOURCE!C2019),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",SOURCE!$S$2-3), "")&amp;
      TEXT(SOURCE!H2019,"??0")&amp;",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1969 */  { fnJMUSERmode,                256+5,                       "",                                            "K_05U",                                       0,       0,       CAT_NONE, SLS_UNCHANGED, US_UNCHANGED},//JM User mode (Will remove later - reserved)</v>
      </c>
    </row>
    <row r="2020" spans="1:1">
      <c r="A2020" s="13" t="str">
        <f>IF(AND(ISBLANK(SOURCE!A2020),SOURCE!B2020&gt;0),IF(ISBLANK(SOURCE!C2020),"",SOURCE!C2020),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",SOURCE!$S$2-3), "")&amp;
      TEXT(SOURCE!H2020,"??0")&amp;",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1970 */  { fnJMUSERmode_f,              256+5,                       "",                                            "Kf05U",                                       0,       0,       CAT_NONE, SLS_UNCHANGED, US_UNCHANGED},//JM User mode (Will remove later - reserved)</v>
      </c>
    </row>
    <row r="2021" spans="1:1">
      <c r="A2021" s="13" t="str">
        <f>IF(AND(ISBLANK(SOURCE!A2021),SOURCE!B2021&gt;0),IF(ISBLANK(SOURCE!C2021),"",SOURCE!C2021),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",SOURCE!$S$2-3), "")&amp;
      TEXT(SOURCE!H2021,"??0")&amp;",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1971 */  { fnJMUSERmode_g,              256+5,                       "",                                            "Kg05U",                                       0,       0,       CAT_NONE, SLS_UNCHANGED, US_UNCHANGED},//JM User mode (Will remove later - reserved)</v>
      </c>
    </row>
    <row r="2022" spans="1:1">
      <c r="A2022" s="13" t="str">
        <f>IF(AND(ISBLANK(SOURCE!A2022),SOURCE!B2022&gt;0),IF(ISBLANK(SOURCE!C2022),"",SOURCE!C2022),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",SOURCE!$S$2-3), "")&amp;
      TEXT(SOURCE!H2022,"??0")&amp;",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1972 */  { fnJMUSERmode,                256+6,                       "",                                            "K_06U",                                       0,       0,       CAT_NONE, SLS_UNCHANGED, US_UNCHANGED},//JM User mode (Will remove later - reserved)</v>
      </c>
    </row>
    <row r="2023" spans="1:1">
      <c r="A2023" s="13" t="str">
        <f>IF(AND(ISBLANK(SOURCE!A2023),SOURCE!B2023&gt;0),IF(ISBLANK(SOURCE!C2023),"",SOURCE!C2023),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",SOURCE!$S$2-3), "")&amp;
      TEXT(SOURCE!H2023,"??0")&amp;",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1973 */  { fnJMUSERmode_f,              256+6,                       "",                                            "Kf06U",                                       0,       0,       CAT_NONE, SLS_UNCHANGED, US_UNCHANGED},//JM User mode (Will remove later - reserved)</v>
      </c>
    </row>
    <row r="2024" spans="1:1">
      <c r="A2024" s="13" t="str">
        <f>IF(AND(ISBLANK(SOURCE!A2024),SOURCE!B2024&gt;0),IF(ISBLANK(SOURCE!C2024),"",SOURCE!C2024),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",SOURCE!$S$2-3), "")&amp;
      TEXT(SOURCE!H2024,"??0")&amp;",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1974 */  { fnJMUSERmode_g,              256+6,                       "",                                            "Kg06U",                                       0,       0,       CAT_NONE, SLS_UNCHANGED, US_UNCHANGED},//JM User mode (Will remove later - reserved)</v>
      </c>
    </row>
    <row r="2025" spans="1:1">
      <c r="A2025" s="13" t="str">
        <f>IF(AND(ISBLANK(SOURCE!A2025),SOURCE!B2025&gt;0),IF(ISBLANK(SOURCE!C2025),"",SOURCE!C2025),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",SOURCE!$S$2-3), "")&amp;
      TEXT(SOURCE!H2025,"??0")&amp;",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1975 */  { fnJMUSERmode,                256+7,                       "",                                            "K_07U",                                       0,       0,       CAT_NONE, SLS_UNCHANGED, US_UNCHANGED},//JM User mode (Will remove later - reserved)</v>
      </c>
    </row>
    <row r="2026" spans="1:1">
      <c r="A2026" s="13" t="str">
        <f>IF(AND(ISBLANK(SOURCE!A2026),SOURCE!B2026&gt;0),IF(ISBLANK(SOURCE!C2026),"",SOURCE!C2026),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",SOURCE!$S$2-3), "")&amp;
      TEXT(SOURCE!H2026,"??0")&amp;",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1976 */  { fnJMUSERmode_f,              256+7,                       "",                                            "Kf07U",                                       0,       0,       CAT_NONE, SLS_UNCHANGED, US_UNCHANGED},//JM User mode (Will remove later - reserved)</v>
      </c>
    </row>
    <row r="2027" spans="1:1">
      <c r="A2027" s="13" t="str">
        <f>IF(AND(ISBLANK(SOURCE!A2027),SOURCE!B2027&gt;0),IF(ISBLANK(SOURCE!C2027),"",SOURCE!C2027),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",SOURCE!$S$2-3), "")&amp;
      TEXT(SOURCE!H2027,"??0")&amp;",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1977 */  { fnJMUSERmode_g,              256+7,                       "",                                            "Kg07U",                                       0,       0,       CAT_NONE, SLS_UNCHANGED, US_UNCHANGED},//JM User mode (Will remove later - reserved)</v>
      </c>
    </row>
    <row r="2028" spans="1:1">
      <c r="A2028" s="13" t="str">
        <f>IF(AND(ISBLANK(SOURCE!A2028),SOURCE!B2028&gt;0),IF(ISBLANK(SOURCE!C2028),"",SOURCE!C2028),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",SOURCE!$S$2-3), "")&amp;
      TEXT(SOURCE!H2028,"??0")&amp;",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1978 */  { fnJMUSERmode,                256+8,                       "",                                            "K_08U",                                       0,       0,       CAT_NONE, SLS_UNCHANGED, US_UNCHANGED},//JM User mode (Will remove later - reserved)</v>
      </c>
    </row>
    <row r="2029" spans="1:1">
      <c r="A2029" s="13" t="str">
        <f>IF(AND(ISBLANK(SOURCE!A2029),SOURCE!B2029&gt;0),IF(ISBLANK(SOURCE!C2029),"",SOURCE!C2029),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",SOURCE!$S$2-3), "")&amp;
      TEXT(SOURCE!H2029,"??0")&amp;",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1979 */  { fnJMUSERmode_f,              256+8,                       "",                                            "Kf08U",                                       0,       0,       CAT_NONE, SLS_UNCHANGED, US_UNCHANGED},//JM User mode (Will remove later - reserved)</v>
      </c>
    </row>
    <row r="2030" spans="1:1">
      <c r="A2030" s="13" t="str">
        <f>IF(AND(ISBLANK(SOURCE!A2030),SOURCE!B2030&gt;0),IF(ISBLANK(SOURCE!C2030),"",SOURCE!C2030),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",SOURCE!$S$2-3), "")&amp;
      TEXT(SOURCE!H2030,"??0")&amp;",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1980 */  { fnJMUSERmode_g,              256+8,                       "",                                            "Kg08U",                                       0,       0,       CAT_NONE, SLS_UNCHANGED, US_UNCHANGED},//JM User mode (Will remove later - reserved)</v>
      </c>
    </row>
    <row r="2031" spans="1:1">
      <c r="A2031" s="13" t="str">
        <f>IF(AND(ISBLANK(SOURCE!A2031),SOURCE!B2031&gt;0),IF(ISBLANK(SOURCE!C2031),"",SOURCE!C2031),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",SOURCE!$S$2-3), "")&amp;
      TEXT(SOURCE!H2031,"??0")&amp;",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1981 */  { fnJMUSERmode,                256+9,                       "",                                            "K_09U",                                       0,       0,       CAT_NONE, SLS_UNCHANGED, US_UNCHANGED},//JM User mode (Will remove later - reserved)</v>
      </c>
    </row>
    <row r="2032" spans="1:1">
      <c r="A2032" s="13" t="str">
        <f>IF(AND(ISBLANK(SOURCE!A2032),SOURCE!B2032&gt;0),IF(ISBLANK(SOURCE!C2032),"",SOURCE!C2032),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",SOURCE!$S$2-3), "")&amp;
      TEXT(SOURCE!H2032,"??0")&amp;",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1982 */  { fnJMUSERmode_f,              256+9,                       "",                                            "Kf09U",                                       0,       0,       CAT_NONE, SLS_UNCHANGED, US_UNCHANGED},//JM User mode (Will remove later - reserved)</v>
      </c>
    </row>
    <row r="2033" spans="1:1">
      <c r="A2033" s="13" t="str">
        <f>IF(AND(ISBLANK(SOURCE!A2033),SOURCE!B2033&gt;0),IF(ISBLANK(SOURCE!C2033),"",SOURCE!C2033),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",SOURCE!$S$2-3), "")&amp;
      TEXT(SOURCE!H2033,"??0")&amp;",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1983 */  { fnJMUSERmode_g,              256+9,                       "",                                            "Kg09U",                                       0,       0,       CAT_NONE, SLS_UNCHANGED, US_UNCHANGED},//JM User mode (Will remove later - reserved)</v>
      </c>
    </row>
    <row r="2034" spans="1:1">
      <c r="A2034" s="13" t="str">
        <f>IF(AND(ISBLANK(SOURCE!A2034),SOURCE!B2034&gt;0),IF(ISBLANK(SOURCE!C2034),"",SOURCE!C2034),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",SOURCE!$S$2-3), "")&amp;
      TEXT(SOURCE!H2034,"??0")&amp;",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1984 */  { fnJMUSERmode,                256+10,                      "",                                            "K_10U",                                       0,       0,       CAT_NONE, SLS_UNCHANGED, US_UNCHANGED},//JM User mode (Will remove later - reserved)</v>
      </c>
    </row>
    <row r="2035" spans="1:1">
      <c r="A2035" s="13" t="str">
        <f>IF(AND(ISBLANK(SOURCE!A2035),SOURCE!B2035&gt;0),IF(ISBLANK(SOURCE!C2035),"",SOURCE!C2035),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",SOURCE!$S$2-3), "")&amp;
      TEXT(SOURCE!H2035,"??0")&amp;",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1985 */  { fnJMUSERmode_f,              256+10,                      "",                                            "Kf10U",                                       0,       0,       CAT_NONE, SLS_UNCHANGED, US_UNCHANGED},//JM User mode (Will remove later - reserved)</v>
      </c>
    </row>
    <row r="2036" spans="1:1">
      <c r="A2036" s="13" t="str">
        <f>IF(AND(ISBLANK(SOURCE!A2036),SOURCE!B2036&gt;0),IF(ISBLANK(SOURCE!C2036),"",SOURCE!C2036),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",SOURCE!$S$2-3), "")&amp;
      TEXT(SOURCE!H2036,"??0")&amp;",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1986 */  { fnJMUSERmode_g,              256+10,                      "",                                            "Kg10U",                                       0,       0,       CAT_NONE, SLS_UNCHANGED, US_UNCHANGED},//JM User mode (Will remove later - reserved)</v>
      </c>
    </row>
    <row r="2037" spans="1:1">
      <c r="A2037" s="13" t="str">
        <f>IF(AND(ISBLANK(SOURCE!A2037),SOURCE!B2037&gt;0),IF(ISBLANK(SOURCE!C2037),"",SOURCE!C2037),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",SOURCE!$S$2-3), "")&amp;
      TEXT(SOURCE!H2037,"??0")&amp;",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1987 */  { fnJMUSERmode,                256+11,                      "",                                            "K_11U",                                       0,       0,       CAT_NONE, SLS_UNCHANGED, US_UNCHANGED},//JM User mode (Will remove later - reserved)</v>
      </c>
    </row>
    <row r="2038" spans="1:1">
      <c r="A2038" s="13" t="str">
        <f>IF(AND(ISBLANK(SOURCE!A2038),SOURCE!B2038&gt;0),IF(ISBLANK(SOURCE!C2038),"",SOURCE!C2038),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",SOURCE!$S$2-3), "")&amp;
      TEXT(SOURCE!H2038,"??0")&amp;",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1988 */  { fnJMUSERmode_f,              256+11,                      "",                                            "Kf11U",                                       0,       0,       CAT_NONE, SLS_UNCHANGED, US_UNCHANGED},//JM User mode (Will remove later - reserved)</v>
      </c>
    </row>
    <row r="2039" spans="1:1">
      <c r="A2039" s="13" t="str">
        <f>IF(AND(ISBLANK(SOURCE!A2039),SOURCE!B2039&gt;0),IF(ISBLANK(SOURCE!C2039),"",SOURCE!C2039),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",SOURCE!$S$2-3), "")&amp;
      TEXT(SOURCE!H2039,"??0")&amp;",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1989 */  { fnJMUSERmode_g,              256+11,                      "",                                            "Kg11U",                                       0,       0,       CAT_NONE, SLS_UNCHANGED, US_UNCHANGED},//JM User mode (Will remove later - reserved)</v>
      </c>
    </row>
    <row r="2040" spans="1:1">
      <c r="A2040" s="13" t="str">
        <f>IF(AND(ISBLANK(SOURCE!A2040),SOURCE!B2040&gt;0),IF(ISBLANK(SOURCE!C2040),"",SOURCE!C2040),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",SOURCE!$S$2-3), "")&amp;
      TEXT(SOURCE!H2040,"??0")&amp;",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1990 */  { fnJMUSERmode,                256+12,                      "",                                            "K_12U",                                       0,       0,       CAT_NONE, SLS_UNCHANGED, US_UNCHANGED},//JM User mode (Will remove later - reserved)</v>
      </c>
    </row>
    <row r="2041" spans="1:1">
      <c r="A2041" s="13" t="str">
        <f>IF(AND(ISBLANK(SOURCE!A2041),SOURCE!B2041&gt;0),IF(ISBLANK(SOURCE!C2041),"",SOURCE!C2041),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",SOURCE!$S$2-3), "")&amp;
      TEXT(SOURCE!H2041,"??0")&amp;",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1991 */  { fnJMUSERmode_f,              256+12,                      "",                                            "Kf12U",                                       0,       0,       CAT_NONE, SLS_UNCHANGED, US_UNCHANGED},//JM User mode (Will remove later - reserved)</v>
      </c>
    </row>
    <row r="2042" spans="1:1">
      <c r="A2042" s="13" t="str">
        <f>IF(AND(ISBLANK(SOURCE!A2042),SOURCE!B2042&gt;0),IF(ISBLANK(SOURCE!C2042),"",SOURCE!C2042),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",SOURCE!$S$2-3), "")&amp;
      TEXT(SOURCE!H2042,"??0")&amp;",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1992 */  { fnJMUSERmode_g,              256+12,                      "",                                            "Kg12U",                                       0,       0,       CAT_NONE, SLS_UNCHANGED, US_UNCHANGED},//JM User mode (Will remove later - reserved)</v>
      </c>
    </row>
    <row r="2043" spans="1:1">
      <c r="A2043" s="13" t="str">
        <f>IF(AND(ISBLANK(SOURCE!A2043),SOURCE!B2043&gt;0),IF(ISBLANK(SOURCE!C2043),"",SOURCE!C2043),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",SOURCE!$S$2-3), "")&amp;
      TEXT(SOURCE!H2043,"??0")&amp;",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1993 */  { fnJMUSERmode,                256+13,                      "",                                            "K_13U",                                       0,       0,       CAT_NONE, SLS_UNCHANGED, US_UNCHANGED},//JM User mode (Will remove later - reserved)</v>
      </c>
    </row>
    <row r="2044" spans="1:1">
      <c r="A2044" s="13" t="str">
        <f>IF(AND(ISBLANK(SOURCE!A2044),SOURCE!B2044&gt;0),IF(ISBLANK(SOURCE!C2044),"",SOURCE!C2044),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",SOURCE!$S$2-3), "")&amp;
      TEXT(SOURCE!H2044,"??0")&amp;",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1994 */  { fnJMUSERmode_f,              256+13,                      "",                                            "Kf13U",                                       0,       0,       CAT_NONE, SLS_UNCHANGED, US_UNCHANGED},//JM User mode (Will remove later - reserved)</v>
      </c>
    </row>
    <row r="2045" spans="1:1">
      <c r="A2045" s="13" t="str">
        <f>IF(AND(ISBLANK(SOURCE!A2045),SOURCE!B2045&gt;0),IF(ISBLANK(SOURCE!C2045),"",SOURCE!C2045),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",SOURCE!$S$2-3), "")&amp;
      TEXT(SOURCE!H2045,"??0")&amp;",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1995 */  { fnJMUSERmode_g,              256+13,                      "",                                            "Kg13U",                                       0,       0,       CAT_NONE, SLS_UNCHANGED, US_UNCHANGED},//JM User mode (Will remove later - reserved)</v>
      </c>
    </row>
    <row r="2046" spans="1:1">
      <c r="A2046" s="13" t="str">
        <f>IF(AND(ISBLANK(SOURCE!A2046),SOURCE!B2046&gt;0),IF(ISBLANK(SOURCE!C2046),"",SOURCE!C2046),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",SOURCE!$S$2-3), "")&amp;
      TEXT(SOURCE!H2046,"??0")&amp;",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1996 */  { fnJMUSERmode,                256+14,                      "",                                            "K_14U",                                       0,       0,       CAT_NONE, SLS_UNCHANGED, US_UNCHANGED},//JM User mode (Will remove later - reserved)</v>
      </c>
    </row>
    <row r="2047" spans="1:1">
      <c r="A2047" s="13" t="str">
        <f>IF(AND(ISBLANK(SOURCE!A2047),SOURCE!B2047&gt;0),IF(ISBLANK(SOURCE!C2047),"",SOURCE!C2047),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",SOURCE!$S$2-3), "")&amp;
      TEXT(SOURCE!H2047,"??0")&amp;",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1997 */  { fnJMUSERmode_f,              256+14,                      "",                                            "Kf14U",                                       0,       0,       CAT_NONE, SLS_UNCHANGED, US_UNCHANGED},//JM User mode (Will remove later - reserved)</v>
      </c>
    </row>
    <row r="2048" spans="1:1">
      <c r="A2048" s="13" t="str">
        <f>IF(AND(ISBLANK(SOURCE!A2048),SOURCE!B2048&gt;0),IF(ISBLANK(SOURCE!C2048),"",SOURCE!C2048),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",SOURCE!$S$2-3), "")&amp;
      TEXT(SOURCE!H2048,"??0")&amp;",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1998 */  { fnJMUSERmode_g,              256+14,                      "",                                            "Kg14U",                                       0,       0,       CAT_NONE, SLS_UNCHANGED, US_UNCHANGED},//JM User mode (Will remove later - reserved)</v>
      </c>
    </row>
    <row r="2049" spans="1:1">
      <c r="A2049" s="13" t="str">
        <f>IF(AND(ISBLANK(SOURCE!A2049),SOURCE!B2049&gt;0),IF(ISBLANK(SOURCE!C2049),"",SOURCE!C2049),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",SOURCE!$S$2-3), "")&amp;
      TEXT(SOURCE!H2049,"??0")&amp;",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1999 */  { fnJMUSERmode,                256+15,                      "",                                            "K_15U",                                       0,       0,       CAT_NONE, SLS_UNCHANGED, US_UNCHANGED},//JM User mode (Will remove later - reserved)</v>
      </c>
    </row>
    <row r="2050" spans="1:1">
      <c r="A2050" s="13" t="str">
        <f>IF(AND(ISBLANK(SOURCE!A2050),SOURCE!B2050&gt;0),IF(ISBLANK(SOURCE!C2050),"",SOURCE!C2050),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",SOURCE!$S$2-3), "")&amp;
      TEXT(SOURCE!H2050,"??0")&amp;",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2000 */  { fnJMUSERmode_f,              256+15,                      "",                                            "Kf15U",                                       0,       0,       CAT_NONE, SLS_UNCHANGED, US_UNCHANGED},//JM User mode (Will remove later - reserved)</v>
      </c>
    </row>
    <row r="2051" spans="1:1">
      <c r="A2051" s="13" t="str">
        <f>IF(AND(ISBLANK(SOURCE!A2051),SOURCE!B2051&gt;0),IF(ISBLANK(SOURCE!C2051),"",SOURCE!C2051),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",SOURCE!$S$2-3), "")&amp;
      TEXT(SOURCE!H2051,"??0")&amp;",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2001 */  { fnJMUSERmode_g,              256+15,                      "",                                            "Kg15U",                                       0,       0,       CAT_NONE, SLS_UNCHANGED, US_UNCHANGED},//JM User mode (Will remove later - reserved)</v>
      </c>
    </row>
    <row r="2052" spans="1:1">
      <c r="A2052" s="13" t="str">
        <f>IF(AND(ISBLANK(SOURCE!A2052),SOURCE!B2052&gt;0),IF(ISBLANK(SOURCE!C2052),"",SOURCE!C2052),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",SOURCE!$S$2-3), "")&amp;
      TEXT(SOURCE!H2052,"??0")&amp;",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2002 */  { fnJMUSERmode,                256+16,                      "",                                            "K_16U",                                       0,       0,       CAT_NONE, SLS_UNCHANGED, US_UNCHANGED},//JM User mode (Will remove later - reserved)</v>
      </c>
    </row>
    <row r="2053" spans="1:1">
      <c r="A2053" s="13" t="str">
        <f>IF(AND(ISBLANK(SOURCE!A2053),SOURCE!B2053&gt;0),IF(ISBLANK(SOURCE!C2053),"",SOURCE!C2053),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",SOURCE!$S$2-3), "")&amp;
      TEXT(SOURCE!H2053,"??0")&amp;",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2003 */  { fnJMUSERmode_f,              256+16,                      "",                                            "Kf16U",                                       0,       0,       CAT_NONE, SLS_UNCHANGED, US_UNCHANGED},//JM User mode (Will remove later - reserved)</v>
      </c>
    </row>
    <row r="2054" spans="1:1">
      <c r="A2054" s="13" t="str">
        <f>IF(AND(ISBLANK(SOURCE!A2054),SOURCE!B2054&gt;0),IF(ISBLANK(SOURCE!C2054),"",SOURCE!C2054),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",SOURCE!$S$2-3), "")&amp;
      TEXT(SOURCE!H2054,"??0")&amp;",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2004 */  { fnJMUSERmode_g,              256+16,                      "",                                            "Kg16U",                                       0,       0,       CAT_NONE, SLS_UNCHANGED, US_UNCHANGED},//JM User mode (Will remove later - reserved)</v>
      </c>
    </row>
    <row r="2055" spans="1:1">
      <c r="A2055" s="13" t="str">
        <f>IF(AND(ISBLANK(SOURCE!A2055),SOURCE!B2055&gt;0),IF(ISBLANK(SOURCE!C2055),"",SOURCE!C2055),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",SOURCE!$S$2-3), "")&amp;
      TEXT(SOURCE!H2055,"??0")&amp;",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2005 */  { fnJMUSERmode,                256+17,                      "",                                            "K_17U",                                       0,       0,       CAT_NONE, SLS_UNCHANGED, US_UNCHANGED},//JM User mode (Will remove later - reserved)</v>
      </c>
    </row>
    <row r="2056" spans="1:1">
      <c r="A2056" s="13" t="str">
        <f>IF(AND(ISBLANK(SOURCE!A2056),SOURCE!B2056&gt;0),IF(ISBLANK(SOURCE!C2056),"",SOURCE!C2056),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",SOURCE!$S$2-3), "")&amp;
      TEXT(SOURCE!H2056,"??0")&amp;",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2006 */  { fnJMUSERmode_f,              256+17,                      "",                                            "Kf17U",                                       0,       0,       CAT_NONE, SLS_UNCHANGED, US_UNCHANGED},//JM User mode (Will remove later - reserved)</v>
      </c>
    </row>
    <row r="2057" spans="1:1">
      <c r="A2057" s="13" t="str">
        <f>IF(AND(ISBLANK(SOURCE!A2057),SOURCE!B2057&gt;0),IF(ISBLANK(SOURCE!C2057),"",SOURCE!C2057),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",SOURCE!$S$2-3), "")&amp;
      TEXT(SOURCE!H2057,"??0")&amp;",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2007 */  { fnJMUSERmode_g,              256+17,                      "",                                            "Kg17U",                                       0,       0,       CAT_NONE, SLS_UNCHANGED, US_UNCHANGED},//JM User mode (Will remove later - reserved)</v>
      </c>
    </row>
    <row r="2058" spans="1:1">
      <c r="A2058" s="13" t="str">
        <f>IF(AND(ISBLANK(SOURCE!A2058),SOURCE!B2058&gt;0),IF(ISBLANK(SOURCE!C2058),"",SOURCE!C2058),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",SOURCE!$S$2-3), "")&amp;
      TEXT(SOURCE!H2058,"??0")&amp;",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2008 */  { fnJMUSERmode,                256+18,                      "",                                            "K_18U",                                       0,       0,       CAT_NONE, SLS_UNCHANGED, US_UNCHANGED},//JM User mode (Will remove later - reserved)</v>
      </c>
    </row>
    <row r="2059" spans="1:1">
      <c r="A2059" s="13" t="str">
        <f>IF(AND(ISBLANK(SOURCE!A2059),SOURCE!B2059&gt;0),IF(ISBLANK(SOURCE!C2059),"",SOURCE!C2059),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",SOURCE!$S$2-3), "")&amp;
      TEXT(SOURCE!H2059,"??0")&amp;",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2009 */  { fnJMUSERmode_f,              256+18,                      "",                                            "Kf18U",                                       0,       0,       CAT_NONE, SLS_UNCHANGED, US_UNCHANGED},//JM User mode (Will remove later - reserved)</v>
      </c>
    </row>
    <row r="2060" spans="1:1">
      <c r="A2060" s="13" t="str">
        <f>IF(AND(ISBLANK(SOURCE!A2060),SOURCE!B2060&gt;0),IF(ISBLANK(SOURCE!C2060),"",SOURCE!C2060),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",SOURCE!$S$2-3), "")&amp;
      TEXT(SOURCE!H2060,"??0")&amp;",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2010 */  { fnJMUSERmode_g,              256+18,                      "",                                            "Kg18U",                                       0,       0,       CAT_NONE, SLS_UNCHANGED, US_UNCHANGED},//JM User mode (Will remove later - reserved)</v>
      </c>
    </row>
    <row r="2061" spans="1:1">
      <c r="A2061" s="13" t="str">
        <f>IF(AND(ISBLANK(SOURCE!A2061),SOURCE!B2061&gt;0),IF(ISBLANK(SOURCE!C2061),"",SOURCE!C2061),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",SOURCE!$S$2-3), "")&amp;
      TEXT(SOURCE!H2061,"??0")&amp;",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2011 */  { fnJMUSERmode,                256+19,                      "",                                            "K_19U",                                       0,       0,       CAT_NONE, SLS_UNCHANGED, US_UNCHANGED},//JM User mode (Will remove later - reserved)</v>
      </c>
    </row>
    <row r="2062" spans="1:1">
      <c r="A2062" s="13" t="str">
        <f>IF(AND(ISBLANK(SOURCE!A2062),SOURCE!B2062&gt;0),IF(ISBLANK(SOURCE!C2062),"",SOURCE!C2062),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",SOURCE!$S$2-3), "")&amp;
      TEXT(SOURCE!H2062,"??0")&amp;",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2012 */  { fnJMUSERmode_f,              256+19,                      "",                                            "Kf19U",                                       0,       0,       CAT_NONE, SLS_UNCHANGED, US_UNCHANGED},//JM User mode (Will remove later - reserved)</v>
      </c>
    </row>
    <row r="2063" spans="1:1">
      <c r="A2063" s="13" t="str">
        <f>IF(AND(ISBLANK(SOURCE!A2063),SOURCE!B2063&gt;0),IF(ISBLANK(SOURCE!C2063),"",SOURCE!C2063),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",SOURCE!$S$2-3), "")&amp;
      TEXT(SOURCE!H2063,"??0")&amp;",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2013 */  { fnJMUSERmode_g,              256+19,                      "",                                            "Kg19U",                                       0,       0,       CAT_NONE, SLS_UNCHANGED, US_UNCHANGED},//JM User mode (Will remove later - reserved)</v>
      </c>
    </row>
    <row r="2064" spans="1:1">
      <c r="A2064" s="13" t="str">
        <f>IF(AND(ISBLANK(SOURCE!A2064),SOURCE!B2064&gt;0),IF(ISBLANK(SOURCE!C2064),"",SOURCE!C2064),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",SOURCE!$S$2-3), "")&amp;
      TEXT(SOURCE!H2064,"??0")&amp;",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2014 */  { fnJMUSERmode,                256+20,                      "",                                            "K_20U",                                       0,       0,       CAT_NONE, SLS_UNCHANGED, US_UNCHANGED},//JM User mode (Will remove later - reserved)</v>
      </c>
    </row>
    <row r="2065" spans="1:1">
      <c r="A2065" s="13" t="str">
        <f>IF(AND(ISBLANK(SOURCE!A2065),SOURCE!B2065&gt;0),IF(ISBLANK(SOURCE!C2065),"",SOURCE!C2065),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",SOURCE!$S$2-3), "")&amp;
      TEXT(SOURCE!H2065,"??0")&amp;",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2015 */  { fnJMUSERmode_f,              256+20,                      "",                                            "Kf20U",                                       0,       0,       CAT_NONE, SLS_UNCHANGED, US_UNCHANGED},//JM User mode (Will remove later - reserved)</v>
      </c>
    </row>
    <row r="2066" spans="1:1">
      <c r="A2066" s="13" t="str">
        <f>IF(AND(ISBLANK(SOURCE!A2066),SOURCE!B2066&gt;0),IF(ISBLANK(SOURCE!C2066),"",SOURCE!C2066),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",SOURCE!$S$2-3), "")&amp;
      TEXT(SOURCE!H2066,"??0")&amp;",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2016 */  { fnJMUSERmode_g,              256+20,                      "",                                            "Kg20U",                                       0,       0,       CAT_NONE, SLS_UNCHANGED, US_UNCHANGED},//JM User mode (Will remove later - reserved)</v>
      </c>
    </row>
    <row r="2067" spans="1:1">
      <c r="A2067" s="13" t="str">
        <f>IF(AND(ISBLANK(SOURCE!A2067),SOURCE!B2067&gt;0),IF(ISBLANK(SOURCE!C2067),"",SOURCE!C2067),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",SOURCE!$S$2-3), "")&amp;
      TEXT(SOURCE!H2067,"??0")&amp;",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2017 */  { fnJMUSERmode,                256+21,                      "",                                            "K_21U",                                       0,       0,       CAT_NONE, SLS_UNCHANGED, US_UNCHANGED},//JM User mode (Will remove later - reserved)</v>
      </c>
    </row>
    <row r="2068" spans="1:1">
      <c r="A2068" s="13" t="str">
        <f>IF(AND(ISBLANK(SOURCE!A2068),SOURCE!B2068&gt;0),IF(ISBLANK(SOURCE!C2068),"",SOURCE!C2068),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",SOURCE!$S$2-3), "")&amp;
      TEXT(SOURCE!H2068,"??0")&amp;",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2018 */  { fnJMUSERmode_f,              256+21,                      "",                                            "Kf21U",                                       0,       0,       CAT_NONE, SLS_UNCHANGED, US_UNCHANGED},//JM User mode (Will remove later - reserved)</v>
      </c>
    </row>
    <row r="2069" spans="1:1">
      <c r="A2069" s="13" t="str">
        <f>IF(AND(ISBLANK(SOURCE!A2069),SOURCE!B2069&gt;0),IF(ISBLANK(SOURCE!C2069),"",SOURCE!C2069),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",SOURCE!$S$2-3), "")&amp;
      TEXT(SOURCE!H2069,"??0")&amp;",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2019 */  { fnJMUSERmode_g,              256+21,                      "",                                            "Kg21U",                                       0,       0,       CAT_NONE, SLS_UNCHANGED, US_UNCHANGED},//JM User mode (Will remove later - reserved)</v>
      </c>
    </row>
    <row r="2070" spans="1:1">
      <c r="A2070" s="13" t="str">
        <f>IF(AND(ISBLANK(SOURCE!A2070),SOURCE!B2070&gt;0),IF(ISBLANK(SOURCE!C2070),"",SOURCE!C2070),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",SOURCE!$S$2-3), "")&amp;
      TEXT(SOURCE!H2070,"??0")&amp;",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2020 */  { fnJMUSERmode,                256+22,                      "",                                            "K_22U",                                       0,       0,       CAT_NONE, SLS_UNCHANGED, US_UNCHANGED},//JM User mode (Will remove later - reserved)</v>
      </c>
    </row>
    <row r="2071" spans="1:1">
      <c r="A2071" s="13" t="str">
        <f>IF(AND(ISBLANK(SOURCE!A2071),SOURCE!B2071&gt;0),IF(ISBLANK(SOURCE!C2071),"",SOURCE!C2071),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",SOURCE!$S$2-3), "")&amp;
      TEXT(SOURCE!H2071,"??0")&amp;",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2021 */  { fnJMUSERmode_f,              256+22,                      "",                                            "Kf22U",                                       0,       0,       CAT_NONE, SLS_UNCHANGED, US_UNCHANGED},//JM User mode (Will remove later - reserved)</v>
      </c>
    </row>
    <row r="2072" spans="1:1">
      <c r="A2072" s="13" t="str">
        <f>IF(AND(ISBLANK(SOURCE!A2072),SOURCE!B2072&gt;0),IF(ISBLANK(SOURCE!C2072),"",SOURCE!C2072),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",SOURCE!$S$2-3), "")&amp;
      TEXT(SOURCE!H2072,"??0")&amp;",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2022 */  { fnJMUSERmode_g,              256+22,                      "",                                            "Kg22U",                                       0,       0,       CAT_NONE, SLS_UNCHANGED, US_UNCHANGED},//JM User mode (Will remove later - reserved)</v>
      </c>
    </row>
    <row r="2073" spans="1:1">
      <c r="A2073" s="13" t="str">
        <f>IF(AND(ISBLANK(SOURCE!A2073),SOURCE!B2073&gt;0),IF(ISBLANK(SOURCE!C2073),"",SOURCE!C2073),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",SOURCE!$S$2-3), "")&amp;
      TEXT(SOURCE!H2073,"??0")&amp;",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2023 */  { fnJMUSERmode,                256+23,                      "",                                            "K_23U",                                       0,       0,       CAT_NONE, SLS_UNCHANGED, US_UNCHANGED},//JM User mode (Will remove later - reserved)</v>
      </c>
    </row>
    <row r="2074" spans="1:1">
      <c r="A2074" s="13" t="str">
        <f>IF(AND(ISBLANK(SOURCE!A2074),SOURCE!B2074&gt;0),IF(ISBLANK(SOURCE!C2074),"",SOURCE!C2074),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",SOURCE!$S$2-3), "")&amp;
      TEXT(SOURCE!H2074,"??0")&amp;",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2024 */  { fnJMUSERmode_f,              256+23,                      "",                                            "Kf23U",                                       0,       0,       CAT_NONE, SLS_UNCHANGED, US_UNCHANGED},//JM User mode (Will remove later - reserved)</v>
      </c>
    </row>
    <row r="2075" spans="1:1">
      <c r="A2075" s="13" t="str">
        <f>IF(AND(ISBLANK(SOURCE!A2075),SOURCE!B2075&gt;0),IF(ISBLANK(SOURCE!C2075),"",SOURCE!C2075),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",SOURCE!$S$2-3), "")&amp;
      TEXT(SOURCE!H2075,"??0")&amp;",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2025 */  { fnJMUSERmode_g,              256+23,                      "",                                            "Kg23U",                                       0,       0,       CAT_NONE, SLS_UNCHANGED, US_UNCHANGED},//JM User mode (Will remove later - reserved)</v>
      </c>
    </row>
    <row r="2076" spans="1:1">
      <c r="A2076" s="13" t="str">
        <f>IF(AND(ISBLANK(SOURCE!A2076),SOURCE!B2076&gt;0),IF(ISBLANK(SOURCE!C2076),"",SOURCE!C2076),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",SOURCE!$S$2-3), "")&amp;
      TEXT(SOURCE!H2076,"??0")&amp;",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2026 */  { fnJMUSERmode,                256+24,                      "",                                            "K_24U",                                       0,       0,       CAT_NONE, SLS_UNCHANGED, US_UNCHANGED},//JM User mode (Will remove later - reserved)</v>
      </c>
    </row>
    <row r="2077" spans="1:1">
      <c r="A2077" s="13" t="str">
        <f>IF(AND(ISBLANK(SOURCE!A2077),SOURCE!B2077&gt;0),IF(ISBLANK(SOURCE!C2077),"",SOURCE!C2077),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",SOURCE!$S$2-3), "")&amp;
      TEXT(SOURCE!H2077,"??0")&amp;",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2027 */  { fnJMUSERmode_f,              256+24,                      "",                                            "Kf24U",                                       0,       0,       CAT_NONE, SLS_UNCHANGED, US_UNCHANGED},//JM User mode (Will remove later - reserved)</v>
      </c>
    </row>
    <row r="2078" spans="1:1">
      <c r="A2078" s="13" t="str">
        <f>IF(AND(ISBLANK(SOURCE!A2078),SOURCE!B2078&gt;0),IF(ISBLANK(SOURCE!C2078),"",SOURCE!C2078),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",SOURCE!$S$2-3), "")&amp;
      TEXT(SOURCE!H2078,"??0")&amp;",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2028 */  { fnJMUSERmode_g,              256+24,                      "",                                            "Kg24U",                                       0,       0,       CAT_NONE, SLS_UNCHANGED, US_UNCHANGED},//JM User mode (Will remove later - reserved)</v>
      </c>
    </row>
    <row r="2079" spans="1:1">
      <c r="A2079" s="13" t="str">
        <f>IF(AND(ISBLANK(SOURCE!A2079),SOURCE!B2079&gt;0),IF(ISBLANK(SOURCE!C2079),"",SOURCE!C2079),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",SOURCE!$S$2-3), "")&amp;
      TEXT(SOURCE!H2079,"??0")&amp;",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2029 */  { fnJMUSERmode,                256+25,                      "",                                            "K_25U",                                       0,       0,       CAT_NONE, SLS_UNCHANGED, US_UNCHANGED},//JM User mode (Will remove later - reserved)</v>
      </c>
    </row>
    <row r="2080" spans="1:1">
      <c r="A2080" s="13" t="str">
        <f>IF(AND(ISBLANK(SOURCE!A2080),SOURCE!B2080&gt;0),IF(ISBLANK(SOURCE!C2080),"",SOURCE!C2080),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",SOURCE!$S$2-3), "")&amp;
      TEXT(SOURCE!H2080,"??0")&amp;",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2030 */  { fnJMUSERmode_f,              256+25,                      "",                                            "Kf25U",                                       0,       0,       CAT_NONE, SLS_UNCHANGED, US_UNCHANGED},//JM User mode (Will remove later - reserved)</v>
      </c>
    </row>
    <row r="2081" spans="1:1">
      <c r="A2081" s="13" t="str">
        <f>IF(AND(ISBLANK(SOURCE!A2081),SOURCE!B2081&gt;0),IF(ISBLANK(SOURCE!C2081),"",SOURCE!C2081),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",SOURCE!$S$2-3), "")&amp;
      TEXT(SOURCE!H2081,"??0")&amp;",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2031 */  { fnJMUSERmode_g,              256+25,                      "",                                            "Kg25U",                                       0,       0,       CAT_NONE, SLS_UNCHANGED, US_UNCHANGED},//JM User mode (Will remove later - reserved)</v>
      </c>
    </row>
    <row r="2082" spans="1:1">
      <c r="A2082" s="13" t="str">
        <f>IF(AND(ISBLANK(SOURCE!A2082),SOURCE!B2082&gt;0),IF(ISBLANK(SOURCE!C2082),"",SOURCE!C2082),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",SOURCE!$S$2-3), "")&amp;
      TEXT(SOURCE!H2082,"??0")&amp;",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2032 */  { fnJMUSERmode,                256+26,                      "",                                            "K_26U",                                       0,       0,       CAT_NONE, SLS_UNCHANGED, US_UNCHANGED},//JM User mode (Will remove later - reserved)</v>
      </c>
    </row>
    <row r="2083" spans="1:1">
      <c r="A2083" s="13" t="str">
        <f>IF(AND(ISBLANK(SOURCE!A2083),SOURCE!B2083&gt;0),IF(ISBLANK(SOURCE!C2083),"",SOURCE!C2083),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",SOURCE!$S$2-3), "")&amp;
      TEXT(SOURCE!H2083,"??0")&amp;",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2033 */  { fnJMUSERmode_f,              256+26,                      "",                                            "Kf26U",                                       0,       0,       CAT_NONE, SLS_UNCHANGED, US_UNCHANGED},//JM User mode (Will remove later - reserved)</v>
      </c>
    </row>
    <row r="2084" spans="1:1">
      <c r="A2084" s="13" t="str">
        <f>IF(AND(ISBLANK(SOURCE!A2084),SOURCE!B2084&gt;0),IF(ISBLANK(SOURCE!C2084),"",SOURCE!C2084),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",SOURCE!$S$2-3), "")&amp;
      TEXT(SOURCE!H2084,"??0")&amp;",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2034 */  { fnJMUSERmode_g,              256+26,                      "",                                            "Kg26U",                                       0,       0,       CAT_NONE, SLS_UNCHANGED, US_UNCHANGED},//JM User mode (Will remove later - reserved)</v>
      </c>
    </row>
    <row r="2085" spans="1:1">
      <c r="A2085" s="13" t="str">
        <f>IF(AND(ISBLANK(SOURCE!A2085),SOURCE!B2085&gt;0),IF(ISBLANK(SOURCE!C2085),"",SOURCE!C2085),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",SOURCE!$S$2-3), "")&amp;
      TEXT(SOURCE!H2085,"??0")&amp;",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2035 */  { fnJMUSERmode,                256+27,                      "",                                            "K_27U",                                       0,       0,       CAT_NONE, SLS_UNCHANGED, US_UNCHANGED},//JM User mode (Will remove later - reserved)</v>
      </c>
    </row>
    <row r="2086" spans="1:1">
      <c r="A2086" s="13" t="str">
        <f>IF(AND(ISBLANK(SOURCE!A2086),SOURCE!B2086&gt;0),IF(ISBLANK(SOURCE!C2086),"",SOURCE!C2086),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",SOURCE!$S$2-3), "")&amp;
      TEXT(SOURCE!H2086,"??0")&amp;",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2036 */  { fnJMUSERmode_f,              256+27,                      "",                                            "Kf27U",                                       0,       0,       CAT_NONE, SLS_UNCHANGED, US_UNCHANGED},//JM User mode (Will remove later - reserved)</v>
      </c>
    </row>
    <row r="2087" spans="1:1">
      <c r="A2087" s="13" t="str">
        <f>IF(AND(ISBLANK(SOURCE!A2087),SOURCE!B2087&gt;0),IF(ISBLANK(SOURCE!C2087),"",SOURCE!C2087),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",SOURCE!$S$2-3), "")&amp;
      TEXT(SOURCE!H2087,"??0")&amp;",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2037 */  { fnJMUSERmode_g,              256+27,                      "",                                            "Kg27U",                                       0,       0,       CAT_NONE, SLS_UNCHANGED, US_UNCHANGED},//JM User mode (Will remove later - reserved)</v>
      </c>
    </row>
    <row r="2088" spans="1:1">
      <c r="A2088" s="13" t="str">
        <f>IF(AND(ISBLANK(SOURCE!A2088),SOURCE!B2088&gt;0),IF(ISBLANK(SOURCE!C2088),"",SOURCE!C2088),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",SOURCE!$S$2-3), "")&amp;
      TEXT(SOURCE!H2088,"??0")&amp;",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2038 */  { fnJMUSERmode,                256+28,                      "",                                            "K_28U",                                       0,       0,       CAT_NONE, SLS_UNCHANGED, US_UNCHANGED},//JM User mode (Will remove later - reserved)</v>
      </c>
    </row>
    <row r="2089" spans="1:1">
      <c r="A2089" s="13" t="str">
        <f>IF(AND(ISBLANK(SOURCE!A2089),SOURCE!B2089&gt;0),IF(ISBLANK(SOURCE!C2089),"",SOURCE!C2089),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",SOURCE!$S$2-3), "")&amp;
      TEXT(SOURCE!H2089,"??0")&amp;",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2039 */  { fnJMUSERmode_f,              256+28,                      "",                                            "Kf28U",                                       0,       0,       CAT_NONE, SLS_UNCHANGED, US_UNCHANGED},//JM User mode (Will remove later - reserved)</v>
      </c>
    </row>
    <row r="2090" spans="1:1">
      <c r="A2090" s="13" t="str">
        <f>IF(AND(ISBLANK(SOURCE!A2090),SOURCE!B2090&gt;0),IF(ISBLANK(SOURCE!C2090),"",SOURCE!C2090),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",SOURCE!$S$2-3), "")&amp;
      TEXT(SOURCE!H2090,"??0")&amp;",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2040 */  { fnJMUSERmode_g,              256+28,                      "",                                            "Kg28U",                                       0,       0,       CAT_NONE, SLS_UNCHANGED, US_UNCHANGED},//JM User mode (Will remove later - reserved)</v>
      </c>
    </row>
    <row r="2091" spans="1:1">
      <c r="A2091" s="13" t="str">
        <f>IF(AND(ISBLANK(SOURCE!A2091),SOURCE!B2091&gt;0),IF(ISBLANK(SOURCE!C2091),"",SOURCE!C2091),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",SOURCE!$S$2-3), "")&amp;
      TEXT(SOURCE!H2091,"??0")&amp;",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2041 */  { fnJMUSERmode,                256+29,                      "",                                            "K_29U",                                       0,       0,       CAT_NONE, SLS_UNCHANGED, US_UNCHANGED},//JM User mode (Will remove later - reserved)</v>
      </c>
    </row>
    <row r="2092" spans="1:1">
      <c r="A2092" s="13" t="str">
        <f>IF(AND(ISBLANK(SOURCE!A2092),SOURCE!B2092&gt;0),IF(ISBLANK(SOURCE!C2092),"",SOURCE!C2092),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",SOURCE!$S$2-3), "")&amp;
      TEXT(SOURCE!H2092,"??0")&amp;",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2042 */  { fnJMUSERmode_f,              256+29,                      "",                                            "Kf29U",                                       0,       0,       CAT_NONE, SLS_UNCHANGED, US_UNCHANGED},//JM User mode (Will remove later - reserved)</v>
      </c>
    </row>
    <row r="2093" spans="1:1">
      <c r="A2093" s="13" t="str">
        <f>IF(AND(ISBLANK(SOURCE!A2093),SOURCE!B2093&gt;0),IF(ISBLANK(SOURCE!C2093),"",SOURCE!C2093),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",SOURCE!$S$2-3), "")&amp;
      TEXT(SOURCE!H2093,"??0")&amp;",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2043 */  { fnJMUSERmode_g,              256+29,                      "",                                            "Kg29U",                                       0,       0,       CAT_NONE, SLS_UNCHANGED, US_UNCHANGED},//JM User mode (Will remove later - reserved)</v>
      </c>
    </row>
    <row r="2094" spans="1:1">
      <c r="A2094" s="13" t="str">
        <f>IF(AND(ISBLANK(SOURCE!A2094),SOURCE!B2094&gt;0),IF(ISBLANK(SOURCE!C2094),"",SOURCE!C2094),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",SOURCE!$S$2-3), "")&amp;
      TEXT(SOURCE!H2094,"??0")&amp;",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2044 */  { fnJMUSERmode,                256+30,                      "",                                            "K_30U",                                       0,       0,       CAT_NONE, SLS_UNCHANGED, US_UNCHANGED},//JM User mode (Will remove later - reserved)</v>
      </c>
    </row>
    <row r="2095" spans="1:1">
      <c r="A2095" s="13" t="str">
        <f>IF(AND(ISBLANK(SOURCE!A2095),SOURCE!B2095&gt;0),IF(ISBLANK(SOURCE!C2095),"",SOURCE!C2095),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",SOURCE!$S$2-3), "")&amp;
      TEXT(SOURCE!H2095,"??0")&amp;",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2045 */  { fnJMUSERmode_f,              256+30,                      "",                                            "Kf30U",                                       0,       0,       CAT_NONE, SLS_UNCHANGED, US_UNCHANGED},//JM User mode (Will remove later - reserved)</v>
      </c>
    </row>
    <row r="2096" spans="1:1">
      <c r="A2096" s="13" t="str">
        <f>IF(AND(ISBLANK(SOURCE!A2096),SOURCE!B2096&gt;0),IF(ISBLANK(SOURCE!C2096),"",SOURCE!C2096),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",SOURCE!$S$2-3), "")&amp;
      TEXT(SOURCE!H2096,"??0")&amp;",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2046 */  { fnJMUSERmode_g,              256+30,                      "",                                            "Kg30U",                                       0,       0,       CAT_NONE, SLS_UNCHANGED, US_UNCHANGED},//JM User mode (Will remove later - reserved)</v>
      </c>
    </row>
    <row r="2097" spans="1:1">
      <c r="A2097" s="13" t="str">
        <f>IF(AND(ISBLANK(SOURCE!A2097),SOURCE!B2097&gt;0),IF(ISBLANK(SOURCE!C2097),"",SOURCE!C2097),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",SOURCE!$S$2-3), "")&amp;
      TEXT(SOURCE!H2097,"??0")&amp;",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2047 */  { fnJMUSERmode,                256+31,                      "",                                            "K_31U",                                       0,       0,       CAT_NONE, SLS_UNCHANGED, US_UNCHANGED},//JM User mode (Will remove later - reserved)</v>
      </c>
    </row>
    <row r="2098" spans="1:1">
      <c r="A2098" s="13" t="str">
        <f>IF(AND(ISBLANK(SOURCE!A2098),SOURCE!B2098&gt;0),IF(ISBLANK(SOURCE!C2098),"",SOURCE!C2098),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",SOURCE!$S$2-3), "")&amp;
      TEXT(SOURCE!H2098,"??0")&amp;",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2048 */  { fnJMUSERmode_f,              256+31,                      "",                                            "Kf31U",                                       0,       0,       CAT_NONE, SLS_UNCHANGED, US_UNCHANGED},//JM User mode (Will remove later - reserved)</v>
      </c>
    </row>
    <row r="2099" spans="1:1">
      <c r="A2099" s="13" t="str">
        <f>IF(AND(ISBLANK(SOURCE!A2099),SOURCE!B2099&gt;0),IF(ISBLANK(SOURCE!C2099),"",SOURCE!C2099),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",SOURCE!$S$2-3), "")&amp;
      TEXT(SOURCE!H2099,"??0")&amp;",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2049 */  { fnJMUSERmode_g,              256+31,                      "",                                            "Kg31U",                                       0,       0,       CAT_NONE, SLS_UNCHANGED, US_UNCHANGED},//JM User mode (Will remove later - reserved)</v>
      </c>
    </row>
    <row r="2100" spans="1:1">
      <c r="A2100" s="13" t="str">
        <f>IF(AND(ISBLANK(SOURCE!A2100),SOURCE!B2100&gt;0),IF(ISBLANK(SOURCE!C2100),"",SOURCE!C2100),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",SOURCE!$S$2-3), "")&amp;
      TEXT(SOURCE!H2100,"??0")&amp;",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2050 */  { fnJMUSERmode,                256+32,                      "",                                            "K_32U",                                       0,       0,       CAT_NONE, SLS_UNCHANGED, US_UNCHANGED},//JM User mode (Will remove later - reserved)</v>
      </c>
    </row>
    <row r="2101" spans="1:1">
      <c r="A2101" s="13" t="str">
        <f>IF(AND(ISBLANK(SOURCE!A2101),SOURCE!B2101&gt;0),IF(ISBLANK(SOURCE!C2101),"",SOURCE!C2101),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",SOURCE!$S$2-3), "")&amp;
      TEXT(SOURCE!H2101,"??0")&amp;",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2051 */  { fnJMUSERmode_f,              256+32,                      "",                                            "Kf32U",                                       0,       0,       CAT_NONE, SLS_UNCHANGED, US_UNCHANGED},//JM User mode (Will remove later - reserved)</v>
      </c>
    </row>
    <row r="2102" spans="1:1">
      <c r="A2102" s="13" t="str">
        <f>IF(AND(ISBLANK(SOURCE!A2102),SOURCE!B2102&gt;0),IF(ISBLANK(SOURCE!C2102),"",SOURCE!C2102),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",SOURCE!$S$2-3), "")&amp;
      TEXT(SOURCE!H2102,"??0")&amp;",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2052 */  { fnJMUSERmode_g,              256+32,                      "",                                            "Kg32U",                                       0,       0,       CAT_NONE, SLS_UNCHANGED, US_UNCHANGED},//JM User mode (Will remove later - reserved)</v>
      </c>
    </row>
    <row r="2103" spans="1:1">
      <c r="A2103" s="13" t="str">
        <f>IF(AND(ISBLANK(SOURCE!A2103),SOURCE!B2103&gt;0),IF(ISBLANK(SOURCE!C2103),"",SOURCE!C2103),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",SOURCE!$S$2-3), "")&amp;
      TEXT(SOURCE!H2103,"??0")&amp;",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2053 */  { fnJMUSERmode,                256+33,                      "",                                            "K_33U",                                       0,       0,       CAT_NONE, SLS_UNCHANGED, US_UNCHANGED},//JM User mode (Will remove later - reserved)</v>
      </c>
    </row>
    <row r="2104" spans="1:1">
      <c r="A2104" s="13" t="str">
        <f>IF(AND(ISBLANK(SOURCE!A2104),SOURCE!B2104&gt;0),IF(ISBLANK(SOURCE!C2104),"",SOURCE!C2104),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",SOURCE!$S$2-3), "")&amp;
      TEXT(SOURCE!H2104,"??0")&amp;",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2054 */  { fnJMUSERmode_f,              256+33,                      "",                                            "Kf33U",                                       0,       0,       CAT_NONE, SLS_UNCHANGED, US_UNCHANGED},//JM User mode (Will remove later - reserved)</v>
      </c>
    </row>
    <row r="2105" spans="1:1">
      <c r="A2105" s="13" t="str">
        <f>IF(AND(ISBLANK(SOURCE!A2105),SOURCE!B2105&gt;0),IF(ISBLANK(SOURCE!C2105),"",SOURCE!C2105),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",SOURCE!$S$2-3), "")&amp;
      TEXT(SOURCE!H2105,"??0")&amp;",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2055 */  { fnJMUSERmode_g,              256+33,                      "",                                            "Kg33U",                                       0,       0,       CAT_NONE, SLS_UNCHANGED, US_UNCHANGED},//JM User mode (Will remove later - reserved)</v>
      </c>
    </row>
    <row r="2106" spans="1:1">
      <c r="A2106" s="13" t="str">
        <f>IF(AND(ISBLANK(SOURCE!A2106),SOURCE!B2106&gt;0),IF(ISBLANK(SOURCE!C2106),"",SOURCE!C2106),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",SOURCE!$S$2-3), "")&amp;
      TEXT(SOURCE!H2106,"??0")&amp;",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2056 */  { fnJMUSERmode,                256+34,                      "",                                            "K_34U",                                       0,       0,       CAT_NONE, SLS_UNCHANGED, US_UNCHANGED},//JM User mode (Will remove later - reserved)</v>
      </c>
    </row>
    <row r="2107" spans="1:1">
      <c r="A2107" s="13" t="str">
        <f>IF(AND(ISBLANK(SOURCE!A2107),SOURCE!B2107&gt;0),IF(ISBLANK(SOURCE!C2107),"",SOURCE!C2107),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",SOURCE!$S$2-3), "")&amp;
      TEXT(SOURCE!H2107,"??0")&amp;",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2057 */  { fnJMUSERmode_f,              256+34,                      "",                                            "Kf34U",                                       0,       0,       CAT_NONE, SLS_UNCHANGED, US_UNCHANGED},//JM User mode (Will remove later - reserved)</v>
      </c>
    </row>
    <row r="2108" spans="1:1">
      <c r="A2108" s="13" t="str">
        <f>IF(AND(ISBLANK(SOURCE!A2108),SOURCE!B2108&gt;0),IF(ISBLANK(SOURCE!C2108),"",SOURCE!C2108),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",SOURCE!$S$2-3), "")&amp;
      TEXT(SOURCE!H2108,"??0")&amp;",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2058 */  { fnJMUSERmode_g,              256+34,                      "",                                            "Kg34U",                                       0,       0,       CAT_NONE, SLS_UNCHANGED, US_UNCHANGED},//JM User mode (Will remove later - reserved)</v>
      </c>
    </row>
    <row r="2109" spans="1:1">
      <c r="A2109" s="13" t="str">
        <f>IF(AND(ISBLANK(SOURCE!A2109),SOURCE!B2109&gt;0),IF(ISBLANK(SOURCE!C2109),"",SOURCE!C2109),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",SOURCE!$S$2-3), "")&amp;
      TEXT(SOURCE!H2109,"??0")&amp;",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2059 */  { fnJMUSERmode,                256+35,                      "",                                            "K_35U",                                       0,       0,       CAT_NONE, SLS_UNCHANGED, US_UNCHANGED},//JM User mode (Will remove later - reserved)</v>
      </c>
    </row>
    <row r="2110" spans="1:1">
      <c r="A2110" s="13" t="str">
        <f>IF(AND(ISBLANK(SOURCE!A2110),SOURCE!B2110&gt;0),IF(ISBLANK(SOURCE!C2110),"",SOURCE!C2110),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",SOURCE!$S$2-3), "")&amp;
      TEXT(SOURCE!H2110,"??0")&amp;",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2060 */  { fnJMUSERmode_f,              256+35,                      "",                                            "Kf35U",                                       0,       0,       CAT_NONE, SLS_UNCHANGED, US_UNCHANGED},//JM User mode (Will remove later - reserved)</v>
      </c>
    </row>
    <row r="2111" spans="1:1">
      <c r="A2111" s="13" t="str">
        <f>IF(AND(ISBLANK(SOURCE!A2111),SOURCE!B2111&gt;0),IF(ISBLANK(SOURCE!C2111),"",SOURCE!C2111),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",SOURCE!$S$2-3), "")&amp;
      TEXT(SOURCE!H2111,"??0")&amp;",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2061 */  { fnJMUSERmode_g,              256+35,                      "",                                            "Kg35U",                                       0,       0,       CAT_NONE, SLS_UNCHANGED, US_UNCHANGED},//JM User mode (Will remove later - reserved)</v>
      </c>
    </row>
    <row r="2112" spans="1:1">
      <c r="A2112" s="13" t="str">
        <f>IF(AND(ISBLANK(SOURCE!A2112),SOURCE!B2112&gt;0),IF(ISBLANK(SOURCE!C2112),"",SOURCE!C2112),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",SOURCE!$S$2-3), "")&amp;
      TEXT(SOURCE!H2112,"??0")&amp;",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2062 */  { fnJMUSERmode,                256+36,                      "",                                            "K_36U",                                       0,       0,       CAT_NONE, SLS_UNCHANGED, US_UNCHANGED},//JM User mode (Will remove later - reserved)</v>
      </c>
    </row>
    <row r="2113" spans="1:1">
      <c r="A2113" s="13" t="str">
        <f>IF(AND(ISBLANK(SOURCE!A2113),SOURCE!B2113&gt;0),IF(ISBLANK(SOURCE!C2113),"",SOURCE!C2113),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",SOURCE!$S$2-3), "")&amp;
      TEXT(SOURCE!H2113,"??0")&amp;",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2063 */  { fnJMUSERmode_f,              256+36,                      "",                                            "Kf36U",                                       0,       0,       CAT_NONE, SLS_UNCHANGED, US_UNCHANGED},//JM User mode (Will remove later - reserved)</v>
      </c>
    </row>
    <row r="2114" spans="1:1">
      <c r="A2114" s="13" t="str">
        <f>IF(AND(ISBLANK(SOURCE!A2114),SOURCE!B2114&gt;0),IF(ISBLANK(SOURCE!C2114),"",SOURCE!C2114),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",SOURCE!$S$2-3), "")&amp;
      TEXT(SOURCE!H2114,"??0")&amp;",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2064 */  { fnJMUSERmode_g,              256+36,                      "",                                            "Kg36U",                                       0,       0,       CAT_NONE, SLS_UNCHANGED, US_UNCHANGED},//JM User mode (Will remove later - reserved)</v>
      </c>
    </row>
    <row r="2115" spans="1:1">
      <c r="A2115" s="13" t="str">
        <f>IF(AND(ISBLANK(SOURCE!A2115),SOURCE!B2115&gt;0),IF(ISBLANK(SOURCE!C2115),"",SOURCE!C2115),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",SOURCE!$S$2-3), "")&amp;
      TEXT(SOURCE!H2115,"??0")&amp;",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2065 */  { fnXEQMENU,                   1,                           "XEQM01",                                      "XEQM01",                                      0,       0,       CAT_FNCT, SLS_ENABLED  , US_ENABLED  },//JM EXEC</v>
      </c>
    </row>
    <row r="2116" spans="1:1">
      <c r="A2116" s="13" t="str">
        <f>IF(AND(ISBLANK(SOURCE!A2116),SOURCE!B2116&gt;0),IF(ISBLANK(SOURCE!C2116),"",SOURCE!C2116),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",SOURCE!$S$2-3), "")&amp;
      TEXT(SOURCE!H2116,"??0")&amp;",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2066 */  { fnXEQMENU,                   2,                           "XEQM02",                                      "XEQM02",                                      0,       0,       CAT_FNCT, SLS_ENABLED  , US_ENABLED  },//JM EXEC</v>
      </c>
    </row>
    <row r="2117" spans="1:1">
      <c r="A2117" s="13" t="str">
        <f>IF(AND(ISBLANK(SOURCE!A2117),SOURCE!B2117&gt;0),IF(ISBLANK(SOURCE!C2117),"",SOURCE!C2117),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",SOURCE!$S$2-3), "")&amp;
      TEXT(SOURCE!H2117,"??0")&amp;",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2067 */  { fnXEQMENU,                   3,                           "XEQM03",                                      "XEQM03",                                      0,       0,       CAT_FNCT, SLS_ENABLED  , US_ENABLED  },//JM EXEC</v>
      </c>
    </row>
    <row r="2118" spans="1:1">
      <c r="A2118" s="13" t="str">
        <f>IF(AND(ISBLANK(SOURCE!A2118),SOURCE!B2118&gt;0),IF(ISBLANK(SOURCE!C2118),"",SOURCE!C2118),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",SOURCE!$S$2-3), "")&amp;
      TEXT(SOURCE!H2118,"??0")&amp;",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2068 */  { fnXEQMENU,                   4,                           "XEQM04",                                      "XEQM04",                                      0,       0,       CAT_FNCT, SLS_ENABLED  , US_ENABLED  },//JM EXEC</v>
      </c>
    </row>
    <row r="2119" spans="1:1">
      <c r="A2119" s="13" t="str">
        <f>IF(AND(ISBLANK(SOURCE!A2119),SOURCE!B2119&gt;0),IF(ISBLANK(SOURCE!C2119),"",SOURCE!C2119),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",SOURCE!$S$2-3), "")&amp;
      TEXT(SOURCE!H2119,"??0")&amp;",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2069 */  { fnXEQMENU,                   5,                           "XEQM05",                                      "XEQM05",                                      0,       0,       CAT_FNCT, SLS_ENABLED  , US_ENABLED  },//JM EXEC</v>
      </c>
    </row>
    <row r="2120" spans="1:1">
      <c r="A2120" s="13" t="str">
        <f>IF(AND(ISBLANK(SOURCE!A2120),SOURCE!B2120&gt;0),IF(ISBLANK(SOURCE!C2120),"",SOURCE!C2120),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",SOURCE!$S$2-3), "")&amp;
      TEXT(SOURCE!H2120,"??0")&amp;",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2070 */  { fnXEQMENU,                   6,                           "XEQM06",                                      "XEQM06",                                      0,       0,       CAT_FNCT, SLS_ENABLED  , US_ENABLED  },//JM EXEC</v>
      </c>
    </row>
    <row r="2121" spans="1:1">
      <c r="A2121" s="13" t="str">
        <f>IF(AND(ISBLANK(SOURCE!A2121),SOURCE!B2121&gt;0),IF(ISBLANK(SOURCE!C2121),"",SOURCE!C2121),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",SOURCE!$S$2-3), "")&amp;
      TEXT(SOURCE!H2121,"??0")&amp;",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2071 */  { fnXEQMENU,                   7,                           "XEQM07",                                      "XEQM07",                                      0,       0,       CAT_FNCT, SLS_ENABLED  , US_ENABLED  },//JM EXEC</v>
      </c>
    </row>
    <row r="2122" spans="1:1">
      <c r="A2122" s="13" t="str">
        <f>IF(AND(ISBLANK(SOURCE!A2122),SOURCE!B2122&gt;0),IF(ISBLANK(SOURCE!C2122),"",SOURCE!C2122),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",SOURCE!$S$2-3), "")&amp;
      TEXT(SOURCE!H2122,"??0")&amp;",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2072 */  { fnXEQMENU,                   8,                           "XEQM08",                                      "XEQM08",                                      0,       0,       CAT_FNCT, SLS_ENABLED  , US_ENABLED  },//JM EXEC</v>
      </c>
    </row>
    <row r="2123" spans="1:1">
      <c r="A2123" s="13" t="str">
        <f>IF(AND(ISBLANK(SOURCE!A2123),SOURCE!B2123&gt;0),IF(ISBLANK(SOURCE!C2123),"",SOURCE!C2123),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",SOURCE!$S$2-3), "")&amp;
      TEXT(SOURCE!H2123,"??0")&amp;",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2073 */  { fnXEQMENU,                   9,                           "XEQM09",                                      "XEQM09",                                      0,       0,       CAT_FNCT, SLS_ENABLED  , US_ENABLED  },//JM EXEC</v>
      </c>
    </row>
    <row r="2124" spans="1:1">
      <c r="A2124" s="13" t="str">
        <f>IF(AND(ISBLANK(SOURCE!A2124),SOURCE!B2124&gt;0),IF(ISBLANK(SOURCE!C2124),"",SOURCE!C2124),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",SOURCE!$S$2-3), "")&amp;
      TEXT(SOURCE!H2124,"??0")&amp;",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2074 */  { fnXEQMENU,                   10,                          "XEQM10",                                      "XEQM10",                                      0,       0,       CAT_FNCT, SLS_ENABLED  , US_ENABLED  },//JM EXEC</v>
      </c>
    </row>
    <row r="2125" spans="1:1">
      <c r="A2125" s="13" t="str">
        <f>IF(AND(ISBLANK(SOURCE!A2125),SOURCE!B2125&gt;0),IF(ISBLANK(SOURCE!C2125),"",SOURCE!C2125),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",SOURCE!$S$2-3), "")&amp;
      TEXT(SOURCE!H2125,"??0")&amp;",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2075 */  { fnXEQMENU,                   11,                          "XEQM11",                                      "XEQM11",                                      0,       0,       CAT_FNCT, SLS_ENABLED  , US_ENABLED  },//JM EXEC</v>
      </c>
    </row>
    <row r="2126" spans="1:1">
      <c r="A2126" s="13" t="str">
        <f>IF(AND(ISBLANK(SOURCE!A2126),SOURCE!B2126&gt;0),IF(ISBLANK(SOURCE!C2126),"",SOURCE!C2126),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",SOURCE!$S$2-3), "")&amp;
      TEXT(SOURCE!H2126,"??0")&amp;",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2076 */  { fnXEQMENU,                   12,                          "XEQM12",                                      "XEQM12",                                      0,       0,       CAT_FNCT, SLS_ENABLED  , US_ENABLED  },//JM EXEC</v>
      </c>
    </row>
    <row r="2127" spans="1:1">
      <c r="A2127" s="13" t="str">
        <f>IF(AND(ISBLANK(SOURCE!A2127),SOURCE!B2127&gt;0),IF(ISBLANK(SOURCE!C2127),"",SOURCE!C2127),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",SOURCE!$S$2-3), "")&amp;
      TEXT(SOURCE!H2127,"??0")&amp;",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2077 */  { fnXEQMENU,                   13,                          "XEQM13",                                      "XEQM13",                                      0,       0,       CAT_FNCT, SLS_ENABLED  , US_ENABLED  },//JM EXEC</v>
      </c>
    </row>
    <row r="2128" spans="1:1">
      <c r="A2128" s="13" t="str">
        <f>IF(AND(ISBLANK(SOURCE!A2128),SOURCE!B2128&gt;0),IF(ISBLANK(SOURCE!C2128),"",SOURCE!C2128),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",SOURCE!$S$2-3), "")&amp;
      TEXT(SOURCE!H2128,"??0")&amp;",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2078 */  { fnXEQMENU,                   14,                          "XEQM14",                                      "XEQM14",                                      0,       0,       CAT_FNCT, SLS_ENABLED  , US_ENABLED  },//JM EXEC</v>
      </c>
    </row>
    <row r="2129" spans="1:1">
      <c r="A2129" s="13" t="str">
        <f>IF(AND(ISBLANK(SOURCE!A2129),SOURCE!B2129&gt;0),IF(ISBLANK(SOURCE!C2129),"",SOURCE!C2129),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",SOURCE!$S$2-3), "")&amp;
      TEXT(SOURCE!H2129,"??0")&amp;",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2079 */  { fnXEQMENU,                   15,                          "XEQM15",                                      "XEQM15",                                      0,       0,       CAT_FNCT, SLS_ENABLED  , US_ENABLED  },//JM EXEC</v>
      </c>
    </row>
    <row r="2130" spans="1:1">
      <c r="A2130" s="13" t="str">
        <f>IF(AND(ISBLANK(SOURCE!A2130),SOURCE!B2130&gt;0),IF(ISBLANK(SOURCE!C2130),"",SOURCE!C2130),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",SOURCE!$S$2-3), "")&amp;
      TEXT(SOURCE!H2130,"??0")&amp;",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2080 */  { fnXEQMENU,                   16,                          "XEQM16",                                      "XEQM16",                                      0,       0,       CAT_FNCT, SLS_ENABLED  , US_ENABLED  },//JM EXEC</v>
      </c>
    </row>
    <row r="2131" spans="1:1">
      <c r="A2131" s="13" t="str">
        <f>IF(AND(ISBLANK(SOURCE!A2131),SOURCE!B2131&gt;0),IF(ISBLANK(SOURCE!C2131),"",SOURCE!C2131),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",SOURCE!$S$2-3), "")&amp;
      TEXT(SOURCE!H2131,"??0")&amp;",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2081 */  { fnXEQMENU,                   17,                          "XEQM17",                                      "XEQM17",                                      0,       0,       CAT_FNCT, SLS_ENABLED  , US_ENABLED  },//JM EXEC</v>
      </c>
    </row>
    <row r="2132" spans="1:1">
      <c r="A2132" s="13" t="str">
        <f>IF(AND(ISBLANK(SOURCE!A2132),SOURCE!B2132&gt;0),IF(ISBLANK(SOURCE!C2132),"",SOURCE!C2132),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",SOURCE!$S$2-3), "")&amp;
      TEXT(SOURCE!H2132,"??0")&amp;",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2082 */  { fnXEQMENU,                   18,                          "XEQM18",                                      "XEQM18",                                      0,       0,       CAT_FNCT, SLS_ENABLED  , US_ENABLED  },//JM EXEC</v>
      </c>
    </row>
    <row r="2133" spans="1:1">
      <c r="A2133" s="13" t="str">
        <f>IF(AND(ISBLANK(SOURCE!A2133),SOURCE!B2133&gt;0),IF(ISBLANK(SOURCE!C2133),"",SOURCE!C2133),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",SOURCE!$S$2-3), "")&amp;
      TEXT(SOURCE!H2133,"??0")&amp;",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2083 */  { fnXEQMSAVE,                  TM_VALUE,                    "X.SAVE",                                      "X.SAVE",                                      1,      18,       CAT_NONE, SLS_UNCHANGED, US_UNCHANGED},</v>
      </c>
    </row>
    <row r="2134" spans="1:1">
      <c r="A2134" s="13" t="str">
        <f>IF(AND(ISBLANK(SOURCE!A2134),SOURCE!B2134&gt;0),IF(ISBLANK(SOURCE!C2134),"",SOURCE!C2134),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",SOURCE!$S$2-3), "")&amp;
      TEXT(SOURCE!H2134,"??0")&amp;",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2084 */  { fnXEQMLOAD,                  TM_VALUE,                    "X.LOAD",                                      "X.LOAD",                                      1,      18,       CAT_NONE, SLS_UNCHANGED, US_ENABLED  },</v>
      </c>
    </row>
    <row r="2135" spans="1:1">
      <c r="A2135" s="13" t="str">
        <f>IF(AND(ISBLANK(SOURCE!A2135),SOURCE!B2135&gt;0),IF(ISBLANK(SOURCE!C2135),"",SOURCE!C2135),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",SOURCE!$S$2-3), "")&amp;
      TEXT(SOURCE!H2135,"??0")&amp;",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2085 */  { fnFb,                        0,                           "FB00",                                        "FB00",                                        0,       0,       CAT_NONE, SLS_ENABLED  , US_ENABLED  },//JM SHOI</v>
      </c>
    </row>
    <row r="2136" spans="1:1">
      <c r="A2136" s="13" t="str">
        <f>IF(AND(ISBLANK(SOURCE!A2136),SOURCE!B2136&gt;0),IF(ISBLANK(SOURCE!C2136),"",SOURCE!C2136),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",SOURCE!$S$2-3), "")&amp;
      TEXT(SOURCE!H2136,"??0")&amp;",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2086 */  { fnFb,                        1,                           "FB01",                                        "FB01",                                        0,       0,       CAT_NONE, SLS_ENABLED  , US_ENABLED  },//JM SHOI</v>
      </c>
    </row>
    <row r="2137" spans="1:1">
      <c r="A2137" s="13" t="str">
        <f>IF(AND(ISBLANK(SOURCE!A2137),SOURCE!B2137&gt;0),IF(ISBLANK(SOURCE!C2137),"",SOURCE!C2137),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",SOURCE!$S$2-3), "")&amp;
      TEXT(SOURCE!H2137,"??0")&amp;",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2087 */  { fnFb,                        2,                           "FB02",                                        "FB02",                                        0,       0,       CAT_NONE, SLS_ENABLED  , US_ENABLED  },//JM SHOI</v>
      </c>
    </row>
    <row r="2138" spans="1:1">
      <c r="A2138" s="13" t="str">
        <f>IF(AND(ISBLANK(SOURCE!A2138),SOURCE!B2138&gt;0),IF(ISBLANK(SOURCE!C2138),"",SOURCE!C2138),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",SOURCE!$S$2-3), "")&amp;
      TEXT(SOURCE!H2138,"??0")&amp;",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2088 */  { fnFb,                        3,                           "FB03",                                        "FB03",                                        0,       0,       CAT_NONE, SLS_ENABLED  , US_ENABLED  },//JM SHOI</v>
      </c>
    </row>
    <row r="2139" spans="1:1">
      <c r="A2139" s="13" t="str">
        <f>IF(AND(ISBLANK(SOURCE!A2139),SOURCE!B2139&gt;0),IF(ISBLANK(SOURCE!C2139),"",SOURCE!C2139),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",SOURCE!$S$2-3), "")&amp;
      TEXT(SOURCE!H2139,"??0")&amp;",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2089 */  { fnFb,                        4,                           "FB04",                                        "FB04",                                        0,       0,       CAT_NONE, SLS_ENABLED  , US_ENABLED  },//JM SHOI</v>
      </c>
    </row>
    <row r="2140" spans="1:1">
      <c r="A2140" s="13" t="str">
        <f>IF(AND(ISBLANK(SOURCE!A2140),SOURCE!B2140&gt;0),IF(ISBLANK(SOURCE!C2140),"",SOURCE!C2140),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",SOURCE!$S$2-3), "")&amp;
      TEXT(SOURCE!H2140,"??0")&amp;",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2090 */  { fnFb,                        5,                           "FB05",                                        "FB05",                                        0,       0,       CAT_NONE, SLS_ENABLED  , US_ENABLED  },//JM SHOI</v>
      </c>
    </row>
    <row r="2141" spans="1:1">
      <c r="A2141" s="13" t="str">
        <f>IF(AND(ISBLANK(SOURCE!A2141),SOURCE!B2141&gt;0),IF(ISBLANK(SOURCE!C2141),"",SOURCE!C2141),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",SOURCE!$S$2-3), "")&amp;
      TEXT(SOURCE!H2141,"??0")&amp;",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2091 */  { fnFb,                        6,                           "FB06",                                        "FB06",                                        0,       0,       CAT_NONE, SLS_ENABLED  , US_ENABLED  },//JM SHOI</v>
      </c>
    </row>
    <row r="2142" spans="1:1">
      <c r="A2142" s="13" t="str">
        <f>IF(AND(ISBLANK(SOURCE!A2142),SOURCE!B2142&gt;0),IF(ISBLANK(SOURCE!C2142),"",SOURCE!C2142),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",SOURCE!$S$2-3), "")&amp;
      TEXT(SOURCE!H2142,"??0")&amp;",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2092 */  { fnFb,                        7,                           "FB07",                                        "FB07",                                        0,       0,       CAT_NONE, SLS_ENABLED  , US_ENABLED  },//JM SHOI</v>
      </c>
    </row>
    <row r="2143" spans="1:1">
      <c r="A2143" s="13" t="str">
        <f>IF(AND(ISBLANK(SOURCE!A2143),SOURCE!B2143&gt;0),IF(ISBLANK(SOURCE!C2143),"",SOURCE!C2143),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",SOURCE!$S$2-3), "")&amp;
      TEXT(SOURCE!H2143,"??0")&amp;",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2093 */  { fnFb,                        8,                           "FB08",                                        "FB08",                                        0,       0,       CAT_NONE, SLS_ENABLED  , US_ENABLED  },//JM SHOI</v>
      </c>
    </row>
    <row r="2144" spans="1:1">
      <c r="A2144" s="13" t="str">
        <f>IF(AND(ISBLANK(SOURCE!A2144),SOURCE!B2144&gt;0),IF(ISBLANK(SOURCE!C2144),"",SOURCE!C2144),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",SOURCE!$S$2-3), "")&amp;
      TEXT(SOURCE!H2144,"??0")&amp;",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2094 */  { fnFb,                        9,                           "FB09",                                        "FB09",                                        0,       0,       CAT_NONE, SLS_ENABLED  , US_ENABLED  },//JM SHOI</v>
      </c>
    </row>
    <row r="2145" spans="1:1">
      <c r="A2145" s="13" t="str">
        <f>IF(AND(ISBLANK(SOURCE!A2145),SOURCE!B2145&gt;0),IF(ISBLANK(SOURCE!C2145),"",SOURCE!C2145),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",SOURCE!$S$2-3), "")&amp;
      TEXT(SOURCE!H2145,"??0")&amp;",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2095 */  { fnFb,                        10,                          "FB10",                                        "FB10",                                        0,       0,       CAT_NONE, SLS_ENABLED  , US_ENABLED  },//JM SHOI</v>
      </c>
    </row>
    <row r="2146" spans="1:1">
      <c r="A2146" s="13" t="str">
        <f>IF(AND(ISBLANK(SOURCE!A2146),SOURCE!B2146&gt;0),IF(ISBLANK(SOURCE!C2146),"",SOURCE!C2146),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",SOURCE!$S$2-3), "")&amp;
      TEXT(SOURCE!H2146,"??0")&amp;",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2096 */  { fnFb,                        11,                          "FB11",                                        "FB11",                                        0,       0,       CAT_NONE, SLS_ENABLED  , US_ENABLED  },//JM SHOI</v>
      </c>
    </row>
    <row r="2147" spans="1:1">
      <c r="A2147" s="13" t="str">
        <f>IF(AND(ISBLANK(SOURCE!A2147),SOURCE!B2147&gt;0),IF(ISBLANK(SOURCE!C2147),"",SOURCE!C2147),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",SOURCE!$S$2-3), "")&amp;
      TEXT(SOURCE!H2147,"??0")&amp;",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2097 */  { fnFb,                        12,                          "FB12",                                        "FB12",                                        0,       0,       CAT_NONE, SLS_ENABLED  , US_ENABLED  },//JM SHOI</v>
      </c>
    </row>
    <row r="2148" spans="1:1">
      <c r="A2148" s="13" t="str">
        <f>IF(AND(ISBLANK(SOURCE!A2148),SOURCE!B2148&gt;0),IF(ISBLANK(SOURCE!C2148),"",SOURCE!C2148),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",SOURCE!$S$2-3), "")&amp;
      TEXT(SOURCE!H2148,"??0")&amp;",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2098 */  { fnFb,                        13,                          "FB13",                                        "FB13",                                        0,       0,       CAT_NONE, SLS_ENABLED  , US_ENABLED  },//JM SHOI</v>
      </c>
    </row>
    <row r="2149" spans="1:1">
      <c r="A2149" s="13" t="str">
        <f>IF(AND(ISBLANK(SOURCE!A2149),SOURCE!B2149&gt;0),IF(ISBLANK(SOURCE!C2149),"",SOURCE!C2149),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",SOURCE!$S$2-3), "")&amp;
      TEXT(SOURCE!H2149,"??0")&amp;",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2099 */  { fnFb,                        14,                          "FB14",                                        "FB14",                                        0,       0,       CAT_NONE, SLS_ENABLED  , US_ENABLED  },//JM SHOI</v>
      </c>
    </row>
    <row r="2150" spans="1:1">
      <c r="A2150" s="13" t="str">
        <f>IF(AND(ISBLANK(SOURCE!A2150),SOURCE!B2150&gt;0),IF(ISBLANK(SOURCE!C2150),"",SOURCE!C2150),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",SOURCE!$S$2-3), "")&amp;
      TEXT(SOURCE!H2150,"??0")&amp;",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2100 */  { fnFb,                        15,                          "FB15",                                        "FB15",                                        0,       0,       CAT_NONE, SLS_ENABLED  , US_ENABLED  },//JM SHOI</v>
      </c>
    </row>
    <row r="2151" spans="1:1">
      <c r="A2151" s="13" t="str">
        <f>IF(AND(ISBLANK(SOURCE!A2151),SOURCE!B2151&gt;0),IF(ISBLANK(SOURCE!C2151),"",SOURCE!C2151),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",SOURCE!$S$2-3), "")&amp;
      TEXT(SOURCE!H2151,"??0")&amp;",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2101 */  { fnFb,                        16,                          "FB16",                                        "FB16",                                        0,       0,       CAT_NONE, SLS_ENABLED  , US_ENABLED  },//JM SHOI</v>
      </c>
    </row>
    <row r="2152" spans="1:1">
      <c r="A2152" s="13" t="str">
        <f>IF(AND(ISBLANK(SOURCE!A2152),SOURCE!B2152&gt;0),IF(ISBLANK(SOURCE!C2152),"",SOURCE!C2152),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",SOURCE!$S$2-3), "")&amp;
      TEXT(SOURCE!H2152,"??0")&amp;",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2102 */  { fnFb,                        17,                          "FB17",                                        "FB17",                                        0,       0,       CAT_NONE, SLS_ENABLED  , US_ENABLED  },//JM SHOI</v>
      </c>
    </row>
    <row r="2153" spans="1:1">
      <c r="A2153" s="13" t="str">
        <f>IF(AND(ISBLANK(SOURCE!A2153),SOURCE!B2153&gt;0),IF(ISBLANK(SOURCE!C2153),"",SOURCE!C2153),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",SOURCE!$S$2-3), "")&amp;
      TEXT(SOURCE!H2153,"??0")&amp;",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2103 */  { fnFb,                        18,                          "FB18",                                        "FB18",                                        0,       0,       CAT_NONE, SLS_ENABLED  , US_ENABLED  },//JM SHOI</v>
      </c>
    </row>
    <row r="2154" spans="1:1">
      <c r="A2154" s="13" t="str">
        <f>IF(AND(ISBLANK(SOURCE!A2154),SOURCE!B2154&gt;0),IF(ISBLANK(SOURCE!C2154),"",SOURCE!C2154),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",SOURCE!$S$2-3), "")&amp;
      TEXT(SOURCE!H2154,"??0")&amp;",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2104 */  { fnFb,                        19,                          "FB19",                                        "FB19",                                        0,       0,       CAT_NONE, SLS_ENABLED  , US_ENABLED  },//JM SHOI</v>
      </c>
    </row>
    <row r="2155" spans="1:1">
      <c r="A2155" s="13" t="str">
        <f>IF(AND(ISBLANK(SOURCE!A2155),SOURCE!B2155&gt;0),IF(ISBLANK(SOURCE!C2155),"",SOURCE!C2155),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",SOURCE!$S$2-3), "")&amp;
      TEXT(SOURCE!H2155,"??0")&amp;",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2105 */  { fnFb,                        20,                          "FB20",                                        "FB20",                                        0,       0,       CAT_NONE, SLS_ENABLED  , US_ENABLED  },//JM SHOI</v>
      </c>
    </row>
    <row r="2156" spans="1:1">
      <c r="A2156" s="13" t="str">
        <f>IF(AND(ISBLANK(SOURCE!A2156),SOURCE!B2156&gt;0),IF(ISBLANK(SOURCE!C2156),"",SOURCE!C2156),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",SOURCE!$S$2-3), "")&amp;
      TEXT(SOURCE!H2156,"??0")&amp;",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2106 */  { fnFb,                        21,                          "FB21",                                        "FB21",                                        0,       0,       CAT_NONE, SLS_ENABLED  , US_ENABLED  },//JM SHOI</v>
      </c>
    </row>
    <row r="2157" spans="1:1">
      <c r="A2157" s="13" t="str">
        <f>IF(AND(ISBLANK(SOURCE!A2157),SOURCE!B2157&gt;0),IF(ISBLANK(SOURCE!C2157),"",SOURCE!C2157),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",SOURCE!$S$2-3), "")&amp;
      TEXT(SOURCE!H2157,"??0")&amp;",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2107 */  { fnFb,                        22,                          "FB22",                                        "FB22",                                        0,       0,       CAT_NONE, SLS_ENABLED  , US_ENABLED  },//JM SHOI</v>
      </c>
    </row>
    <row r="2158" spans="1:1">
      <c r="A2158" s="13" t="str">
        <f>IF(AND(ISBLANK(SOURCE!A2158),SOURCE!B2158&gt;0),IF(ISBLANK(SOURCE!C2158),"",SOURCE!C2158),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",SOURCE!$S$2-3), "")&amp;
      TEXT(SOURCE!H2158,"??0")&amp;",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2108 */  { fnFb,                        23,                          "FB23",                                        "FB23",                                        0,       0,       CAT_NONE, SLS_ENABLED  , US_ENABLED  },//JM SHOI</v>
      </c>
    </row>
    <row r="2159" spans="1:1">
      <c r="A2159" s="13" t="str">
        <f>IF(AND(ISBLANK(SOURCE!A2159),SOURCE!B2159&gt;0),IF(ISBLANK(SOURCE!C2159),"",SOURCE!C2159),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",SOURCE!$S$2-3), "")&amp;
      TEXT(SOURCE!H2159,"??0")&amp;",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2109 */  { fnFb,                        24,                          "FB24",                                        "FB24",                                        0,       0,       CAT_NONE, SLS_ENABLED  , US_ENABLED  },//JM SHOI</v>
      </c>
    </row>
    <row r="2160" spans="1:1">
      <c r="A2160" s="13" t="str">
        <f>IF(AND(ISBLANK(SOURCE!A2160),SOURCE!B2160&gt;0),IF(ISBLANK(SOURCE!C2160),"",SOURCE!C2160),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",SOURCE!$S$2-3), "")&amp;
      TEXT(SOURCE!H2160,"??0")&amp;",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2110 */  { fnFb,                        25,                          "FB25",                                        "FB25",                                        0,       0,       CAT_NONE, SLS_ENABLED  , US_ENABLED  },//JM SHOI</v>
      </c>
    </row>
    <row r="2161" spans="1:1">
      <c r="A2161" s="13" t="str">
        <f>IF(AND(ISBLANK(SOURCE!A2161),SOURCE!B2161&gt;0),IF(ISBLANK(SOURCE!C2161),"",SOURCE!C2161),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",SOURCE!$S$2-3), "")&amp;
      TEXT(SOURCE!H2161,"??0")&amp;",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2111 */  { fnFb,                        26,                          "FB26",                                        "FB26",                                        0,       0,       CAT_NONE, SLS_ENABLED  , US_ENABLED  },//JM SHOI</v>
      </c>
    </row>
    <row r="2162" spans="1:1">
      <c r="A2162" s="13" t="str">
        <f>IF(AND(ISBLANK(SOURCE!A2162),SOURCE!B2162&gt;0),IF(ISBLANK(SOURCE!C2162),"",SOURCE!C2162),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",SOURCE!$S$2-3), "")&amp;
      TEXT(SOURCE!H2162,"??0")&amp;",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2112 */  { fnFb,                        27,                          "FB27",                                        "FB27",                                        0,       0,       CAT_NONE, SLS_ENABLED  , US_ENABLED  },//JM SHOI</v>
      </c>
    </row>
    <row r="2163" spans="1:1">
      <c r="A2163" s="13" t="str">
        <f>IF(AND(ISBLANK(SOURCE!A2163),SOURCE!B2163&gt;0),IF(ISBLANK(SOURCE!C2163),"",SOURCE!C2163),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",SOURCE!$S$2-3), "")&amp;
      TEXT(SOURCE!H2163,"??0")&amp;",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2113 */  { fnFb,                        28,                          "FB28",                                        "FB28",                                        0,       0,       CAT_NONE, SLS_ENABLED  , US_ENABLED  },//JM SHOI</v>
      </c>
    </row>
    <row r="2164" spans="1:1">
      <c r="A2164" s="13" t="str">
        <f>IF(AND(ISBLANK(SOURCE!A2164),SOURCE!B2164&gt;0),IF(ISBLANK(SOURCE!C2164),"",SOURCE!C2164),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",SOURCE!$S$2-3), "")&amp;
      TEXT(SOURCE!H2164,"??0")&amp;",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2114 */  { fnFb,                        29,                          "FB29",                                        "FB29",                                        0,       0,       CAT_NONE, SLS_ENABLED  , US_ENABLED  },//JM SHOI</v>
      </c>
    </row>
    <row r="2165" spans="1:1">
      <c r="A2165" s="13" t="str">
        <f>IF(AND(ISBLANK(SOURCE!A2165),SOURCE!B2165&gt;0),IF(ISBLANK(SOURCE!C2165),"",SOURCE!C2165),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",SOURCE!$S$2-3), "")&amp;
      TEXT(SOURCE!H2165,"??0")&amp;",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2115 */  { fnFb,                        30,                          "FB30",                                        "FB30",                                        0,       0,       CAT_NONE, SLS_ENABLED  , US_ENABLED  },//JM SHOI</v>
      </c>
    </row>
    <row r="2166" spans="1:1">
      <c r="A2166" s="13" t="str">
        <f>IF(AND(ISBLANK(SOURCE!A2166),SOURCE!B2166&gt;0),IF(ISBLANK(SOURCE!C2166),"",SOURCE!C2166),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",SOURCE!$S$2-3), "")&amp;
      TEXT(SOURCE!H2166,"??0")&amp;",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2116 */  { fnFb,                        31,                          "FB31",                                        "FB31",                                        0,       0,       CAT_NONE, SLS_ENABLED  , US_ENABLED  },//JM SHOI</v>
      </c>
    </row>
    <row r="2167" spans="1:1">
      <c r="A2167" s="13" t="str">
        <f>IF(AND(ISBLANK(SOURCE!A2167),SOURCE!B2167&gt;0),IF(ISBLANK(SOURCE!C2167),"",SOURCE!C2167),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",SOURCE!$S$2-3), "")&amp;
      TEXT(SOURCE!H2167,"??0")&amp;",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2117 */  { fnFb,                        32,                          "FB32",                                        "FB32",                                        0,       0,       CAT_NONE, SLS_ENABLED  , US_ENABLED  },//JM SHOI</v>
      </c>
    </row>
    <row r="2168" spans="1:1">
      <c r="A2168" s="13" t="str">
        <f>IF(AND(ISBLANK(SOURCE!A2168),SOURCE!B2168&gt;0),IF(ISBLANK(SOURCE!C2168),"",SOURCE!C2168),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",SOURCE!$S$2-3), "")&amp;
      TEXT(SOURCE!H2168,"??0")&amp;",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2118 */  { fnFb,                        33,                          "FB33",                                        "FB33",                                        0,       0,       CAT_NONE, SLS_ENABLED  , US_ENABLED  },//JM SHOI</v>
      </c>
    </row>
    <row r="2169" spans="1:1">
      <c r="A2169" s="13" t="str">
        <f>IF(AND(ISBLANK(SOURCE!A2169),SOURCE!B2169&gt;0),IF(ISBLANK(SOURCE!C2169),"",SOURCE!C2169),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",SOURCE!$S$2-3), "")&amp;
      TEXT(SOURCE!H2169,"??0")&amp;",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2119 */  { fnFb,                        34,                          "FB34",                                        "FB34",                                        0,       0,       CAT_NONE, SLS_ENABLED  , US_ENABLED  },//JM SHOI</v>
      </c>
    </row>
    <row r="2170" spans="1:1">
      <c r="A2170" s="13" t="str">
        <f>IF(AND(ISBLANK(SOURCE!A2170),SOURCE!B2170&gt;0),IF(ISBLANK(SOURCE!C2170),"",SOURCE!C2170),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",SOURCE!$S$2-3), "")&amp;
      TEXT(SOURCE!H2170,"??0")&amp;",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2120 */  { fnFb,                        35,                          "FB35",                                        "FB35",                                        0,       0,       CAT_NONE, SLS_ENABLED  , US_ENABLED  },//JM SHOI</v>
      </c>
    </row>
    <row r="2171" spans="1:1">
      <c r="A2171" s="13" t="str">
        <f>IF(AND(ISBLANK(SOURCE!A2171),SOURCE!B2171&gt;0),IF(ISBLANK(SOURCE!C2171),"",SOURCE!C2171),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",SOURCE!$S$2-3), "")&amp;
      TEXT(SOURCE!H2171,"??0")&amp;",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2121 */  { fnFb,                        36,                          "FB36",                                        "FB36",                                        0,       0,       CAT_NONE, SLS_ENABLED  , US_ENABLED  },//JM SHOI</v>
      </c>
    </row>
    <row r="2172" spans="1:1">
      <c r="A2172" s="13" t="str">
        <f>IF(AND(ISBLANK(SOURCE!A2172),SOURCE!B2172&gt;0),IF(ISBLANK(SOURCE!C2172),"",SOURCE!C2172),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",SOURCE!$S$2-3), "")&amp;
      TEXT(SOURCE!H2172,"??0")&amp;",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2122 */  { fnFb,                        37,                          "FB37",                                        "FB37",                                        0,       0,       CAT_NONE, SLS_ENABLED  , US_ENABLED  },//JM SHOI</v>
      </c>
    </row>
    <row r="2173" spans="1:1">
      <c r="A2173" s="13" t="str">
        <f>IF(AND(ISBLANK(SOURCE!A2173),SOURCE!B2173&gt;0),IF(ISBLANK(SOURCE!C2173),"",SOURCE!C2173),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",SOURCE!$S$2-3), "")&amp;
      TEXT(SOURCE!H2173,"??0")&amp;",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2123 */  { fnFb,                        38,                          "FB38",                                        "FB38",                                        0,       0,       CAT_NONE, SLS_ENABLED  , US_ENABLED  },//JM SHOI</v>
      </c>
    </row>
    <row r="2174" spans="1:1">
      <c r="A2174" s="13" t="str">
        <f>IF(AND(ISBLANK(SOURCE!A2174),SOURCE!B2174&gt;0),IF(ISBLANK(SOURCE!C2174),"",SOURCE!C2174),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",SOURCE!$S$2-3), "")&amp;
      TEXT(SOURCE!H2174,"??0")&amp;",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2124 */  { fnFb,                        39,                          "FB39",                                        "FB39",                                        0,       0,       CAT_NONE, SLS_ENABLED  , US_ENABLED  },//JM SHOI</v>
      </c>
    </row>
    <row r="2175" spans="1:1">
      <c r="A2175" s="13" t="str">
        <f>IF(AND(ISBLANK(SOURCE!A2175),SOURCE!B2175&gt;0),IF(ISBLANK(SOURCE!C2175),"",SOURCE!C2175),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",SOURCE!$S$2-3), "")&amp;
      TEXT(SOURCE!H2175,"??0")&amp;",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2125 */  { fnFb,                        40,                          "FB40",                                        "FB40",                                        0,       0,       CAT_NONE, SLS_ENABLED  , US_ENABLED  },//JM SHOI</v>
      </c>
    </row>
    <row r="2176" spans="1:1">
      <c r="A2176" s="13" t="str">
        <f>IF(AND(ISBLANK(SOURCE!A2176),SOURCE!B2176&gt;0),IF(ISBLANK(SOURCE!C2176),"",SOURCE!C2176),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",SOURCE!$S$2-3), "")&amp;
      TEXT(SOURCE!H2176,"??0")&amp;",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2126 */  { fnFb,                        41,                          "FB41",                                        "FB41",                                        0,       0,       CAT_NONE, SLS_ENABLED  , US_ENABLED  },//JM SHOI</v>
      </c>
    </row>
    <row r="2177" spans="1:1">
      <c r="A2177" s="13" t="str">
        <f>IF(AND(ISBLANK(SOURCE!A2177),SOURCE!B2177&gt;0),IF(ISBLANK(SOURCE!C2177),"",SOURCE!C2177),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",SOURCE!$S$2-3), "")&amp;
      TEXT(SOURCE!H2177,"??0")&amp;",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2127 */  { fnFb,                        42,                          "FB42",                                        "FB42",                                        0,       0,       CAT_NONE, SLS_ENABLED  , US_ENABLED  },//JM SHOI</v>
      </c>
    </row>
    <row r="2178" spans="1:1">
      <c r="A2178" s="13" t="str">
        <f>IF(AND(ISBLANK(SOURCE!A2178),SOURCE!B2178&gt;0),IF(ISBLANK(SOURCE!C2178),"",SOURCE!C2178),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",SOURCE!$S$2-3), "")&amp;
      TEXT(SOURCE!H2178,"??0")&amp;",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2128 */  { fnFb,                        43,                          "FB43",                                        "FB43",                                        0,       0,       CAT_NONE, SLS_ENABLED  , US_ENABLED  },//JM SHOI</v>
      </c>
    </row>
    <row r="2179" spans="1:1">
      <c r="A2179" s="13" t="str">
        <f>IF(AND(ISBLANK(SOURCE!A2179),SOURCE!B2179&gt;0),IF(ISBLANK(SOURCE!C2179),"",SOURCE!C2179),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",SOURCE!$S$2-3), "")&amp;
      TEXT(SOURCE!H2179,"??0")&amp;",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2129 */  { fnFb,                        44,                          "FB44",                                        "FB44",                                        0,       0,       CAT_NONE, SLS_ENABLED  , US_ENABLED  },//JM SHOI</v>
      </c>
    </row>
    <row r="2180" spans="1:1">
      <c r="A2180" s="13" t="str">
        <f>IF(AND(ISBLANK(SOURCE!A2180),SOURCE!B2180&gt;0),IF(ISBLANK(SOURCE!C2180),"",SOURCE!C2180),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",SOURCE!$S$2-3), "")&amp;
      TEXT(SOURCE!H2180,"??0")&amp;",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2130 */  { fnFb,                        45,                          "FB45",                                        "FB45",                                        0,       0,       CAT_NONE, SLS_ENABLED  , US_ENABLED  },//JM SHOI</v>
      </c>
    </row>
    <row r="2181" spans="1:1">
      <c r="A2181" s="13" t="str">
        <f>IF(AND(ISBLANK(SOURCE!A2181),SOURCE!B2181&gt;0),IF(ISBLANK(SOURCE!C2181),"",SOURCE!C2181),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",SOURCE!$S$2-3), "")&amp;
      TEXT(SOURCE!H2181,"??0")&amp;",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2131 */  { fnFb,                        46,                          "FB46",                                        "FB46",                                        0,       0,       CAT_NONE, SLS_ENABLED  , US_ENABLED  },//JM SHOI</v>
      </c>
    </row>
    <row r="2182" spans="1:1">
      <c r="A2182" s="13" t="str">
        <f>IF(AND(ISBLANK(SOURCE!A2182),SOURCE!B2182&gt;0),IF(ISBLANK(SOURCE!C2182),"",SOURCE!C2182),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",SOURCE!$S$2-3), "")&amp;
      TEXT(SOURCE!H2182,"??0")&amp;",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2132 */  { fnFb,                        47,                          "FB47",                                        "FB47",                                        0,       0,       CAT_NONE, SLS_ENABLED  , US_ENABLED  },//JM SHOI</v>
      </c>
    </row>
    <row r="2183" spans="1:1">
      <c r="A2183" s="13" t="str">
        <f>IF(AND(ISBLANK(SOURCE!A2183),SOURCE!B2183&gt;0),IF(ISBLANK(SOURCE!C2183),"",SOURCE!C2183),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",SOURCE!$S$2-3), "")&amp;
      TEXT(SOURCE!H2183,"??0")&amp;",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2133 */  { fnFb,                        48,                          "FB48",                                        "FB48",                                        0,       0,       CAT_NONE, SLS_ENABLED  , US_ENABLED  },//JM SHOI</v>
      </c>
    </row>
    <row r="2184" spans="1:1">
      <c r="A2184" s="13" t="str">
        <f>IF(AND(ISBLANK(SOURCE!A2184),SOURCE!B2184&gt;0),IF(ISBLANK(SOURCE!C2184),"",SOURCE!C2184),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",SOURCE!$S$2-3), "")&amp;
      TEXT(SOURCE!H2184,"??0")&amp;",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2134 */  { fnFb,                        49,                          "FB49",                                        "FB49",                                        0,       0,       CAT_NONE, SLS_ENABLED  , US_ENABLED  },//JM SHOI</v>
      </c>
    </row>
    <row r="2185" spans="1:1">
      <c r="A2185" s="13" t="str">
        <f>IF(AND(ISBLANK(SOURCE!A2185),SOURCE!B2185&gt;0),IF(ISBLANK(SOURCE!C2185),"",SOURCE!C2185),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",SOURCE!$S$2-3), "")&amp;
      TEXT(SOURCE!H2185,"??0")&amp;",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2135 */  { fnFb,                        50,                          "FB50",                                        "FB50",                                        0,       0,       CAT_NONE, SLS_ENABLED  , US_ENABLED  },//JM SHOI</v>
      </c>
    </row>
    <row r="2186" spans="1:1">
      <c r="A2186" s="13" t="str">
        <f>IF(AND(ISBLANK(SOURCE!A2186),SOURCE!B2186&gt;0),IF(ISBLANK(SOURCE!C2186),"",SOURCE!C2186),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",SOURCE!$S$2-3), "")&amp;
      TEXT(SOURCE!H2186,"??0")&amp;",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2136 */  { fnFb,                        51,                          "FB51",                                        "FB51",                                        0,       0,       CAT_NONE, SLS_ENABLED  , US_ENABLED  },//JM SHOI</v>
      </c>
    </row>
    <row r="2187" spans="1:1">
      <c r="A2187" s="13" t="str">
        <f>IF(AND(ISBLANK(SOURCE!A2187),SOURCE!B2187&gt;0),IF(ISBLANK(SOURCE!C2187),"",SOURCE!C2187),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",SOURCE!$S$2-3), "")&amp;
      TEXT(SOURCE!H2187,"??0")&amp;",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2137 */  { fnFb,                        52,                          "FB52",                                        "FB52",                                        0,       0,       CAT_NONE, SLS_ENABLED  , US_ENABLED  },//JM SHOI</v>
      </c>
    </row>
    <row r="2188" spans="1:1">
      <c r="A2188" s="13" t="str">
        <f>IF(AND(ISBLANK(SOURCE!A2188),SOURCE!B2188&gt;0),IF(ISBLANK(SOURCE!C2188),"",SOURCE!C2188),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",SOURCE!$S$2-3), "")&amp;
      TEXT(SOURCE!H2188,"??0")&amp;",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2138 */  { fnFb,                        53,                          "FB53",                                        "FB53",                                        0,       0,       CAT_NONE, SLS_ENABLED  , US_ENABLED  },//JM SHOI</v>
      </c>
    </row>
    <row r="2189" spans="1:1">
      <c r="A2189" s="13" t="str">
        <f>IF(AND(ISBLANK(SOURCE!A2189),SOURCE!B2189&gt;0),IF(ISBLANK(SOURCE!C2189),"",SOURCE!C2189),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",SOURCE!$S$2-3), "")&amp;
      TEXT(SOURCE!H2189,"??0")&amp;",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2139 */  { fnFb,                        54,                          "FB54",                                        "FB54",                                        0,       0,       CAT_NONE, SLS_ENABLED  , US_ENABLED  },//JM SHOI</v>
      </c>
    </row>
    <row r="2190" spans="1:1">
      <c r="A2190" s="13" t="str">
        <f>IF(AND(ISBLANK(SOURCE!A2190),SOURCE!B2190&gt;0),IF(ISBLANK(SOURCE!C2190),"",SOURCE!C2190),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",SOURCE!$S$2-3), "")&amp;
      TEXT(SOURCE!H2190,"??0")&amp;",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2140 */  { fnFb,                        55,                          "FB55",                                        "FB55",                                        0,       0,       CAT_NONE, SLS_ENABLED  , US_ENABLED  },//JM SHOI</v>
      </c>
    </row>
    <row r="2191" spans="1:1">
      <c r="A2191" s="13" t="str">
        <f>IF(AND(ISBLANK(SOURCE!A2191),SOURCE!B2191&gt;0),IF(ISBLANK(SOURCE!C2191),"",SOURCE!C2191),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",SOURCE!$S$2-3), "")&amp;
      TEXT(SOURCE!H2191,"??0")&amp;",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2141 */  { fnFb,                        56,                          "FB56",                                        "FB56",                                        0,       0,       CAT_NONE, SLS_ENABLED  , US_ENABLED  },//JM SHOI</v>
      </c>
    </row>
    <row r="2192" spans="1:1">
      <c r="A2192" s="13" t="str">
        <f>IF(AND(ISBLANK(SOURCE!A2192),SOURCE!B2192&gt;0),IF(ISBLANK(SOURCE!C2192),"",SOURCE!C2192),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",SOURCE!$S$2-3), "")&amp;
      TEXT(SOURCE!H2192,"??0")&amp;",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2142 */  { fnFb,                        57,                          "FB57",                                        "FB57",                                        0,       0,       CAT_NONE, SLS_ENABLED  , US_ENABLED  },//JM SHOI</v>
      </c>
    </row>
    <row r="2193" spans="1:1">
      <c r="A2193" s="13" t="str">
        <f>IF(AND(ISBLANK(SOURCE!A2193),SOURCE!B2193&gt;0),IF(ISBLANK(SOURCE!C2193),"",SOURCE!C2193),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",SOURCE!$S$2-3), "")&amp;
      TEXT(SOURCE!H2193,"??0")&amp;",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2143 */  { fnFb,                        58,                          "FB58",                                        "FB58",                                        0,       0,       CAT_NONE, SLS_ENABLED  , US_ENABLED  },//JM SHOI</v>
      </c>
    </row>
    <row r="2194" spans="1:1">
      <c r="A2194" s="13" t="str">
        <f>IF(AND(ISBLANK(SOURCE!A2194),SOURCE!B2194&gt;0),IF(ISBLANK(SOURCE!C2194),"",SOURCE!C2194),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",SOURCE!$S$2-3), "")&amp;
      TEXT(SOURCE!H2194,"??0")&amp;",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2144 */  { fnFb,                        59,                          "FB59",                                        "FB59",                                        0,       0,       CAT_NONE, SLS_ENABLED  , US_ENABLED  },//JM SHOI</v>
      </c>
    </row>
    <row r="2195" spans="1:1">
      <c r="A2195" s="13" t="str">
        <f>IF(AND(ISBLANK(SOURCE!A2195),SOURCE!B2195&gt;0),IF(ISBLANK(SOURCE!C2195),"",SOURCE!C2195),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",SOURCE!$S$2-3), "")&amp;
      TEXT(SOURCE!H2195,"??0")&amp;",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2145 */  { fnFb,                        60,                          "FB60",                                        "FB60",                                        0,       0,       CAT_NONE, SLS_ENABLED  , US_ENABLED  },//JM SHOI</v>
      </c>
    </row>
    <row r="2196" spans="1:1">
      <c r="A2196" s="13" t="str">
        <f>IF(AND(ISBLANK(SOURCE!A2196),SOURCE!B2196&gt;0),IF(ISBLANK(SOURCE!C2196),"",SOURCE!C2196),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",SOURCE!$S$2-3), "")&amp;
      TEXT(SOURCE!H2196,"??0")&amp;",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2146 */  { fnFb,                        61,                          "FB61",                                        "FB61",                                        0,       0,       CAT_NONE, SLS_ENABLED  , US_ENABLED  },//JM SHOI</v>
      </c>
    </row>
    <row r="2197" spans="1:1">
      <c r="A2197" s="13" t="str">
        <f>IF(AND(ISBLANK(SOURCE!A2197),SOURCE!B2197&gt;0),IF(ISBLANK(SOURCE!C2197),"",SOURCE!C2197),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",SOURCE!$S$2-3), "")&amp;
      TEXT(SOURCE!H2197,"??0")&amp;",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2147 */  { fnFb,                        62,                          "FB62",                                        "FB62",                                        0,       0,       CAT_NONE, SLS_ENABLED  , US_ENABLED  },//JM SHOI</v>
      </c>
    </row>
    <row r="2198" spans="1:1">
      <c r="A2198" s="13" t="str">
        <f>IF(AND(ISBLANK(SOURCE!A2198),SOURCE!B2198&gt;0),IF(ISBLANK(SOURCE!C2198),"",SOURCE!C2198),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",SOURCE!$S$2-3), "")&amp;
      TEXT(SOURCE!H2198,"??0")&amp;",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2148 */  { fnFb,                        63,                          "FB63",                                        "FB63",                                        0,       0,       CAT_NONE, SLS_ENABLED  , US_ENABLED  },//JM SHOI</v>
      </c>
    </row>
    <row r="2199" spans="1:1">
      <c r="A2199" s="13" t="str">
        <f>IF(AND(ISBLANK(SOURCE!A2199),SOURCE!B2199&gt;0),IF(ISBLANK(SOURCE!C2199),"",SOURCE!C2199),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",SOURCE!$S$2-3), "")&amp;
      TEXT(SOURCE!H2199,"??0")&amp;",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2149 */  { fnByteShortcutsS,            6,                           "S06",                                         "S06",                                         0,       0,       CAT_FNCT, SLS_ENABLED  , US_ENABLED  },//JM SHOI</v>
      </c>
    </row>
    <row r="2200" spans="1:1">
      <c r="A2200" s="13" t="str">
        <f>IF(AND(ISBLANK(SOURCE!A2200),SOURCE!B2200&gt;0),IF(ISBLANK(SOURCE!C2200),"",SOURCE!C2200),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",SOURCE!$S$2-3), "")&amp;
      TEXT(SOURCE!H2200,"??0")&amp;",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2150 */  { fnByteShortcutsS,            8,                           "S08",                                         "S08",                                         0,       0,       CAT_FNCT, SLS_ENABLED  , US_ENABLED  },//JM SHOI</v>
      </c>
    </row>
    <row r="2201" spans="1:1">
      <c r="A2201" s="13" t="str">
        <f>IF(AND(ISBLANK(SOURCE!A2201),SOURCE!B2201&gt;0),IF(ISBLANK(SOURCE!C2201),"",SOURCE!C2201),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",SOURCE!$S$2-3), "")&amp;
      TEXT(SOURCE!H2201,"??0")&amp;",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2151 */  { fnByteShortcutsS,            16,                          "S16",                                         "S16",                                         0,       0,       CAT_FNCT, SLS_ENABLED  , US_ENABLED  },//JM SHOI</v>
      </c>
    </row>
    <row r="2202" spans="1:1">
      <c r="A2202" s="13" t="str">
        <f>IF(AND(ISBLANK(SOURCE!A2202),SOURCE!B2202&gt;0),IF(ISBLANK(SOURCE!C2202),"",SOURCE!C2202),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",SOURCE!$S$2-3), "")&amp;
      TEXT(SOURCE!H2202,"??0")&amp;",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2152 */  { fnByteShortcutsS,            32,                          "S32",                                         "S32",                                         0,       0,       CAT_FNCT, SLS_ENABLED  , US_ENABLED  },//JM SHOI</v>
      </c>
    </row>
    <row r="2203" spans="1:1">
      <c r="A2203" s="13" t="str">
        <f>IF(AND(ISBLANK(SOURCE!A2203),SOURCE!B2203&gt;0),IF(ISBLANK(SOURCE!C2203),"",SOURCE!C2203),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",SOURCE!$S$2-3), "")&amp;
      TEXT(SOURCE!H2203,"??0")&amp;",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2153 */  { fnByteShortcutsS,            64,                          "S64",                                         "S64",                                         0,       0,       CAT_FNCT, SLS_ENABLED  , US_ENABLED  },//JM SHOI</v>
      </c>
    </row>
    <row r="2204" spans="1:1">
      <c r="A2204" s="13" t="str">
        <f>IF(AND(ISBLANK(SOURCE!A2204),SOURCE!B2204&gt;0),IF(ISBLANK(SOURCE!C2204),"",SOURCE!C2204),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",SOURCE!$S$2-3), "")&amp;
      TEXT(SOURCE!H2204,"??0")&amp;",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2154 */  { fnByteShortcutsU,            6,                           "U06",                                         "U06",                                         0,       0,       CAT_FNCT, SLS_ENABLED  , US_ENABLED  },//JM SHOI</v>
      </c>
    </row>
    <row r="2205" spans="1:1">
      <c r="A2205" s="13" t="str">
        <f>IF(AND(ISBLANK(SOURCE!A2205),SOURCE!B2205&gt;0),IF(ISBLANK(SOURCE!C2205),"",SOURCE!C2205),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",SOURCE!$S$2-3), "")&amp;
      TEXT(SOURCE!H2205,"??0")&amp;",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2155 */  { fnByteShortcutsU,            8,                           "U08",                                         "U08",                                         0,       0,       CAT_FNCT, SLS_ENABLED  , US_ENABLED  },//JM SHOI</v>
      </c>
    </row>
    <row r="2206" spans="1:1">
      <c r="A2206" s="13" t="str">
        <f>IF(AND(ISBLANK(SOURCE!A2206),SOURCE!B2206&gt;0),IF(ISBLANK(SOURCE!C2206),"",SOURCE!C2206),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",SOURCE!$S$2-3), "")&amp;
      TEXT(SOURCE!H2206,"??0")&amp;",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2156 */  { fnByteShortcutsU,            16,                          "U16",                                         "U16",                                         0,       0,       CAT_FNCT, SLS_ENABLED  , US_ENABLED  },//JM SHOI</v>
      </c>
    </row>
    <row r="2207" spans="1:1">
      <c r="A2207" s="13" t="str">
        <f>IF(AND(ISBLANK(SOURCE!A2207),SOURCE!B2207&gt;0),IF(ISBLANK(SOURCE!C2207),"",SOURCE!C2207),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",SOURCE!$S$2-3), "")&amp;
      TEXT(SOURCE!H2207,"??0")&amp;",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2157 */  { fnByteShortcutsU,            32,                          "U32",                                         "U32",                                         0,       0,       CAT_FNCT, SLS_ENABLED  , US_ENABLED  },//JM SHOI</v>
      </c>
    </row>
    <row r="2208" spans="1:1">
      <c r="A2208" s="13" t="str">
        <f>IF(AND(ISBLANK(SOURCE!A2208),SOURCE!B2208&gt;0),IF(ISBLANK(SOURCE!C2208),"",SOURCE!C2208),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",SOURCE!$S$2-3), "")&amp;
      TEXT(SOURCE!H2208,"??0")&amp;",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2158 */  { fnByteShortcutsU,            64,                          "U64",                                         "U64",                                         0,       0,       CAT_FNCT, SLS_ENABLED  , US_ENABLED  },//JM SHOI</v>
      </c>
    </row>
    <row r="2209" spans="1:1">
      <c r="A2209" s="13" t="str">
        <f>IF(AND(ISBLANK(SOURCE!A2209),SOURCE!B2209&gt;0),IF(ISBLANK(SOURCE!C2209),"",SOURCE!C2209),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",SOURCE!$S$2-3), "")&amp;
      TEXT(SOURCE!H2209,"??0")&amp;",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2159 */  { fnByte,                      1,                           "SL1",                                         "SL1",                                         0,       0,       CAT_FNCT, SLS_ENABLED  , US_ENABLED  },//JM SHOI</v>
      </c>
    </row>
    <row r="2210" spans="1:1">
      <c r="A2210" s="13" t="str">
        <f>IF(AND(ISBLANK(SOURCE!A2210),SOURCE!B2210&gt;0),IF(ISBLANK(SOURCE!C2210),"",SOURCE!C2210),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",SOURCE!$S$2-3), "")&amp;
      TEXT(SOURCE!H2210,"??0")&amp;",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2160 */  { fnByte,                      2,                           "SR1",                                         "SR1",                                         0,       0,       CAT_FNCT, SLS_ENABLED  , US_ENABLED  },//JM SHOI</v>
      </c>
    </row>
    <row r="2211" spans="1:1">
      <c r="A2211" s="13" t="str">
        <f>IF(AND(ISBLANK(SOURCE!A2211),SOURCE!B2211&gt;0),IF(ISBLANK(SOURCE!C2211),"",SOURCE!C2211),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",SOURCE!$S$2-3), "")&amp;
      TEXT(SOURCE!H2211,"??0")&amp;",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2161 */  { fnByte,                      3,                           "RL1",                                         "RL1",                                         0,       0,       CAT_FNCT, SLS_ENABLED  , US_ENABLED  },//JM SHOI</v>
      </c>
    </row>
    <row r="2212" spans="1:1">
      <c r="A2212" s="13" t="str">
        <f>IF(AND(ISBLANK(SOURCE!A2212),SOURCE!B2212&gt;0),IF(ISBLANK(SOURCE!C2212),"",SOURCE!C2212),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",SOURCE!$S$2-3), "")&amp;
      TEXT(SOURCE!H2212,"??0")&amp;",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2162 */  { fnByte,                      4,                           "RR1",                                         "RR1",                                         0,       0,       CAT_FNCT, SLS_ENABLED  , US_ENABLED  },//JM SHOI</v>
      </c>
    </row>
    <row r="2213" spans="1:1">
      <c r="A2213" s="13" t="str">
        <f>IF(AND(ISBLANK(SOURCE!A2213),SOURCE!B2213&gt;0),IF(ISBLANK(SOURCE!C2213),"",SOURCE!C2213),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",SOURCE!$S$2-3), "")&amp;
      TEXT(SOURCE!H2213,"??0")&amp;",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2163 */  { fnByte,                      5,                           "SWAP.W",                                      "SWAP.W",                                      0,       0,       CAT_FNCT, SLS_ENABLED  , US_ENABLED  },//JM SHOI</v>
      </c>
    </row>
    <row r="2214" spans="1:1">
      <c r="A2214" s="13" t="str">
        <f>IF(AND(ISBLANK(SOURCE!A2214),SOURCE!B2214&gt;0),IF(ISBLANK(SOURCE!C2214),"",SOURCE!C2214),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",SOURCE!$S$2-3), "")&amp;
      TEXT(SOURCE!H2214,"??0")&amp;",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2164 */  { fnByte,                      6,                           "SWAP.B",                                      "SWAP.B",                                      0,       0,       CAT_FNCT, SLS_ENABLED  , US_ENABLED  },//JM SHOI</v>
      </c>
    </row>
    <row r="2215" spans="1:1">
      <c r="A2215" s="13" t="str">
        <f>IF(AND(ISBLANK(SOURCE!A2215),SOURCE!B2215&gt;0),IF(ISBLANK(SOURCE!C2215),"",SOURCE!C2215),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",SOURCE!$S$2-3), "")&amp;
      TEXT(SOURCE!H2215,"??0")&amp;",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2165 */  { fnClAIM,                     NOPARAM,                     "EXITCLR",                                     "EXITCLR",                                     0,       0,       CAT_NONE, SLS_UNCHANGED, US_ENABLED  },//clear HEX mode</v>
      </c>
    </row>
    <row r="2216" spans="1:1">
      <c r="A2216" s="13" t="str">
        <f>IF(AND(ISBLANK(SOURCE!A2216),SOURCE!B2216&gt;0),IF(ISBLANK(SOURCE!C2216),"",SOURCE!C2216),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",SOURCE!$S$2-3), "")&amp;
      TEXT(SOURCE!H2216,"??0")&amp;",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2166 */  { fnShoiXRepeats,              TM_VALUE,                    "DISP_SI",                                     "DISP_SI",                                     0,       3,       CAT_NONE, SLS_UNCHANGED, US_UNCHANGED},//JM SHOI</v>
      </c>
    </row>
    <row r="2217" spans="1:1">
      <c r="A2217" s="13" t="str">
        <f>IF(AND(ISBLANK(SOURCE!A2217),SOURCE!B2217&gt;0),IF(ISBLANK(SOURCE!C2217),"",SOURCE!C2217),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",SOURCE!$S$2-3), "")&amp;
      TEXT(SOURCE!H2217,"??0")&amp;",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2167 */  { fnScale,                     NOPARAM,                     "TICKS",                                       "TICKS",                                       0,       0,       CAT_NONE, SLS_UNCHANGED, US_UNCHANGED},//JM GRAPHING</v>
      </c>
    </row>
    <row r="2218" spans="1:1">
      <c r="A2218" s="13" t="str">
        <f>IF(AND(ISBLANK(SOURCE!A2218),SOURCE!B2218&gt;0),IF(ISBLANK(SOURCE!C2218),"",SOURCE!C2218),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",SOURCE!$S$2-3), "")&amp;
      TEXT(SOURCE!H2218,"??0")&amp;",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2168 */  { fnPlotLS,                    NOPARAM,                     "PLOTLS",                                      "PLOTLS",                                      0,       0,       CAT_FNCT, SLS_UNCHANGED, US_UNCHANGED},</v>
      </c>
    </row>
    <row r="2219" spans="1:1">
      <c r="A2219" s="13" t="str">
        <f>IF(AND(ISBLANK(SOURCE!A2219),SOURCE!B2219&gt;0),IF(ISBLANK(SOURCE!C2219),"",SOURCE!C2219),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",SOURCE!$S$2-3), "")&amp;
      TEXT(SOURCE!H2219,"??0")&amp;",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2169 */  { fnPline,                     NOPARAM,                     "LINE",                                        "LINE",                                        0,       0,       CAT_NONE, SLS_UNCHANGED, US_UNCHANGED},//GRAPH</v>
      </c>
    </row>
    <row r="2220" spans="1:1">
      <c r="A2220" s="13" t="str">
        <f>IF(AND(ISBLANK(SOURCE!A2220),SOURCE!B2220&gt;0),IF(ISBLANK(SOURCE!C2220),"",SOURCE!C2220),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",SOURCE!$S$2-3), "")&amp;
      TEXT(SOURCE!H2220,"??0")&amp;",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2170 */  { fnPcros,                     NOPARAM,                     "CROSS",                                       "CROSS",                                       0,       0,       CAT_NONE, SLS_UNCHANGED, US_UNCHANGED},//GRAPH</v>
      </c>
    </row>
    <row r="2221" spans="1:1">
      <c r="A2221" s="13" t="str">
        <f>IF(AND(ISBLANK(SOURCE!A2221),SOURCE!B2221&gt;0),IF(ISBLANK(SOURCE!C2221),"",SOURCE!C2221),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",SOURCE!$S$2-3), "")&amp;
      TEXT(SOURCE!H2221,"??0")&amp;",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2171 */  { fnPbox,                      NOPARAM,                     "BOX",                                         "BOX",                                         0,       0,       CAT_NONE, SLS_UNCHANGED, US_UNCHANGED},//GRAPH</v>
      </c>
    </row>
    <row r="2222" spans="1:1">
      <c r="A2222" s="13" t="str">
        <f>IF(AND(ISBLANK(SOURCE!A2222),SOURCE!B2222&gt;0),IF(ISBLANK(SOURCE!C2222),"",SOURCE!C2222),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",SOURCE!$S$2-3), "")&amp;
      TEXT(SOURCE!H2222,"??0")&amp;",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2172 */  { fnPvect,                     NOPARAM,                     "VECT",                                        "VECT",                                        0,       0,       CAT_NONE, SLS_UNCHANGED, US_UNCHANGED},//JM VECTOR MODE</v>
      </c>
    </row>
    <row r="2223" spans="1:1">
      <c r="A2223" s="13" t="str">
        <f>IF(AND(ISBLANK(SOURCE!A2223),SOURCE!B2223&gt;0),IF(ISBLANK(SOURCE!C2223),"",SOURCE!C2223),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",SOURCE!$S$2-3), "")&amp;
      TEXT(SOURCE!H2223,"??0")&amp;",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2173 */  { fnPNvect,                    NOPARAM,                     "N.VECT",                                      "N.VECT",                                      0,       0,       CAT_NONE, SLS_UNCHANGED, US_UNCHANGED},//JM VECTOR MODE</v>
      </c>
    </row>
    <row r="2224" spans="1:1">
      <c r="A2224" s="13" t="str">
        <f>IF(AND(ISBLANK(SOURCE!A2224),SOURCE!B2224&gt;0),IF(ISBLANK(SOURCE!C2224),"",SOURCE!C2224),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",SOURCE!$S$2-3), "")&amp;
      TEXT(SOURCE!H2224,"??0")&amp;",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2174 */  { fnPx,                        NOPARAM,                     "MAGN.X",                                      "MAGN.X",                                      0,       0,       CAT_NONE, SLS_UNCHANGED, US_UNCHANGED},</v>
      </c>
    </row>
    <row r="2225" spans="1:1">
      <c r="A2225" s="13" t="str">
        <f>IF(AND(ISBLANK(SOURCE!A2225),SOURCE!B2225&gt;0),IF(ISBLANK(SOURCE!C2225),"",SOURCE!C2225),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",SOURCE!$S$2-3), "")&amp;
      TEXT(SOURCE!H2225,"??0")&amp;",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2175 */  { fnPy,                        NOPARAM,                     "MAGN.Y",                                      "MAGN.Y",                                      0,       0,       CAT_NONE, SLS_UNCHANGED, US_UNCHANGED},</v>
      </c>
    </row>
    <row r="2226" spans="1:1">
      <c r="A2226" s="13" t="str">
        <f>IF(AND(ISBLANK(SOURCE!A2226),SOURCE!B2226&gt;0),IF(ISBLANK(SOURCE!C2226),"",SOURCE!C2226),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",SOURCE!$S$2-3), "")&amp;
      TEXT(SOURCE!H2226,"??0")&amp;",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2176 */  { fnGraph,                     4,                           "GRF",                                         "GRF",                                         0,       0,       CAT_FNCT, SLS_UNCHANGED, US_UNCHANGED},</v>
      </c>
    </row>
    <row r="2227" spans="1:1">
      <c r="A2227" s="13" t="str">
        <f>IF(AND(ISBLANK(SOURCE!A2227),SOURCE!B2227&gt;0),IF(ISBLANK(SOURCE!C2227),"",SOURCE!C2227),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",SOURCE!$S$2-3), "")&amp;
      TEXT(SOURCE!H2227,"??0")&amp;",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2177 */  { fnGraph,                     1,                           "PLTGRF",                                      "PLTGRF",                                      0,       0,       CAT_FNCT, SLS_UNCHANGED, US_UNCHANGED},//JM GRAPHING</v>
      </c>
    </row>
    <row r="2228" spans="1:1">
      <c r="A2228" s="13" t="str">
        <f>IF(AND(ISBLANK(SOURCE!A2228),SOURCE!B2228&gt;0),IF(ISBLANK(SOURCE!C2228),"",SOURCE!C2228),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",SOURCE!$S$2-3), "")&amp;
      TEXT(SOURCE!H2228,"??0")&amp;",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2178 */  { fnGraph,                     11,                          "DEMO1",                                       "DEMO1",                                       0,       0,       CAT_FNCT, SLS_ENABLED  , US_UNCHANGED},</v>
      </c>
    </row>
    <row r="2229" spans="1:1">
      <c r="A2229" s="13" t="str">
        <f>IF(AND(ISBLANK(SOURCE!A2229),SOURCE!B2229&gt;0),IF(ISBLANK(SOURCE!C2229),"",SOURCE!C2229),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",SOURCE!$S$2-3), "")&amp;
      TEXT(SOURCE!H2229,"??0")&amp;",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2179 */  { fnGraph,                     12,                          "DEMO2",                                       "DEMO2",                                       0,       0,       CAT_FNCT, SLS_ENABLED  , US_UNCHANGED},</v>
      </c>
    </row>
    <row r="2230" spans="1:1">
      <c r="A2230" s="13" t="str">
        <f>IF(AND(ISBLANK(SOURCE!A2230),SOURCE!B2230&gt;0),IF(ISBLANK(SOURCE!C2230),"",SOURCE!C2230),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",SOURCE!$S$2-3), "")&amp;
      TEXT(SOURCE!H2230,"??0")&amp;",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2180 */  { fnGraph,                     13,                          "DEMO3",                                       "DEMO3",                                       0,       0,       CAT_FNCT, SLS_ENABLED  , US_UNCHANGED},</v>
      </c>
    </row>
    <row r="2231" spans="1:1">
      <c r="A2231" s="13" t="str">
        <f>IF(AND(ISBLANK(SOURCE!A2231),SOURCE!B2231&gt;0),IF(ISBLANK(SOURCE!C2231),"",SOURCE!C2231),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",SOURCE!$S$2-3), "")&amp;
      TEXT(SOURCE!H2231,"??0")&amp;",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2181 */  { fnGraph,                     14,                          "DEMO4",                                       "DEMO4",                                       0,       0,       CAT_FNCT, SLS_ENABLED  , US_UNCHANGED},</v>
      </c>
    </row>
    <row r="2232" spans="1:1">
      <c r="A2232" s="13" t="str">
        <f>IF(AND(ISBLANK(SOURCE!A2232),SOURCE!B2232&gt;0),IF(ISBLANK(SOURCE!C2232),"",SOURCE!C2232),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",SOURCE!$S$2-3), "")&amp;
      TEXT(SOURCE!H2232,"??0")&amp;",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2182 */  { fnGraph,                     15,                          "DEMO5",                                       "DEMO5",                                       0,       0,       CAT_FNCT, SLS_ENABLED  , US_UNCHANGED},</v>
      </c>
    </row>
    <row r="2233" spans="1:1">
      <c r="A2233" s="13" t="str">
        <f>IF(AND(ISBLANK(SOURCE!A2233),SOURCE!B2233&gt;0),IF(ISBLANK(SOURCE!C2233),"",SOURCE!C2233),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",SOURCE!$S$2-3), "")&amp;
      TEXT(SOURCE!H2233,"??0")&amp;",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2183 */  { fnGraph,                     16,                          "DEMO6",                                       "DEMO6",                                       0,       0,       CAT_FNCT, SLS_ENABLED  , US_UNCHANGED},</v>
      </c>
    </row>
    <row r="2234" spans="1:1">
      <c r="A2234" s="13" t="str">
        <f>IF(AND(ISBLANK(SOURCE!A2234),SOURCE!B2234&gt;0),IF(ISBLANK(SOURCE!C2234),"",SOURCE!C2234),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",SOURCE!$S$2-3), "")&amp;
      TEXT(SOURCE!H2234,"??0")&amp;",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2184 */  { fnPint,                      NOPARAM,                     STD_INTEGRAL "ydx",                            STD_INTEGRAL "ydx",                            0,       0,       CAT_NONE, SLS_UNCHANGED, US_UNCHANGED},//GRAPH</v>
      </c>
    </row>
    <row r="2235" spans="1:1">
      <c r="A2235" s="13" t="str">
        <f>IF(AND(ISBLANK(SOURCE!A2235),SOURCE!B2235&gt;0),IF(ISBLANK(SOURCE!C2235),"",SOURCE!C2235),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",SOURCE!$S$2-3), "")&amp;
      TEXT(SOURCE!H2235,"??0")&amp;",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2185 */  { fnPdiff,                     NOPARAM,                     "dy/dx",                                       "dy/dx",                                       0,       0,       CAT_NONE, SLS_UNCHANGED, US_UNCHANGED},//GRAPH</v>
      </c>
    </row>
    <row r="2236" spans="1:1">
      <c r="A2236" s="13" t="str">
        <f>IF(AND(ISBLANK(SOURCE!A2236),SOURCE!B2236&gt;0),IF(ISBLANK(SOURCE!C2236),"",SOURCE!C2236),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",SOURCE!$S$2-3), "")&amp;
      TEXT(SOURCE!H2236,"??0")&amp;",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2186 */  { fnPrms,                      NOPARAM,                     "RMS",                                         "RMS",                                         0,       0,       CAT_NONE, SLS_UNCHANGED, US_UNCHANGED},//GRAPH</v>
      </c>
    </row>
    <row r="2237" spans="1:1">
      <c r="A2237" s="13" t="str">
        <f>IF(AND(ISBLANK(SOURCE!A2237),SOURCE!B2237&gt;0),IF(ISBLANK(SOURCE!C2237),"",SOURCE!C2237),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",SOURCE!$S$2-3), "")&amp;
      TEXT(SOURCE!H2237,"??0")&amp;",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3" t="str">
        <f>IF(AND(ISBLANK(SOURCE!A2238),SOURCE!B2238&gt;0),IF(ISBLANK(SOURCE!C2238),"",SOURCE!C2238),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",SOURCE!$S$2-3), "")&amp;
      TEXT(SOURCE!H2238,"??0")&amp;",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3" t="str">
        <f>IF(AND(ISBLANK(SOURCE!A2239),SOURCE!B2239&gt;0),IF(ISBLANK(SOURCE!C2239),"",SOURCE!C2239),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",SOURCE!$S$2-3), "")&amp;
      TEXT(SOURCE!H2239,"??0")&amp;",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3" t="str">
        <f>IF(AND(ISBLANK(SOURCE!A2240),SOURCE!B2240&gt;0),IF(ISBLANK(SOURCE!C2240),"",SOURCE!C2240),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",SOURCE!$S$2-3), "")&amp;
      TEXT(SOURCE!H2240,"??0")&amp;",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3" t="str">
        <f>IF(AND(ISBLANK(SOURCE!A2241),SOURCE!B2241&gt;0),IF(ISBLANK(SOURCE!C2241),"",SOURCE!C2241),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",SOURCE!$S$2-3), "")&amp;
      TEXT(SOURCE!H2241,"??0")&amp;",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3" t="str">
        <f>IF(AND(ISBLANK(SOURCE!A2242),SOURCE!B2242&gt;0),IF(ISBLANK(SOURCE!C2242),"",SOURCE!C2242),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",SOURCE!$S$2-3), "")&amp;
      TEXT(SOURCE!H2242,"??0")&amp;",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3" t="str">
        <f>IF(AND(ISBLANK(SOURCE!A2243),SOURCE!B2243&gt;0),IF(ISBLANK(SOURCE!C2243),"",SOURCE!C2243),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",SOURCE!$S$2-3), "")&amp;
      TEXT(SOURCE!H2243,"??0")&amp;",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3" t="str">
        <f>IF(AND(ISBLANK(SOURCE!A2244),SOURCE!B2244&gt;0),IF(ISBLANK(SOURCE!C2244),"",SOURCE!C2244),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",SOURCE!$S$2-3), "")&amp;
      TEXT(SOURCE!H2244,"??0")&amp;",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3" t="str">
        <f>IF(AND(ISBLANK(SOURCE!A2245),SOURCE!B2245&gt;0),IF(ISBLANK(SOURCE!C2245),"",SOURCE!C2245),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",SOURCE!$S$2-3), "")&amp;
      TEXT(SOURCE!H2245,"??0")&amp;",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3" t="str">
        <f>IF(AND(ISBLANK(SOURCE!A2246),SOURCE!B2246&gt;0),IF(ISBLANK(SOURCE!C2246),"",SOURCE!C2246),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",SOURCE!$S$2-3), "")&amp;
      TEXT(SOURCE!H2246,"??0")&amp;",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19"/>
  <sheetViews>
    <sheetView topLeftCell="A2153" workbookViewId="0">
      <selection activeCell="D2153" sqref="D1:D1048576"/>
    </sheetView>
  </sheetViews>
  <sheetFormatPr baseColWidth="10" defaultColWidth="0" defaultRowHeight="15" zeroHeight="1" x14ac:dyDescent="0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13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13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13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13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13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13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13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13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13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13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13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13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13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13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13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13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13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13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13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13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13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13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13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13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13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13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13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13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13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13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13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13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13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13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13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13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13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13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ITM_DROPY</v>
      </c>
      <c r="D41" s="13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ITM_DROPY                       38</v>
      </c>
    </row>
    <row r="42" spans="1:4">
      <c r="A42">
        <v>39</v>
      </c>
      <c r="B42" t="str">
        <f>VLOOKUP(A42,SOURCE!B:P,12,0)</f>
        <v>ITM_Rup</v>
      </c>
      <c r="D42" s="13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13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13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13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13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13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ITM_STOPLUS</v>
      </c>
      <c r="D48" s="13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ITM_STOPLUS                     45</v>
      </c>
    </row>
    <row r="49" spans="1:4">
      <c r="A49">
        <v>46</v>
      </c>
      <c r="B49" t="str">
        <f>VLOOKUP(A49,SOURCE!B:P,12,0)</f>
        <v>ITM_STOMINUS</v>
      </c>
      <c r="D49" s="13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ITM_STOMINUS                    46</v>
      </c>
    </row>
    <row r="50" spans="1:4">
      <c r="A50">
        <v>47</v>
      </c>
      <c r="B50" t="str">
        <f>VLOOKUP(A50,SOURCE!B:P,12,0)</f>
        <v>ITM_STOMULT</v>
      </c>
      <c r="D50" s="13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13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ITM_STOMAX</v>
      </c>
      <c r="D52" s="13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ITM_STOMAX                      49</v>
      </c>
    </row>
    <row r="53" spans="1:4">
      <c r="A53">
        <v>50</v>
      </c>
      <c r="B53" t="str">
        <f>VLOOKUP(A53,SOURCE!B:P,12,0)</f>
        <v>ITM_STOMIN</v>
      </c>
      <c r="D53" s="13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ITM_STOMIN                      50</v>
      </c>
    </row>
    <row r="54" spans="1:4">
      <c r="A54">
        <v>51</v>
      </c>
      <c r="B54" t="str">
        <f>VLOOKUP(A54,SOURCE!B:P,12,0)</f>
        <v>ITM_RCL</v>
      </c>
      <c r="D54" s="13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ITM_RCLPLUS</v>
      </c>
      <c r="D55" s="13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ITM_RCLPLUS                     52</v>
      </c>
    </row>
    <row r="56" spans="1:4">
      <c r="A56">
        <v>53</v>
      </c>
      <c r="B56" t="str">
        <f>VLOOKUP(A56,SOURCE!B:P,12,0)</f>
        <v>ITM_RCLMINUS</v>
      </c>
      <c r="D56" s="13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ITM_RCLMINUS                    53</v>
      </c>
    </row>
    <row r="57" spans="1:4">
      <c r="A57">
        <v>54</v>
      </c>
      <c r="B57" t="str">
        <f>VLOOKUP(A57,SOURCE!B:P,12,0)</f>
        <v>ITM_RCLMULT</v>
      </c>
      <c r="D57" s="13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13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ITM_RCLMAX</v>
      </c>
      <c r="D59" s="13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ITM_RCLMAX                      56</v>
      </c>
    </row>
    <row r="60" spans="1:4">
      <c r="A60">
        <v>57</v>
      </c>
      <c r="B60" t="str">
        <f>VLOOKUP(A60,SOURCE!B:P,12,0)</f>
        <v>ITM_RCLMIN</v>
      </c>
      <c r="D60" s="13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ITM_RCLMIN                      57</v>
      </c>
    </row>
    <row r="61" spans="1:4">
      <c r="A61">
        <v>58</v>
      </c>
      <c r="B61" t="str">
        <f>VLOOKUP(A61,SOURCE!B:P,12,0)</f>
        <v>ITM_SQUARE</v>
      </c>
      <c r="D61" s="13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13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13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13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13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13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13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</v>
      </c>
      <c r="D68" s="13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                          65</v>
      </c>
    </row>
    <row r="69" spans="1:4">
      <c r="A69">
        <v>66</v>
      </c>
      <c r="B69" t="str">
        <f>VLOOKUP(A69,SOURCE!B:P,12,0)</f>
        <v>ITM_EX1</v>
      </c>
      <c r="D69" s="13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ITM_EX1                         66</v>
      </c>
    </row>
    <row r="70" spans="1:4">
      <c r="A70">
        <v>67</v>
      </c>
      <c r="B70" t="str">
        <f>VLOOKUP(A70,SOURCE!B:P,12,0)</f>
        <v>ITM_10x</v>
      </c>
      <c r="D70" s="13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13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13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ITM_LN1X</v>
      </c>
      <c r="D73" s="13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ITM_LN1X                        70</v>
      </c>
    </row>
    <row r="74" spans="1:4">
      <c r="A74">
        <v>71</v>
      </c>
      <c r="B74" t="str">
        <f>VLOOKUP(A74,SOURCE!B:P,12,0)</f>
        <v>ITM_LOG10</v>
      </c>
      <c r="D74" s="13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13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13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13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13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13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ITM_sinc</v>
      </c>
      <c r="D80" s="13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ITM_sinc                        77</v>
      </c>
    </row>
    <row r="81" spans="1:4">
      <c r="A81">
        <v>78</v>
      </c>
      <c r="B81" t="str">
        <f>VLOOKUP(A81,SOURCE!B:P,12,0)</f>
        <v>ITM_sinh</v>
      </c>
      <c r="D81" s="13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13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13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13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13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13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13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13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13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13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13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13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13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13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13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13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13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13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13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13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13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13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13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ITM_IDIVR</v>
      </c>
      <c r="D104" s="13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ITM_IDIVR                      101</v>
      </c>
    </row>
    <row r="105" spans="1:4">
      <c r="A105">
        <v>102</v>
      </c>
      <c r="B105" t="str">
        <f>VLOOKUP(A105,SOURCE!B:P,12,0)</f>
        <v>ITM_MOD</v>
      </c>
      <c r="D105" s="13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13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13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13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13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13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13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ITM_pi</v>
      </c>
      <c r="D112" s="13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ITM_pi                         109</v>
      </c>
    </row>
    <row r="113" spans="1:4">
      <c r="A113">
        <v>110</v>
      </c>
      <c r="B113" t="str">
        <f>VLOOKUP(A113,SOURCE!B:P,12,0)</f>
        <v>ITM_CF</v>
      </c>
      <c r="D113" s="13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13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13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ITM_sincpi</v>
      </c>
      <c r="D116" s="13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ITM_sincpi                     113</v>
      </c>
    </row>
    <row r="117" spans="1:4">
      <c r="A117">
        <v>114</v>
      </c>
      <c r="B117" t="str">
        <f>VLOOKUP(A117,SOURCE!B:P,12,0)</f>
        <v>ITM_0114</v>
      </c>
      <c r="D117" s="13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ITM_0114                       114</v>
      </c>
    </row>
    <row r="118" spans="1:4">
      <c r="A118">
        <v>115</v>
      </c>
      <c r="B118" t="str">
        <f>VLOOKUP(A118,SOURCE!B:P,12,0)</f>
        <v>ITM_0115</v>
      </c>
      <c r="D118" s="13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ITM_0115                       115</v>
      </c>
    </row>
    <row r="119" spans="1:4">
      <c r="A119">
        <v>116</v>
      </c>
      <c r="B119" t="str">
        <f>VLOOKUP(A119,SOURCE!B:P,12,0)</f>
        <v>ITM_0116</v>
      </c>
      <c r="D119" s="13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ITM_0116                       116</v>
      </c>
    </row>
    <row r="120" spans="1:4">
      <c r="A120">
        <v>117</v>
      </c>
      <c r="B120" t="str">
        <f>VLOOKUP(A120,SOURCE!B:P,12,0)</f>
        <v>ITM_0117</v>
      </c>
      <c r="D120" s="13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ITM_0117                       117</v>
      </c>
    </row>
    <row r="121" spans="1:4">
      <c r="A121">
        <v>118</v>
      </c>
      <c r="B121" t="str">
        <f>VLOOKUP(A121,SOURCE!B:P,12,0)</f>
        <v>ITM_0118</v>
      </c>
      <c r="D121" s="13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ITM_0118                       118</v>
      </c>
    </row>
    <row r="122" spans="1:4">
      <c r="A122">
        <v>119</v>
      </c>
      <c r="B122" t="str">
        <f>VLOOKUP(A122,SOURCE!B:P,12,0)</f>
        <v>ITM_0119</v>
      </c>
      <c r="D122" s="13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ITM_0119                       119</v>
      </c>
    </row>
    <row r="123" spans="1:4">
      <c r="A123">
        <v>120</v>
      </c>
      <c r="B123" t="str">
        <f>VLOOKUP(A123,SOURCE!B:P,12,0)</f>
        <v>ITM_0120</v>
      </c>
      <c r="D123" s="13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ITM_0120                       120</v>
      </c>
    </row>
    <row r="124" spans="1:4">
      <c r="A124">
        <v>121</v>
      </c>
      <c r="B124" t="str">
        <f>VLOOKUP(A124,SOURCE!B:P,12,0)</f>
        <v>ITM_0121</v>
      </c>
      <c r="D124" s="13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ITM_0121                       121</v>
      </c>
    </row>
    <row r="125" spans="1:4">
      <c r="A125">
        <v>122</v>
      </c>
      <c r="B125" t="str">
        <f>VLOOKUP(A125,SOURCE!B:P,12,0)</f>
        <v>ITM_0122</v>
      </c>
      <c r="D125" s="13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ITM_0122                       122</v>
      </c>
    </row>
    <row r="126" spans="1:4">
      <c r="A126">
        <v>123</v>
      </c>
      <c r="B126" t="str">
        <f>VLOOKUP(A126,SOURCE!B:P,12,0)</f>
        <v>ITM_0123</v>
      </c>
      <c r="D126" s="13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ITM_0123                       123</v>
      </c>
    </row>
    <row r="127" spans="1:4">
      <c r="A127">
        <v>124</v>
      </c>
      <c r="B127" t="str">
        <f>VLOOKUP(A127,SOURCE!B:P,12,0)</f>
        <v>ITM_0124</v>
      </c>
      <c r="D127" s="13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ITM_0124                       124</v>
      </c>
    </row>
    <row r="128" spans="1:4">
      <c r="A128">
        <v>125</v>
      </c>
      <c r="B128" t="str">
        <f>VLOOKUP(A128,SOURCE!B:P,12,0)</f>
        <v>ITM_0125</v>
      </c>
      <c r="D128" s="13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ITM_0125                       125</v>
      </c>
    </row>
    <row r="129" spans="1:4">
      <c r="A129">
        <v>126</v>
      </c>
      <c r="B129" t="str">
        <f>VLOOKUP(A129,SOURCE!B:P,12,0)</f>
        <v>ITM_0126</v>
      </c>
      <c r="D129" s="13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ITM_0126                       126</v>
      </c>
    </row>
    <row r="130" spans="1:4">
      <c r="A130">
        <v>127</v>
      </c>
      <c r="B130" t="str">
        <f>VLOOKUP(A130,SOURCE!B:P,12,0)</f>
        <v>ITM_0127</v>
      </c>
      <c r="D130" s="13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ITM_0127                       127</v>
      </c>
    </row>
    <row r="131" spans="1:4">
      <c r="A131">
        <v>128</v>
      </c>
      <c r="B131" t="str">
        <f>VLOOKUP(A131,SOURCE!B:P,12,0)</f>
        <v>CST_01</v>
      </c>
      <c r="D131" s="13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13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13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13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13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13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13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13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13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13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13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13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13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13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13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13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13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13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13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13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13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13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13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13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13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13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13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13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13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13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13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13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13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13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13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13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13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13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13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13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13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13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13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13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13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13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13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13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13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13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13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13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13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13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13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13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13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13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13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13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13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13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13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13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13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13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13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13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13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13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13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13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13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13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13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13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13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13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13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13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13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13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13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13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13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13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13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13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13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13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13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13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13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13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13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13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13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13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13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13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13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13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13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13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13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13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13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13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13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13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13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13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13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13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ITM_ATMtoPA</v>
      </c>
      <c r="D245" s="13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ITM_ATMtoPA                    242</v>
      </c>
    </row>
    <row r="246" spans="1:4">
      <c r="A246">
        <v>243</v>
      </c>
      <c r="B246" t="str">
        <f>VLOOKUP(A246,SOURCE!B:P,12,0)</f>
        <v>ITM_PAtoATM</v>
      </c>
      <c r="D246" s="13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ITM_PAtoATM                    243</v>
      </c>
    </row>
    <row r="247" spans="1:4">
      <c r="A247">
        <v>244</v>
      </c>
      <c r="B247" t="str">
        <f>VLOOKUP(A247,SOURCE!B:P,12,0)</f>
        <v>ITM_AUtoM</v>
      </c>
      <c r="D247" s="13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13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13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13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13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13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13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13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13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13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13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13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13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13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13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13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13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13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13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13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13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13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13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13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13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13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13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13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13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13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13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13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13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13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13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13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13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13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13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13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13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13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13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13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13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13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13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13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13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13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13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13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13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13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13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13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13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13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13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13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13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13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13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13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13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13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13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13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13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13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13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13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13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13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13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13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13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13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13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13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13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13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13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13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13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13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13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13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13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13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13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13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13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13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13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13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13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13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13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13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13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13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13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13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13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13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13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13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13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13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13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13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13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13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13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13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13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13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13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13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13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13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13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13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13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13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13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13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13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13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13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13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13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13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13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13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13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13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13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13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13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13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13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13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13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13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13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13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ITM_NOT</v>
      </c>
      <c r="D395" s="13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ITM_NOT                        392</v>
      </c>
    </row>
    <row r="396" spans="1:4">
      <c r="A396">
        <v>393</v>
      </c>
      <c r="B396" t="str">
        <f>VLOOKUP(A396,SOURCE!B:P,12,0)</f>
        <v>ITM_AND</v>
      </c>
      <c r="D396" s="13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ITM_AND                        393</v>
      </c>
    </row>
    <row r="397" spans="1:4">
      <c r="A397">
        <v>394</v>
      </c>
      <c r="B397" t="str">
        <f>VLOOKUP(A397,SOURCE!B:P,12,0)</f>
        <v>ITM_OR</v>
      </c>
      <c r="D397" s="13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ITM_OR                         394</v>
      </c>
    </row>
    <row r="398" spans="1:4">
      <c r="A398">
        <v>395</v>
      </c>
      <c r="B398" t="str">
        <f>VLOOKUP(A398,SOURCE!B:P,12,0)</f>
        <v>ITM_XOR</v>
      </c>
      <c r="D398" s="13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ITM_XOR                        395</v>
      </c>
    </row>
    <row r="399" spans="1:4">
      <c r="A399">
        <v>396</v>
      </c>
      <c r="B399" t="str">
        <f>VLOOKUP(A399,SOURCE!B:P,12,0)</f>
        <v>ITM_NAND</v>
      </c>
      <c r="D399" s="13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ITM_NAND                       396</v>
      </c>
    </row>
    <row r="400" spans="1:4">
      <c r="A400">
        <v>397</v>
      </c>
      <c r="B400" t="str">
        <f>VLOOKUP(A400,SOURCE!B:P,12,0)</f>
        <v>ITM_NOR</v>
      </c>
      <c r="D400" s="13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ITM_NOR                        397</v>
      </c>
    </row>
    <row r="401" spans="1:4">
      <c r="A401">
        <v>398</v>
      </c>
      <c r="B401" t="str">
        <f>VLOOKUP(A401,SOURCE!B:P,12,0)</f>
        <v>ITM_XNOR</v>
      </c>
      <c r="D401" s="13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ITM_XNOR                       398</v>
      </c>
    </row>
    <row r="402" spans="1:4">
      <c r="A402">
        <v>399</v>
      </c>
      <c r="B402" t="str">
        <f>VLOOKUP(A402,SOURCE!B:P,12,0)</f>
        <v>ITM_BS</v>
      </c>
      <c r="D402" s="13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ITM_BS                         399</v>
      </c>
    </row>
    <row r="403" spans="1:4">
      <c r="A403">
        <v>400</v>
      </c>
      <c r="B403" t="str">
        <f>VLOOKUP(A403,SOURCE!B:P,12,0)</f>
        <v>ITM_BC</v>
      </c>
      <c r="D403" s="13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ITM_BC                         400</v>
      </c>
    </row>
    <row r="404" spans="1:4">
      <c r="A404">
        <v>401</v>
      </c>
      <c r="B404" t="str">
        <f>VLOOKUP(A404,SOURCE!B:P,12,0)</f>
        <v>ITM_CB</v>
      </c>
      <c r="D404" s="13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ITM_CB                         401</v>
      </c>
    </row>
    <row r="405" spans="1:4">
      <c r="A405">
        <v>402</v>
      </c>
      <c r="B405" t="str">
        <f>VLOOKUP(A405,SOURCE!B:P,12,0)</f>
        <v>ITM_SB</v>
      </c>
      <c r="D405" s="13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ITM_SB                         402</v>
      </c>
    </row>
    <row r="406" spans="1:4">
      <c r="A406">
        <v>403</v>
      </c>
      <c r="B406" t="str">
        <f>VLOOKUP(A406,SOURCE!B:P,12,0)</f>
        <v>ITM_FB</v>
      </c>
      <c r="D406" s="13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ITM_FB                         403</v>
      </c>
    </row>
    <row r="407" spans="1:4">
      <c r="A407">
        <v>404</v>
      </c>
      <c r="B407" t="str">
        <f>VLOOKUP(A407,SOURCE!B:P,12,0)</f>
        <v>ITM_RL</v>
      </c>
      <c r="D407" s="13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ITM_RL                         404</v>
      </c>
    </row>
    <row r="408" spans="1:4">
      <c r="A408">
        <v>405</v>
      </c>
      <c r="B408" t="str">
        <f>VLOOKUP(A408,SOURCE!B:P,12,0)</f>
        <v>ITM_RLC</v>
      </c>
      <c r="D408" s="13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ITM_RLC                        405</v>
      </c>
    </row>
    <row r="409" spans="1:4">
      <c r="A409">
        <v>406</v>
      </c>
      <c r="B409" t="str">
        <f>VLOOKUP(A409,SOURCE!B:P,12,0)</f>
        <v>ITM_RR</v>
      </c>
      <c r="D409" s="13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ITM_RR                         406</v>
      </c>
    </row>
    <row r="410" spans="1:4">
      <c r="A410">
        <v>407</v>
      </c>
      <c r="B410" t="str">
        <f>VLOOKUP(A410,SOURCE!B:P,12,0)</f>
        <v>ITM_RRC</v>
      </c>
      <c r="D410" s="13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ITM_RRC                        407</v>
      </c>
    </row>
    <row r="411" spans="1:4">
      <c r="A411">
        <v>408</v>
      </c>
      <c r="B411" t="str">
        <f>VLOOKUP(A411,SOURCE!B:P,12,0)</f>
        <v>ITM_SL</v>
      </c>
      <c r="D411" s="13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ITM_SL                         408</v>
      </c>
    </row>
    <row r="412" spans="1:4">
      <c r="A412">
        <v>409</v>
      </c>
      <c r="B412" t="str">
        <f>VLOOKUP(A412,SOURCE!B:P,12,0)</f>
        <v>ITM_SR</v>
      </c>
      <c r="D412" s="13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ITM_SR                         409</v>
      </c>
    </row>
    <row r="413" spans="1:4">
      <c r="A413">
        <v>410</v>
      </c>
      <c r="B413" t="str">
        <f>VLOOKUP(A413,SOURCE!B:P,12,0)</f>
        <v>ITM_ASR</v>
      </c>
      <c r="D413" s="13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ITM_ASR                        410</v>
      </c>
    </row>
    <row r="414" spans="1:4">
      <c r="A414">
        <v>411</v>
      </c>
      <c r="B414" t="str">
        <f>VLOOKUP(A414,SOURCE!B:P,12,0)</f>
        <v>ITM_LJ</v>
      </c>
      <c r="D414" s="13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ITM_LJ                         411</v>
      </c>
    </row>
    <row r="415" spans="1:4">
      <c r="A415">
        <v>412</v>
      </c>
      <c r="B415" t="str">
        <f>VLOOKUP(A415,SOURCE!B:P,12,0)</f>
        <v>ITM_RJ</v>
      </c>
      <c r="D415" s="13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ITM_RJ                         412</v>
      </c>
    </row>
    <row r="416" spans="1:4">
      <c r="A416">
        <v>413</v>
      </c>
      <c r="B416" t="str">
        <f>VLOOKUP(A416,SOURCE!B:P,12,0)</f>
        <v>ITM_MASKL</v>
      </c>
      <c r="D416" s="13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ITM_MASKL                      413</v>
      </c>
    </row>
    <row r="417" spans="1:4">
      <c r="A417">
        <v>414</v>
      </c>
      <c r="B417" t="str">
        <f>VLOOKUP(A417,SOURCE!B:P,12,0)</f>
        <v>ITM_MASKR</v>
      </c>
      <c r="D417" s="13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ITM_MASKR                      414</v>
      </c>
    </row>
    <row r="418" spans="1:4">
      <c r="A418">
        <v>415</v>
      </c>
      <c r="B418" t="str">
        <f>VLOOKUP(A418,SOURCE!B:P,12,0)</f>
        <v>ITM_MIRROR</v>
      </c>
      <c r="D418" s="13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ITM_MIRROR                     415</v>
      </c>
    </row>
    <row r="419" spans="1:4">
      <c r="A419">
        <v>416</v>
      </c>
      <c r="B419" t="str">
        <f>VLOOKUP(A419,SOURCE!B:P,12,0)</f>
        <v>ITM_NUMB</v>
      </c>
      <c r="D419" s="13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ITM_NUMB                       416</v>
      </c>
    </row>
    <row r="420" spans="1:4">
      <c r="A420">
        <v>417</v>
      </c>
      <c r="B420" t="str">
        <f>VLOOKUP(A420,SOURCE!B:P,12,0)</f>
        <v>ITM_SDL</v>
      </c>
      <c r="D420" s="13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ITM_SDL                        417</v>
      </c>
    </row>
    <row r="421" spans="1:4">
      <c r="A421">
        <v>418</v>
      </c>
      <c r="B421" t="str">
        <f>VLOOKUP(A421,SOURCE!B:P,12,0)</f>
        <v>ITM_SDR</v>
      </c>
      <c r="D421" s="13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ITM_SDR                        418</v>
      </c>
    </row>
    <row r="422" spans="1:4">
      <c r="A422">
        <v>419</v>
      </c>
      <c r="B422" t="str">
        <f>VLOOKUP(A422,SOURCE!B:P,12,0)</f>
        <v>ITM_0419</v>
      </c>
      <c r="D422" s="13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ITM_0419                       419</v>
      </c>
    </row>
    <row r="423" spans="1:4">
      <c r="A423">
        <v>420</v>
      </c>
      <c r="B423" t="str">
        <f>VLOOKUP(A423,SOURCE!B:P,12,0)</f>
        <v>ITM_0420</v>
      </c>
      <c r="D423" s="13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ITM_0420                       420</v>
      </c>
    </row>
    <row r="424" spans="1:4">
      <c r="A424">
        <v>421</v>
      </c>
      <c r="B424" t="str">
        <f>VLOOKUP(A424,SOURCE!B:P,12,0)</f>
        <v>ITM_0421</v>
      </c>
      <c r="D424" s="13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ITM_0421                       421</v>
      </c>
    </row>
    <row r="425" spans="1:4">
      <c r="A425">
        <v>422</v>
      </c>
      <c r="B425" t="str">
        <f>VLOOKUP(A425,SOURCE!B:P,12,0)</f>
        <v>ITM_0422</v>
      </c>
      <c r="D425" s="13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ITM_0422                       422</v>
      </c>
    </row>
    <row r="426" spans="1:4">
      <c r="A426">
        <v>423</v>
      </c>
      <c r="B426" t="str">
        <f>VLOOKUP(A426,SOURCE!B:P,12,0)</f>
        <v>ITM_SIGMAPLUS</v>
      </c>
      <c r="D426" s="13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13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13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13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13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13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13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13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13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13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13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13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13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13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13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13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13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13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13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13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13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13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13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13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13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13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13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13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13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13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SFL_USB</v>
      </c>
      <c r="D456" s="13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SFL_USB                        453</v>
      </c>
    </row>
    <row r="457" spans="1:4">
      <c r="A457">
        <v>454</v>
      </c>
      <c r="B457" t="str">
        <f>VLOOKUP(A457,SOURCE!B:P,12,0)</f>
        <v>SFL_TDM24</v>
      </c>
      <c r="D457" s="13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SFL_TDM24                      454</v>
      </c>
    </row>
    <row r="458" spans="1:4">
      <c r="A458">
        <v>455</v>
      </c>
      <c r="B458" t="str">
        <f>VLOOKUP(A458,SOURCE!B:P,12,0)</f>
        <v>SFL_YMD</v>
      </c>
      <c r="D458" s="13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SFL_YMD                        455</v>
      </c>
    </row>
    <row r="459" spans="1:4">
      <c r="A459">
        <v>456</v>
      </c>
      <c r="B459" t="str">
        <f>VLOOKUP(A459,SOURCE!B:P,12,0)</f>
        <v>SFL_DMY</v>
      </c>
      <c r="D459" s="13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SFL_DMY                        456</v>
      </c>
    </row>
    <row r="460" spans="1:4">
      <c r="A460">
        <v>457</v>
      </c>
      <c r="B460" t="str">
        <f>VLOOKUP(A460,SOURCE!B:P,12,0)</f>
        <v>SFL_MDY</v>
      </c>
      <c r="D460" s="13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SFL_MDY                        457</v>
      </c>
    </row>
    <row r="461" spans="1:4">
      <c r="A461">
        <v>458</v>
      </c>
      <c r="B461" t="str">
        <f>VLOOKUP(A461,SOURCE!B:P,12,0)</f>
        <v>SFL_CPXRES</v>
      </c>
      <c r="D461" s="13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SFL_CPXRES                     458</v>
      </c>
    </row>
    <row r="462" spans="1:4">
      <c r="A462">
        <v>459</v>
      </c>
      <c r="B462" t="str">
        <f>VLOOKUP(A462,SOURCE!B:P,12,0)</f>
        <v>SFL_CPXj</v>
      </c>
      <c r="D462" s="13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SFL_CPXj                       459</v>
      </c>
    </row>
    <row r="463" spans="1:4">
      <c r="A463">
        <v>460</v>
      </c>
      <c r="B463" t="str">
        <f>VLOOKUP(A463,SOURCE!B:P,12,0)</f>
        <v>SFL_POLAR</v>
      </c>
      <c r="D463" s="13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SFL_POLAR                      460</v>
      </c>
    </row>
    <row r="464" spans="1:4">
      <c r="A464">
        <v>461</v>
      </c>
      <c r="B464" t="str">
        <f>VLOOKUP(A464,SOURCE!B:P,12,0)</f>
        <v>SFL_FRACT</v>
      </c>
      <c r="D464" s="13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SFL_FRACT                      461</v>
      </c>
    </row>
    <row r="465" spans="1:4">
      <c r="A465">
        <v>462</v>
      </c>
      <c r="B465" t="str">
        <f>VLOOKUP(A465,SOURCE!B:P,12,0)</f>
        <v>SFL_PROPFR</v>
      </c>
      <c r="D465" s="13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SFL_PROPFR                     462</v>
      </c>
    </row>
    <row r="466" spans="1:4">
      <c r="A466">
        <v>463</v>
      </c>
      <c r="B466" t="str">
        <f>VLOOKUP(A466,SOURCE!B:P,12,0)</f>
        <v>SFL_DENANY</v>
      </c>
      <c r="D466" s="13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SFL_DENANY                     463</v>
      </c>
    </row>
    <row r="467" spans="1:4">
      <c r="A467">
        <v>464</v>
      </c>
      <c r="B467" t="str">
        <f>VLOOKUP(A467,SOURCE!B:P,12,0)</f>
        <v>SFL_DENFIX</v>
      </c>
      <c r="D467" s="13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SFL_DENFIX                     464</v>
      </c>
    </row>
    <row r="468" spans="1:4">
      <c r="A468">
        <v>465</v>
      </c>
      <c r="B468" t="str">
        <f>VLOOKUP(A468,SOURCE!B:P,12,0)</f>
        <v>SFL_CARRY</v>
      </c>
      <c r="D468" s="13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SFL_CARRY                      465</v>
      </c>
    </row>
    <row r="469" spans="1:4">
      <c r="A469">
        <v>466</v>
      </c>
      <c r="B469" t="str">
        <f>VLOOKUP(A469,SOURCE!B:P,12,0)</f>
        <v>SFL_OVERFL</v>
      </c>
      <c r="D469" s="13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SFL_OVERFL                     466</v>
      </c>
    </row>
    <row r="470" spans="1:4">
      <c r="A470">
        <v>467</v>
      </c>
      <c r="B470" t="str">
        <f>VLOOKUP(A470,SOURCE!B:P,12,0)</f>
        <v>SFL_LEAD0</v>
      </c>
      <c r="D470" s="13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SFL_LEAD0                      467</v>
      </c>
    </row>
    <row r="471" spans="1:4">
      <c r="A471">
        <v>468</v>
      </c>
      <c r="B471" t="str">
        <f>VLOOKUP(A471,SOURCE!B:P,12,0)</f>
        <v>SFL_ALPHA</v>
      </c>
      <c r="D471" s="13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                      468</v>
      </c>
    </row>
    <row r="472" spans="1:4">
      <c r="A472">
        <v>469</v>
      </c>
      <c r="B472" t="str">
        <f>VLOOKUP(A472,SOURCE!B:P,12,0)</f>
        <v>SFL_alphaCAP</v>
      </c>
      <c r="D472" s="13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SFL_alphaCAP                   469</v>
      </c>
    </row>
    <row r="473" spans="1:4">
      <c r="A473">
        <v>470</v>
      </c>
      <c r="B473" t="str">
        <f>VLOOKUP(A473,SOURCE!B:P,12,0)</f>
        <v>SFL_RUNTIM</v>
      </c>
      <c r="D473" s="13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SFL_RUNTIM                     470</v>
      </c>
    </row>
    <row r="474" spans="1:4">
      <c r="A474">
        <v>471</v>
      </c>
      <c r="B474" t="str">
        <f>VLOOKUP(A474,SOURCE!B:P,12,0)</f>
        <v>SFL_RUNIO</v>
      </c>
      <c r="D474" s="13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SFL_RUNIO                      471</v>
      </c>
    </row>
    <row r="475" spans="1:4">
      <c r="A475">
        <v>472</v>
      </c>
      <c r="B475" t="str">
        <f>VLOOKUP(A475,SOURCE!B:P,12,0)</f>
        <v>SFL_PRINT</v>
      </c>
      <c r="D475" s="13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SFL_PRINT                      472</v>
      </c>
    </row>
    <row r="476" spans="1:4">
      <c r="A476">
        <v>473</v>
      </c>
      <c r="B476" t="str">
        <f>VLOOKUP(A476,SOURCE!B:P,12,0)</f>
        <v>SFL_TRACE</v>
      </c>
      <c r="D476" s="13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SFL_TRACE                      473</v>
      </c>
    </row>
    <row r="477" spans="1:4">
      <c r="A477">
        <v>474</v>
      </c>
      <c r="B477" t="str">
        <f>VLOOKUP(A477,SOURCE!B:P,12,0)</f>
        <v>SFL_USER</v>
      </c>
      <c r="D477" s="13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SFL_USER                       474</v>
      </c>
    </row>
    <row r="478" spans="1:4">
      <c r="A478">
        <v>475</v>
      </c>
      <c r="B478" t="str">
        <f>VLOOKUP(A478,SOURCE!B:P,12,0)</f>
        <v>SFL_LOWBAT</v>
      </c>
      <c r="D478" s="13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SFL_LOWBAT                     475</v>
      </c>
    </row>
    <row r="479" spans="1:4">
      <c r="A479">
        <v>476</v>
      </c>
      <c r="B479" t="str">
        <f>VLOOKUP(A479,SOURCE!B:P,12,0)</f>
        <v>SFL_SLOW</v>
      </c>
      <c r="D479" s="13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SFL_SLOW                       476</v>
      </c>
    </row>
    <row r="480" spans="1:4">
      <c r="A480">
        <v>477</v>
      </c>
      <c r="B480" t="str">
        <f>VLOOKUP(A480,SOURCE!B:P,12,0)</f>
        <v>SFL_SPCRES</v>
      </c>
      <c r="D480" s="13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SFL_SPCRES                     477</v>
      </c>
    </row>
    <row r="481" spans="1:4">
      <c r="A481">
        <v>478</v>
      </c>
      <c r="B481" t="str">
        <f>VLOOKUP(A481,SOURCE!B:P,12,0)</f>
        <v>SFL_SSIZE8</v>
      </c>
      <c r="D481" s="13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SFL_SSIZE8                     478</v>
      </c>
    </row>
    <row r="482" spans="1:4">
      <c r="A482">
        <v>479</v>
      </c>
      <c r="B482" t="str">
        <f>VLOOKUP(A482,SOURCE!B:P,12,0)</f>
        <v>SFL_QUIET</v>
      </c>
      <c r="D482" s="13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SFL_QUIET                      479</v>
      </c>
    </row>
    <row r="483" spans="1:4">
      <c r="A483">
        <v>480</v>
      </c>
      <c r="B483" t="str">
        <f>VLOOKUP(A483,SOURCE!B:P,12,0)</f>
        <v>SFL_DECIMP</v>
      </c>
      <c r="D483" s="13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SFL_DECIMP                     480</v>
      </c>
    </row>
    <row r="484" spans="1:4">
      <c r="A484">
        <v>481</v>
      </c>
      <c r="B484" t="str">
        <f>VLOOKUP(A484,SOURCE!B:P,12,0)</f>
        <v>SFL_MULTx</v>
      </c>
      <c r="D484" s="13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SFL_MULTx                      481</v>
      </c>
    </row>
    <row r="485" spans="1:4">
      <c r="A485">
        <v>482</v>
      </c>
      <c r="B485" t="str">
        <f>VLOOKUP(A485,SOURCE!B:P,12,0)</f>
        <v>SFL_ALLENG</v>
      </c>
      <c r="D485" s="13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SFL_ALLENG                     482</v>
      </c>
    </row>
    <row r="486" spans="1:4">
      <c r="A486">
        <v>483</v>
      </c>
      <c r="B486" t="str">
        <f>VLOOKUP(A486,SOURCE!B:P,12,0)</f>
        <v>SFL_GROW</v>
      </c>
      <c r="D486" s="13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SFL_GROW                       483</v>
      </c>
    </row>
    <row r="487" spans="1:4">
      <c r="A487">
        <v>484</v>
      </c>
      <c r="B487" t="str">
        <f>VLOOKUP(A487,SOURCE!B:P,12,0)</f>
        <v>SFL_AUTOFF</v>
      </c>
      <c r="D487" s="13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SFL_AUTOFF                     484</v>
      </c>
    </row>
    <row r="488" spans="1:4">
      <c r="A488">
        <v>485</v>
      </c>
      <c r="B488" t="str">
        <f>VLOOKUP(A488,SOURCE!B:P,12,0)</f>
        <v>SFL_AUTXEQ</v>
      </c>
      <c r="D488" s="13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SFL_AUTXEQ                     485</v>
      </c>
    </row>
    <row r="489" spans="1:4">
      <c r="A489">
        <v>486</v>
      </c>
      <c r="B489" t="str">
        <f>VLOOKUP(A489,SOURCE!B:P,12,0)</f>
        <v>SFL_PRTACT</v>
      </c>
      <c r="D489" s="13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SFL_PRTACT                     486</v>
      </c>
    </row>
    <row r="490" spans="1:4">
      <c r="A490">
        <v>487</v>
      </c>
      <c r="B490" t="str">
        <f>VLOOKUP(A490,SOURCE!B:P,12,0)</f>
        <v>SFL_NUMIN</v>
      </c>
      <c r="D490" s="13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SFL_NUMIN                      487</v>
      </c>
    </row>
    <row r="491" spans="1:4">
      <c r="A491">
        <v>488</v>
      </c>
      <c r="B491" t="str">
        <f>VLOOKUP(A491,SOURCE!B:P,12,0)</f>
        <v>SFL_ALPIN</v>
      </c>
      <c r="D491" s="13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SFL_ALPIN                      488</v>
      </c>
    </row>
    <row r="492" spans="1:4">
      <c r="A492">
        <v>489</v>
      </c>
      <c r="B492" t="str">
        <f>VLOOKUP(A492,SOURCE!B:P,12,0)</f>
        <v>SFL_ASLIFT</v>
      </c>
      <c r="D492" s="13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SFL_ASLIFT                     489</v>
      </c>
    </row>
    <row r="493" spans="1:4">
      <c r="A493">
        <v>490</v>
      </c>
      <c r="B493" t="str">
        <f>VLOOKUP(A493,SOURCE!B:P,12,0)</f>
        <v>SFL_IGN1ER</v>
      </c>
      <c r="D493" s="13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SFL_IGN1ER                     490</v>
      </c>
    </row>
    <row r="494" spans="1:4">
      <c r="A494">
        <v>491</v>
      </c>
      <c r="B494" t="str">
        <f>VLOOKUP(A494,SOURCE!B:P,12,0)</f>
        <v>SFL_INTING</v>
      </c>
      <c r="D494" s="13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SFL_INTING                     491</v>
      </c>
    </row>
    <row r="495" spans="1:4">
      <c r="A495">
        <v>492</v>
      </c>
      <c r="B495" t="str">
        <f>VLOOKUP(A495,SOURCE!B:P,12,0)</f>
        <v>SFL_SOLVING</v>
      </c>
      <c r="D495" s="13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SFL_SOLVING                    492</v>
      </c>
    </row>
    <row r="496" spans="1:4">
      <c r="A496">
        <v>493</v>
      </c>
      <c r="B496" t="str">
        <f>VLOOKUP(A496,SOURCE!B:P,12,0)</f>
        <v>SFL_VMDISP</v>
      </c>
      <c r="D496" s="13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SFL_VMDISP                     493</v>
      </c>
    </row>
    <row r="497" spans="1:4">
      <c r="A497">
        <v>494</v>
      </c>
      <c r="B497" t="str">
        <f>VLOOKUP(A497,SOURCE!B:P,12,0)</f>
        <v>ITM_0494</v>
      </c>
      <c r="D497" s="13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13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13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13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13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13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13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13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13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13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13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13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13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13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13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13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13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13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13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13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13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13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13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ITM_ST_A</v>
      </c>
      <c r="D520" s="13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ITM_ST_A                       517</v>
      </c>
    </row>
    <row r="521" spans="1:4">
      <c r="A521">
        <v>518</v>
      </c>
      <c r="B521" t="str">
        <f>VLOOKUP(A521,SOURCE!B:P,12,0)</f>
        <v>ITM_ST_B</v>
      </c>
      <c r="D521" s="13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ITM_ST_B                       518</v>
      </c>
    </row>
    <row r="522" spans="1:4">
      <c r="A522">
        <v>519</v>
      </c>
      <c r="B522" t="str">
        <f>VLOOKUP(A522,SOURCE!B:P,12,0)</f>
        <v>ITM_ST_C</v>
      </c>
      <c r="D522" s="13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ITM_ST_C                       519</v>
      </c>
    </row>
    <row r="523" spans="1:4">
      <c r="A523">
        <v>520</v>
      </c>
      <c r="B523" t="str">
        <f>VLOOKUP(A523,SOURCE!B:P,12,0)</f>
        <v>ITM_ST_D</v>
      </c>
      <c r="D523" s="13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ITM_ST_D                       520</v>
      </c>
    </row>
    <row r="524" spans="1:4">
      <c r="A524">
        <v>521</v>
      </c>
      <c r="B524" t="str">
        <f>VLOOKUP(A524,SOURCE!B:P,12,0)</f>
        <v>ITM_ST_T</v>
      </c>
      <c r="D524" s="13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ITM_ST_T                       521</v>
      </c>
    </row>
    <row r="525" spans="1:4">
      <c r="A525">
        <v>522</v>
      </c>
      <c r="B525" t="str">
        <f>VLOOKUP(A525,SOURCE!B:P,12,0)</f>
        <v>ITM_ST_X</v>
      </c>
      <c r="D525" s="13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ITM_ST_X                       522</v>
      </c>
    </row>
    <row r="526" spans="1:4">
      <c r="A526">
        <v>523</v>
      </c>
      <c r="B526" t="str">
        <f>VLOOKUP(A526,SOURCE!B:P,12,0)</f>
        <v>ITM_ST_Y</v>
      </c>
      <c r="D526" s="13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ITM_ST_Y                       523</v>
      </c>
    </row>
    <row r="527" spans="1:4">
      <c r="A527">
        <v>524</v>
      </c>
      <c r="B527" t="str">
        <f>VLOOKUP(A527,SOURCE!B:P,12,0)</f>
        <v>ITM_ST_Z</v>
      </c>
      <c r="D527" s="13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ITM_ST_Z                       524</v>
      </c>
    </row>
    <row r="528" spans="1:4">
      <c r="A528">
        <v>525</v>
      </c>
      <c r="B528" t="str">
        <f>VLOOKUP(A528,SOURCE!B:P,12,0)</f>
        <v>ITM_INDIRECTION</v>
      </c>
      <c r="D528" s="13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ITM_INDIRECTION                525</v>
      </c>
    </row>
    <row r="529" spans="1:4">
      <c r="A529">
        <v>526</v>
      </c>
      <c r="B529" t="str">
        <f>VLOOKUP(A529,SOURCE!B:P,12,0)</f>
        <v>ITM_REG_X</v>
      </c>
      <c r="D529" s="13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ITM_REG_X                      526</v>
      </c>
    </row>
    <row r="530" spans="1:4">
      <c r="A530">
        <v>527</v>
      </c>
      <c r="B530" t="str">
        <f>VLOOKUP(A530,SOURCE!B:P,12,0)</f>
        <v>ITM_REG_Y</v>
      </c>
      <c r="D530" s="13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ITM_REG_Y                      527</v>
      </c>
    </row>
    <row r="531" spans="1:4">
      <c r="A531">
        <v>528</v>
      </c>
      <c r="B531" t="str">
        <f>VLOOKUP(A531,SOURCE!B:P,12,0)</f>
        <v>ITM_REG_Z</v>
      </c>
      <c r="D531" s="13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ITM_REG_Z                      528</v>
      </c>
    </row>
    <row r="532" spans="1:4">
      <c r="A532">
        <v>529</v>
      </c>
      <c r="B532" t="str">
        <f>VLOOKUP(A532,SOURCE!B:P,12,0)</f>
        <v>ITM_REG_T</v>
      </c>
      <c r="D532" s="13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ITM_REG_T                      529</v>
      </c>
    </row>
    <row r="533" spans="1:4">
      <c r="A533">
        <v>530</v>
      </c>
      <c r="B533" t="str">
        <f>VLOOKUP(A533,SOURCE!B:P,12,0)</f>
        <v>ITM_REG_A</v>
      </c>
      <c r="D533" s="13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ITM_REG_A                      530</v>
      </c>
    </row>
    <row r="534" spans="1:4">
      <c r="A534">
        <v>531</v>
      </c>
      <c r="B534" t="str">
        <f>VLOOKUP(A534,SOURCE!B:P,12,0)</f>
        <v>ITM_REG_B</v>
      </c>
      <c r="D534" s="13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ITM_REG_B                      531</v>
      </c>
    </row>
    <row r="535" spans="1:4">
      <c r="A535">
        <v>532</v>
      </c>
      <c r="B535" t="str">
        <f>VLOOKUP(A535,SOURCE!B:P,12,0)</f>
        <v>ITM_REG_C</v>
      </c>
      <c r="D535" s="13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ITM_REG_C                      532</v>
      </c>
    </row>
    <row r="536" spans="1:4">
      <c r="A536">
        <v>533</v>
      </c>
      <c r="B536" t="str">
        <f>VLOOKUP(A536,SOURCE!B:P,12,0)</f>
        <v>ITM_REG_D</v>
      </c>
      <c r="D536" s="13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ITM_REG_D                      533</v>
      </c>
    </row>
    <row r="537" spans="1:4">
      <c r="A537">
        <v>534</v>
      </c>
      <c r="B537" t="str">
        <f>VLOOKUP(A537,SOURCE!B:P,12,0)</f>
        <v>ITM_REG_L</v>
      </c>
      <c r="D537" s="13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ITM_REG_L                      534</v>
      </c>
    </row>
    <row r="538" spans="1:4">
      <c r="A538">
        <v>535</v>
      </c>
      <c r="B538" t="str">
        <f>VLOOKUP(A538,SOURCE!B:P,12,0)</f>
        <v>ITM_REG_I</v>
      </c>
      <c r="D538" s="13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ITM_REG_I                      535</v>
      </c>
    </row>
    <row r="539" spans="1:4">
      <c r="A539">
        <v>536</v>
      </c>
      <c r="B539" t="str">
        <f>VLOOKUP(A539,SOURCE!B:P,12,0)</f>
        <v>ITM_REG_J</v>
      </c>
      <c r="D539" s="13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ITM_REG_J                      536</v>
      </c>
    </row>
    <row r="540" spans="1:4">
      <c r="A540">
        <v>537</v>
      </c>
      <c r="B540" t="str">
        <f>VLOOKUP(A540,SOURCE!B:P,12,0)</f>
        <v>ITM_REG_K</v>
      </c>
      <c r="D540" s="13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ITM_REG_K                      537</v>
      </c>
    </row>
    <row r="541" spans="1:4">
      <c r="A541">
        <v>538</v>
      </c>
      <c r="B541" t="str">
        <f>VLOOKUP(A541,SOURCE!B:P,12,0)</f>
        <v>CHR_0</v>
      </c>
      <c r="D541" s="13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CHR_0                          538</v>
      </c>
    </row>
    <row r="542" spans="1:4">
      <c r="A542">
        <v>539</v>
      </c>
      <c r="B542" t="str">
        <f>VLOOKUP(A542,SOURCE!B:P,12,0)</f>
        <v>CHR_1</v>
      </c>
      <c r="D542" s="13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CHR_1                          539</v>
      </c>
    </row>
    <row r="543" spans="1:4">
      <c r="A543">
        <v>540</v>
      </c>
      <c r="B543" t="str">
        <f>VLOOKUP(A543,SOURCE!B:P,12,0)</f>
        <v>CHR_2</v>
      </c>
      <c r="D543" s="13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CHR_2                          540</v>
      </c>
    </row>
    <row r="544" spans="1:4">
      <c r="A544">
        <v>541</v>
      </c>
      <c r="B544" t="str">
        <f>VLOOKUP(A544,SOURCE!B:P,12,0)</f>
        <v>CHR_3</v>
      </c>
      <c r="D544" s="13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CHR_3                          541</v>
      </c>
    </row>
    <row r="545" spans="1:4">
      <c r="A545">
        <v>542</v>
      </c>
      <c r="B545" t="str">
        <f>VLOOKUP(A545,SOURCE!B:P,12,0)</f>
        <v>CHR_4</v>
      </c>
      <c r="D545" s="13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CHR_4                          542</v>
      </c>
    </row>
    <row r="546" spans="1:4">
      <c r="A546">
        <v>543</v>
      </c>
      <c r="B546" t="str">
        <f>VLOOKUP(A546,SOURCE!B:P,12,0)</f>
        <v>CHR_5</v>
      </c>
      <c r="D546" s="13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CHR_5                          543</v>
      </c>
    </row>
    <row r="547" spans="1:4">
      <c r="A547">
        <v>544</v>
      </c>
      <c r="B547" t="str">
        <f>VLOOKUP(A547,SOURCE!B:P,12,0)</f>
        <v>CHR_6</v>
      </c>
      <c r="D547" s="13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CHR_6                          544</v>
      </c>
    </row>
    <row r="548" spans="1:4">
      <c r="A548">
        <v>545</v>
      </c>
      <c r="B548" t="str">
        <f>VLOOKUP(A548,SOURCE!B:P,12,0)</f>
        <v>CHR_7</v>
      </c>
      <c r="D548" s="13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CHR_7                          545</v>
      </c>
    </row>
    <row r="549" spans="1:4">
      <c r="A549">
        <v>546</v>
      </c>
      <c r="B549" t="str">
        <f>VLOOKUP(A549,SOURCE!B:P,12,0)</f>
        <v>CHR_8</v>
      </c>
      <c r="D549" s="13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CHR_8                          546</v>
      </c>
    </row>
    <row r="550" spans="1:4">
      <c r="A550">
        <v>547</v>
      </c>
      <c r="B550" t="str">
        <f>VLOOKUP(A550,SOURCE!B:P,12,0)</f>
        <v>CHR_9</v>
      </c>
      <c r="D550" s="13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CHR_9                          547</v>
      </c>
    </row>
    <row r="551" spans="1:4">
      <c r="A551">
        <v>548</v>
      </c>
      <c r="B551" t="str">
        <f>VLOOKUP(A551,SOURCE!B:P,12,0)</f>
        <v>CHR_A</v>
      </c>
      <c r="D551" s="13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CHR_A                          548</v>
      </c>
    </row>
    <row r="552" spans="1:4">
      <c r="A552">
        <v>549</v>
      </c>
      <c r="B552" t="str">
        <f>VLOOKUP(A552,SOURCE!B:P,12,0)</f>
        <v>CHR_B</v>
      </c>
      <c r="D552" s="13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CHR_B                          549</v>
      </c>
    </row>
    <row r="553" spans="1:4">
      <c r="A553">
        <v>550</v>
      </c>
      <c r="B553" t="str">
        <f>VLOOKUP(A553,SOURCE!B:P,12,0)</f>
        <v>CHR_C</v>
      </c>
      <c r="D553" s="13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CHR_C                          550</v>
      </c>
    </row>
    <row r="554" spans="1:4">
      <c r="A554">
        <v>551</v>
      </c>
      <c r="B554" t="str">
        <f>VLOOKUP(A554,SOURCE!B:P,12,0)</f>
        <v>CHR_D</v>
      </c>
      <c r="D554" s="13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CHR_D                          551</v>
      </c>
    </row>
    <row r="555" spans="1:4">
      <c r="A555">
        <v>552</v>
      </c>
      <c r="B555" t="str">
        <f>VLOOKUP(A555,SOURCE!B:P,12,0)</f>
        <v>CHR_E</v>
      </c>
      <c r="D555" s="13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CHR_E                          552</v>
      </c>
    </row>
    <row r="556" spans="1:4">
      <c r="A556">
        <v>553</v>
      </c>
      <c r="B556" t="str">
        <f>VLOOKUP(A556,SOURCE!B:P,12,0)</f>
        <v>CHR_F</v>
      </c>
      <c r="D556" s="13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CHR_F                          553</v>
      </c>
    </row>
    <row r="557" spans="1:4">
      <c r="A557">
        <v>554</v>
      </c>
      <c r="B557" t="str">
        <f>VLOOKUP(A557,SOURCE!B:P,12,0)</f>
        <v>CHR_G</v>
      </c>
      <c r="D557" s="13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CHR_G                          554</v>
      </c>
    </row>
    <row r="558" spans="1:4">
      <c r="A558">
        <v>555</v>
      </c>
      <c r="B558" t="str">
        <f>VLOOKUP(A558,SOURCE!B:P,12,0)</f>
        <v>CHR_H</v>
      </c>
      <c r="D558" s="13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CHR_H                          555</v>
      </c>
    </row>
    <row r="559" spans="1:4">
      <c r="A559">
        <v>556</v>
      </c>
      <c r="B559" t="str">
        <f>VLOOKUP(A559,SOURCE!B:P,12,0)</f>
        <v>CHR_I</v>
      </c>
      <c r="D559" s="13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CHR_I                          556</v>
      </c>
    </row>
    <row r="560" spans="1:4">
      <c r="A560">
        <v>557</v>
      </c>
      <c r="B560" t="str">
        <f>VLOOKUP(A560,SOURCE!B:P,12,0)</f>
        <v>CHR_J</v>
      </c>
      <c r="D560" s="13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CHR_J                          557</v>
      </c>
    </row>
    <row r="561" spans="1:4">
      <c r="A561">
        <v>558</v>
      </c>
      <c r="B561" t="str">
        <f>VLOOKUP(A561,SOURCE!B:P,12,0)</f>
        <v>CHR_K</v>
      </c>
      <c r="D561" s="13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CHR_K                          558</v>
      </c>
    </row>
    <row r="562" spans="1:4">
      <c r="A562">
        <v>559</v>
      </c>
      <c r="B562" t="str">
        <f>VLOOKUP(A562,SOURCE!B:P,12,0)</f>
        <v>CHR_L</v>
      </c>
      <c r="D562" s="13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CHR_L                          559</v>
      </c>
    </row>
    <row r="563" spans="1:4">
      <c r="A563">
        <v>560</v>
      </c>
      <c r="B563" t="str">
        <f>VLOOKUP(A563,SOURCE!B:P,12,0)</f>
        <v>CHR_M</v>
      </c>
      <c r="D563" s="13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CHR_M                          560</v>
      </c>
    </row>
    <row r="564" spans="1:4">
      <c r="A564">
        <v>561</v>
      </c>
      <c r="B564" t="str">
        <f>VLOOKUP(A564,SOURCE!B:P,12,0)</f>
        <v>CHR_N</v>
      </c>
      <c r="D564" s="13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CHR_N                          561</v>
      </c>
    </row>
    <row r="565" spans="1:4">
      <c r="A565">
        <v>562</v>
      </c>
      <c r="B565" t="str">
        <f>VLOOKUP(A565,SOURCE!B:P,12,0)</f>
        <v>CHR_O</v>
      </c>
      <c r="D565" s="13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CHR_O                          562</v>
      </c>
    </row>
    <row r="566" spans="1:4">
      <c r="A566">
        <v>563</v>
      </c>
      <c r="B566" t="str">
        <f>VLOOKUP(A566,SOURCE!B:P,12,0)</f>
        <v>CHR_P</v>
      </c>
      <c r="D566" s="13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CHR_P                          563</v>
      </c>
    </row>
    <row r="567" spans="1:4">
      <c r="A567">
        <v>564</v>
      </c>
      <c r="B567" t="str">
        <f>VLOOKUP(A567,SOURCE!B:P,12,0)</f>
        <v>CHR_Q</v>
      </c>
      <c r="D567" s="13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CHR_Q                          564</v>
      </c>
    </row>
    <row r="568" spans="1:4">
      <c r="A568">
        <v>565</v>
      </c>
      <c r="B568" t="str">
        <f>VLOOKUP(A568,SOURCE!B:P,12,0)</f>
        <v>CHR_R</v>
      </c>
      <c r="D568" s="13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CHR_R                          565</v>
      </c>
    </row>
    <row r="569" spans="1:4">
      <c r="A569">
        <v>566</v>
      </c>
      <c r="B569" t="str">
        <f>VLOOKUP(A569,SOURCE!B:P,12,0)</f>
        <v>CHR_S</v>
      </c>
      <c r="D569" s="13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CHR_S                          566</v>
      </c>
    </row>
    <row r="570" spans="1:4">
      <c r="A570">
        <v>567</v>
      </c>
      <c r="B570" t="str">
        <f>VLOOKUP(A570,SOURCE!B:P,12,0)</f>
        <v>CHR_T</v>
      </c>
      <c r="D570" s="13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CHR_T                          567</v>
      </c>
    </row>
    <row r="571" spans="1:4">
      <c r="A571">
        <v>568</v>
      </c>
      <c r="B571" t="str">
        <f>VLOOKUP(A571,SOURCE!B:P,12,0)</f>
        <v>CHR_U</v>
      </c>
      <c r="D571" s="13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CHR_U                          568</v>
      </c>
    </row>
    <row r="572" spans="1:4">
      <c r="A572">
        <v>569</v>
      </c>
      <c r="B572" t="str">
        <f>VLOOKUP(A572,SOURCE!B:P,12,0)</f>
        <v>CHR_V</v>
      </c>
      <c r="D572" s="13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CHR_V                          569</v>
      </c>
    </row>
    <row r="573" spans="1:4">
      <c r="A573">
        <v>570</v>
      </c>
      <c r="B573" t="str">
        <f>VLOOKUP(A573,SOURCE!B:P,12,0)</f>
        <v>CHR_W</v>
      </c>
      <c r="D573" s="13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CHR_W                          570</v>
      </c>
    </row>
    <row r="574" spans="1:4">
      <c r="A574">
        <v>571</v>
      </c>
      <c r="B574" t="str">
        <f>VLOOKUP(A574,SOURCE!B:P,12,0)</f>
        <v>CHR_X</v>
      </c>
      <c r="D574" s="13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CHR_X                          571</v>
      </c>
    </row>
    <row r="575" spans="1:4">
      <c r="A575">
        <v>572</v>
      </c>
      <c r="B575" t="str">
        <f>VLOOKUP(A575,SOURCE!B:P,12,0)</f>
        <v>CHR_Y</v>
      </c>
      <c r="D575" s="13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CHR_Y                          572</v>
      </c>
    </row>
    <row r="576" spans="1:4">
      <c r="A576">
        <v>573</v>
      </c>
      <c r="B576" t="str">
        <f>VLOOKUP(A576,SOURCE!B:P,12,0)</f>
        <v>CHR_Z</v>
      </c>
      <c r="D576" s="13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CHR_Z                          573</v>
      </c>
    </row>
    <row r="577" spans="1:4">
      <c r="A577">
        <v>574</v>
      </c>
      <c r="B577" t="str">
        <f>VLOOKUP(A577,SOURCE!B:P,12,0)</f>
        <v>CHR_a</v>
      </c>
      <c r="D577" s="13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CHR_a                          574</v>
      </c>
    </row>
    <row r="578" spans="1:4">
      <c r="A578">
        <v>575</v>
      </c>
      <c r="B578" t="str">
        <f>VLOOKUP(A578,SOURCE!B:P,12,0)</f>
        <v>CHR_b</v>
      </c>
      <c r="D578" s="13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CHR_b                          575</v>
      </c>
    </row>
    <row r="579" spans="1:4">
      <c r="A579">
        <v>576</v>
      </c>
      <c r="B579" t="str">
        <f>VLOOKUP(A579,SOURCE!B:P,12,0)</f>
        <v>CHR_c</v>
      </c>
      <c r="D579" s="13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CHR_c                          576</v>
      </c>
    </row>
    <row r="580" spans="1:4">
      <c r="A580">
        <v>577</v>
      </c>
      <c r="B580" t="str">
        <f>VLOOKUP(A580,SOURCE!B:P,12,0)</f>
        <v>CHR_d</v>
      </c>
      <c r="D580" s="13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CHR_d                          577</v>
      </c>
    </row>
    <row r="581" spans="1:4">
      <c r="A581">
        <v>578</v>
      </c>
      <c r="B581" t="str">
        <f>VLOOKUP(A581,SOURCE!B:P,12,0)</f>
        <v>CHR_e</v>
      </c>
      <c r="D581" s="13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CHR_e                          578</v>
      </c>
    </row>
    <row r="582" spans="1:4">
      <c r="A582">
        <v>579</v>
      </c>
      <c r="B582" t="str">
        <f>VLOOKUP(A582,SOURCE!B:P,12,0)</f>
        <v>CHR_f</v>
      </c>
      <c r="D582" s="13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CHR_f                          579</v>
      </c>
    </row>
    <row r="583" spans="1:4">
      <c r="A583">
        <v>580</v>
      </c>
      <c r="B583" t="str">
        <f>VLOOKUP(A583,SOURCE!B:P,12,0)</f>
        <v>CHR_g</v>
      </c>
      <c r="D583" s="13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CHR_g                          580</v>
      </c>
    </row>
    <row r="584" spans="1:4">
      <c r="A584">
        <v>581</v>
      </c>
      <c r="B584" t="str">
        <f>VLOOKUP(A584,SOURCE!B:P,12,0)</f>
        <v>CHR_h</v>
      </c>
      <c r="D584" s="13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CHR_h                          581</v>
      </c>
    </row>
    <row r="585" spans="1:4">
      <c r="A585">
        <v>582</v>
      </c>
      <c r="B585" t="str">
        <f>VLOOKUP(A585,SOURCE!B:P,12,0)</f>
        <v>CHR_i</v>
      </c>
      <c r="D585" s="13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CHR_i                          582</v>
      </c>
    </row>
    <row r="586" spans="1:4">
      <c r="A586">
        <v>583</v>
      </c>
      <c r="B586" t="str">
        <f>VLOOKUP(A586,SOURCE!B:P,12,0)</f>
        <v>CHR_j</v>
      </c>
      <c r="D586" s="13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CHR_j                          583</v>
      </c>
    </row>
    <row r="587" spans="1:4">
      <c r="A587">
        <v>584</v>
      </c>
      <c r="B587" t="str">
        <f>VLOOKUP(A587,SOURCE!B:P,12,0)</f>
        <v>CHR_k</v>
      </c>
      <c r="D587" s="13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CHR_k                          584</v>
      </c>
    </row>
    <row r="588" spans="1:4">
      <c r="A588">
        <v>585</v>
      </c>
      <c r="B588" t="str">
        <f>VLOOKUP(A588,SOURCE!B:P,12,0)</f>
        <v>CHR_l</v>
      </c>
      <c r="D588" s="13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CHR_l                          585</v>
      </c>
    </row>
    <row r="589" spans="1:4">
      <c r="A589">
        <v>586</v>
      </c>
      <c r="B589" t="str">
        <f>VLOOKUP(A589,SOURCE!B:P,12,0)</f>
        <v>CHR_m</v>
      </c>
      <c r="D589" s="13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CHR_m                          586</v>
      </c>
    </row>
    <row r="590" spans="1:4">
      <c r="A590">
        <v>587</v>
      </c>
      <c r="B590" t="str">
        <f>VLOOKUP(A590,SOURCE!B:P,12,0)</f>
        <v>CHR_n</v>
      </c>
      <c r="D590" s="13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CHR_n                          587</v>
      </c>
    </row>
    <row r="591" spans="1:4">
      <c r="A591">
        <v>588</v>
      </c>
      <c r="B591" t="str">
        <f>VLOOKUP(A591,SOURCE!B:P,12,0)</f>
        <v>CHR_o</v>
      </c>
      <c r="D591" s="13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CHR_o                          588</v>
      </c>
    </row>
    <row r="592" spans="1:4">
      <c r="A592">
        <v>589</v>
      </c>
      <c r="B592" t="str">
        <f>VLOOKUP(A592,SOURCE!B:P,12,0)</f>
        <v>CHR_p</v>
      </c>
      <c r="D592" s="13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CHR_p                          589</v>
      </c>
    </row>
    <row r="593" spans="1:4">
      <c r="A593">
        <v>590</v>
      </c>
      <c r="B593" t="str">
        <f>VLOOKUP(A593,SOURCE!B:P,12,0)</f>
        <v>CHR_q</v>
      </c>
      <c r="D593" s="13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CHR_q                          590</v>
      </c>
    </row>
    <row r="594" spans="1:4">
      <c r="A594">
        <v>591</v>
      </c>
      <c r="B594" t="str">
        <f>VLOOKUP(A594,SOURCE!B:P,12,0)</f>
        <v>CHR_r</v>
      </c>
      <c r="D594" s="13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CHR_r                          591</v>
      </c>
    </row>
    <row r="595" spans="1:4">
      <c r="A595">
        <v>592</v>
      </c>
      <c r="B595" t="str">
        <f>VLOOKUP(A595,SOURCE!B:P,12,0)</f>
        <v>CHR_s</v>
      </c>
      <c r="D595" s="13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CHR_s                          592</v>
      </c>
    </row>
    <row r="596" spans="1:4">
      <c r="A596">
        <v>593</v>
      </c>
      <c r="B596" t="str">
        <f>VLOOKUP(A596,SOURCE!B:P,12,0)</f>
        <v>CHR_t</v>
      </c>
      <c r="D596" s="13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CHR_t                          593</v>
      </c>
    </row>
    <row r="597" spans="1:4">
      <c r="A597">
        <v>594</v>
      </c>
      <c r="B597" t="str">
        <f>VLOOKUP(A597,SOURCE!B:P,12,0)</f>
        <v>CHR_u</v>
      </c>
      <c r="D597" s="13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CHR_u                          594</v>
      </c>
    </row>
    <row r="598" spans="1:4">
      <c r="A598">
        <v>595</v>
      </c>
      <c r="B598" t="str">
        <f>VLOOKUP(A598,SOURCE!B:P,12,0)</f>
        <v>CHR_v</v>
      </c>
      <c r="D598" s="13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CHR_v                          595</v>
      </c>
    </row>
    <row r="599" spans="1:4">
      <c r="A599">
        <v>596</v>
      </c>
      <c r="B599" t="str">
        <f>VLOOKUP(A599,SOURCE!B:P,12,0)</f>
        <v>CHR_w</v>
      </c>
      <c r="D599" s="13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CHR_w                          596</v>
      </c>
    </row>
    <row r="600" spans="1:4">
      <c r="A600">
        <v>597</v>
      </c>
      <c r="B600" t="str">
        <f>VLOOKUP(A600,SOURCE!B:P,12,0)</f>
        <v>CHR_x</v>
      </c>
      <c r="D600" s="13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CHR_x                          597</v>
      </c>
    </row>
    <row r="601" spans="1:4">
      <c r="A601">
        <v>598</v>
      </c>
      <c r="B601" t="str">
        <f>VLOOKUP(A601,SOURCE!B:P,12,0)</f>
        <v>CHR_y</v>
      </c>
      <c r="D601" s="13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CHR_y                          598</v>
      </c>
    </row>
    <row r="602" spans="1:4">
      <c r="A602">
        <v>599</v>
      </c>
      <c r="B602" t="str">
        <f>VLOOKUP(A602,SOURCE!B:P,12,0)</f>
        <v>CHR_z</v>
      </c>
      <c r="D602" s="13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CHR_z                          599</v>
      </c>
    </row>
    <row r="603" spans="1:4">
      <c r="A603">
        <v>600</v>
      </c>
      <c r="B603" t="str">
        <f>VLOOKUP(A603,SOURCE!B:P,12,0)</f>
        <v>CHR_ALPHA</v>
      </c>
      <c r="D603" s="13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CHR_ALPHA                      600   //NOTE the RANGE STARTS HERE, with +36 for lower case</v>
      </c>
    </row>
    <row r="604" spans="1:4">
      <c r="A604">
        <v>601</v>
      </c>
      <c r="B604" t="str">
        <f>VLOOKUP(A604,SOURCE!B:P,12,0)</f>
        <v>ITM_0601</v>
      </c>
      <c r="D604" s="13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CHR_BETA</v>
      </c>
      <c r="D605" s="13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CHR_BETA                       602</v>
      </c>
    </row>
    <row r="606" spans="1:4">
      <c r="A606">
        <v>603</v>
      </c>
      <c r="B606" t="str">
        <f>VLOOKUP(A606,SOURCE!B:P,12,0)</f>
        <v>CHR_GAMMA</v>
      </c>
      <c r="D606" s="13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CHR_GAMMA                      603</v>
      </c>
    </row>
    <row r="607" spans="1:4">
      <c r="A607">
        <v>604</v>
      </c>
      <c r="B607" t="str">
        <f>VLOOKUP(A607,SOURCE!B:P,12,0)</f>
        <v>CHR_DELTA</v>
      </c>
      <c r="D607" s="13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CHR_DELTA                      604</v>
      </c>
    </row>
    <row r="608" spans="1:4">
      <c r="A608">
        <v>605</v>
      </c>
      <c r="B608" t="str">
        <f>VLOOKUP(A608,SOURCE!B:P,12,0)</f>
        <v>CHR_EPSILON</v>
      </c>
      <c r="D608" s="13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CHR_EPSILON                    605</v>
      </c>
    </row>
    <row r="609" spans="1:4">
      <c r="A609">
        <v>606</v>
      </c>
      <c r="B609" t="str">
        <f>VLOOKUP(A609,SOURCE!B:P,12,0)</f>
        <v>ITM_0606</v>
      </c>
      <c r="D609" s="13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CHR_ZETA</v>
      </c>
      <c r="D610" s="13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CHR_ZETA                       607</v>
      </c>
    </row>
    <row r="611" spans="1:4">
      <c r="A611">
        <v>608</v>
      </c>
      <c r="B611" t="str">
        <f>VLOOKUP(A611,SOURCE!B:P,12,0)</f>
        <v>CHR_ETA</v>
      </c>
      <c r="D611" s="13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CHR_ETA                        608</v>
      </c>
    </row>
    <row r="612" spans="1:4">
      <c r="A612">
        <v>609</v>
      </c>
      <c r="B612" t="str">
        <f>VLOOKUP(A612,SOURCE!B:P,12,0)</f>
        <v>CHR_0609</v>
      </c>
      <c r="D612" s="13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CHR_0609                       609</v>
      </c>
    </row>
    <row r="613" spans="1:4">
      <c r="A613">
        <v>610</v>
      </c>
      <c r="B613" t="str">
        <f>VLOOKUP(A613,SOURCE!B:P,12,0)</f>
        <v>CHR_THETA</v>
      </c>
      <c r="D613" s="13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CHR_THETA                      610</v>
      </c>
    </row>
    <row r="614" spans="1:4">
      <c r="A614">
        <v>611</v>
      </c>
      <c r="B614" t="str">
        <f>VLOOKUP(A614,SOURCE!B:P,12,0)</f>
        <v>CHR_IOTA</v>
      </c>
      <c r="D614" s="13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CHR_IOTA                       611</v>
      </c>
    </row>
    <row r="615" spans="1:4">
      <c r="A615">
        <v>612</v>
      </c>
      <c r="B615" t="str">
        <f>VLOOKUP(A615,SOURCE!B:P,12,0)</f>
        <v>CHR_0612</v>
      </c>
      <c r="D615" s="13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CHR_0612                       612</v>
      </c>
    </row>
    <row r="616" spans="1:4">
      <c r="A616">
        <v>613</v>
      </c>
      <c r="B616" t="str">
        <f>VLOOKUP(A616,SOURCE!B:P,12,0)</f>
        <v>CHR_0613</v>
      </c>
      <c r="D616" s="13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CHR_0613                       613</v>
      </c>
    </row>
    <row r="617" spans="1:4">
      <c r="A617">
        <v>614</v>
      </c>
      <c r="B617" t="str">
        <f>VLOOKUP(A617,SOURCE!B:P,12,0)</f>
        <v>CHR_IOTA_DIALYTIKA</v>
      </c>
      <c r="D617" s="13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CHR_IOTA_DIALYTIKA             614</v>
      </c>
    </row>
    <row r="618" spans="1:4">
      <c r="A618">
        <v>615</v>
      </c>
      <c r="B618" t="str">
        <f>VLOOKUP(A618,SOURCE!B:P,12,0)</f>
        <v>CHR_KAPPA</v>
      </c>
      <c r="D618" s="13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CHR_KAPPA                      615</v>
      </c>
    </row>
    <row r="619" spans="1:4">
      <c r="A619">
        <v>616</v>
      </c>
      <c r="B619" t="str">
        <f>VLOOKUP(A619,SOURCE!B:P,12,0)</f>
        <v>CHR_LAMBDA</v>
      </c>
      <c r="D619" s="13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CHR_LAMBDA                     616</v>
      </c>
    </row>
    <row r="620" spans="1:4">
      <c r="A620">
        <v>617</v>
      </c>
      <c r="B620" t="str">
        <f>VLOOKUP(A620,SOURCE!B:P,12,0)</f>
        <v>CHR_MU</v>
      </c>
      <c r="D620" s="13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CHR_MU                         617</v>
      </c>
    </row>
    <row r="621" spans="1:4">
      <c r="A621">
        <v>618</v>
      </c>
      <c r="B621" t="str">
        <f>VLOOKUP(A621,SOURCE!B:P,12,0)</f>
        <v>CHR_NU</v>
      </c>
      <c r="D621" s="13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CHR_NU                         618</v>
      </c>
    </row>
    <row r="622" spans="1:4">
      <c r="A622">
        <v>619</v>
      </c>
      <c r="B622" t="str">
        <f>VLOOKUP(A622,SOURCE!B:P,12,0)</f>
        <v>CHR_XI</v>
      </c>
      <c r="D622" s="13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CHR_XI                         619</v>
      </c>
    </row>
    <row r="623" spans="1:4">
      <c r="A623">
        <v>620</v>
      </c>
      <c r="B623" t="str">
        <f>VLOOKUP(A623,SOURCE!B:P,12,0)</f>
        <v>CHR_OMICRON</v>
      </c>
      <c r="D623" s="13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CHR_OMICRON                    620</v>
      </c>
    </row>
    <row r="624" spans="1:4">
      <c r="A624">
        <v>621</v>
      </c>
      <c r="B624" t="str">
        <f>VLOOKUP(A624,SOURCE!B:P,12,0)</f>
        <v>CHR_0621</v>
      </c>
      <c r="D624" s="13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CHR_0621                       621</v>
      </c>
    </row>
    <row r="625" spans="1:4">
      <c r="A625">
        <v>622</v>
      </c>
      <c r="B625" t="str">
        <f>VLOOKUP(A625,SOURCE!B:P,12,0)</f>
        <v>CHR_PI</v>
      </c>
      <c r="D625" s="13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CHR_PI                         622</v>
      </c>
    </row>
    <row r="626" spans="1:4">
      <c r="A626">
        <v>623</v>
      </c>
      <c r="B626" t="str">
        <f>VLOOKUP(A626,SOURCE!B:P,12,0)</f>
        <v>CHR_RHO</v>
      </c>
      <c r="D626" s="13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CHR_RHO                        623</v>
      </c>
    </row>
    <row r="627" spans="1:4">
      <c r="A627">
        <v>624</v>
      </c>
      <c r="B627" t="str">
        <f>VLOOKUP(A627,SOURCE!B:P,12,0)</f>
        <v>CHR_SIGMA</v>
      </c>
      <c r="D627" s="13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CHR_SIGMA                      624</v>
      </c>
    </row>
    <row r="628" spans="1:4">
      <c r="A628">
        <v>625</v>
      </c>
      <c r="B628" t="str">
        <f>VLOOKUP(A628,SOURCE!B:P,12,0)</f>
        <v>CHR_0625</v>
      </c>
      <c r="D628" s="13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CHR_0625                       625</v>
      </c>
    </row>
    <row r="629" spans="1:4">
      <c r="A629">
        <v>626</v>
      </c>
      <c r="B629" t="str">
        <f>VLOOKUP(A629,SOURCE!B:P,12,0)</f>
        <v>CHR_TAU</v>
      </c>
      <c r="D629" s="13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CHR_TAU                        626</v>
      </c>
    </row>
    <row r="630" spans="1:4">
      <c r="A630">
        <v>627</v>
      </c>
      <c r="B630" t="str">
        <f>VLOOKUP(A630,SOURCE!B:P,12,0)</f>
        <v>CHR_UPSILON</v>
      </c>
      <c r="D630" s="13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CHR_UPSILON                    627</v>
      </c>
    </row>
    <row r="631" spans="1:4">
      <c r="A631">
        <v>628</v>
      </c>
      <c r="B631" t="str">
        <f>VLOOKUP(A631,SOURCE!B:P,12,0)</f>
        <v>CHR_0628</v>
      </c>
      <c r="D631" s="13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CHR_0628                       628</v>
      </c>
    </row>
    <row r="632" spans="1:4">
      <c r="A632">
        <v>629</v>
      </c>
      <c r="B632" t="str">
        <f>VLOOKUP(A632,SOURCE!B:P,12,0)</f>
        <v>CHR_UPSILON_DIALYTIKA</v>
      </c>
      <c r="D632" s="13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CHR_UPSILON_DIALYTIKA          629</v>
      </c>
    </row>
    <row r="633" spans="1:4">
      <c r="A633">
        <v>630</v>
      </c>
      <c r="B633" t="str">
        <f>VLOOKUP(A633,SOURCE!B:P,12,0)</f>
        <v>CHR_0630</v>
      </c>
      <c r="D633" s="13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CHR_0630                       630</v>
      </c>
    </row>
    <row r="634" spans="1:4">
      <c r="A634">
        <v>631</v>
      </c>
      <c r="B634" t="str">
        <f>VLOOKUP(A634,SOURCE!B:P,12,0)</f>
        <v>CHR_PHI</v>
      </c>
      <c r="D634" s="13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CHR_PHI                        631</v>
      </c>
    </row>
    <row r="635" spans="1:4">
      <c r="A635">
        <v>632</v>
      </c>
      <c r="B635" t="str">
        <f>VLOOKUP(A635,SOURCE!B:P,12,0)</f>
        <v>CHR_CHI</v>
      </c>
      <c r="D635" s="13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CHR_CHI                        632</v>
      </c>
    </row>
    <row r="636" spans="1:4">
      <c r="A636">
        <v>633</v>
      </c>
      <c r="B636" t="str">
        <f>VLOOKUP(A636,SOURCE!B:P,12,0)</f>
        <v>CHR_PSI</v>
      </c>
      <c r="D636" s="13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CHR_PSI                        633</v>
      </c>
    </row>
    <row r="637" spans="1:4">
      <c r="A637">
        <v>634</v>
      </c>
      <c r="B637" t="str">
        <f>VLOOKUP(A637,SOURCE!B:P,12,0)</f>
        <v>CHR_OMEGA</v>
      </c>
      <c r="D637" s="13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CHR_OMEGA                      634   //NOTE the RANGE STOPS HERE, with +36 for lower case</v>
      </c>
    </row>
    <row r="638" spans="1:4">
      <c r="A638">
        <v>635</v>
      </c>
      <c r="B638" t="str">
        <f>VLOOKUP(A638,SOURCE!B:P,12,0)</f>
        <v>CHR_0635</v>
      </c>
      <c r="D638" s="13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CHR_0635                       635</v>
      </c>
    </row>
    <row r="639" spans="1:4">
      <c r="A639">
        <v>636</v>
      </c>
      <c r="B639" t="str">
        <f>VLOOKUP(A639,SOURCE!B:P,12,0)</f>
        <v>CHR_alpha</v>
      </c>
      <c r="D639" s="13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CHR_alpha                      636</v>
      </c>
    </row>
    <row r="640" spans="1:4">
      <c r="A640">
        <v>637</v>
      </c>
      <c r="B640" t="str">
        <f>VLOOKUP(A640,SOURCE!B:P,12,0)</f>
        <v>CHR_alpha_TONOS</v>
      </c>
      <c r="D640" s="13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CHR_alpha_TONOS                637</v>
      </c>
    </row>
    <row r="641" spans="1:4">
      <c r="A641">
        <v>638</v>
      </c>
      <c r="B641" t="str">
        <f>VLOOKUP(A641,SOURCE!B:P,12,0)</f>
        <v>CHR_beta</v>
      </c>
      <c r="D641" s="13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CHR_beta                       638</v>
      </c>
    </row>
    <row r="642" spans="1:4">
      <c r="A642">
        <v>639</v>
      </c>
      <c r="B642" t="str">
        <f>VLOOKUP(A642,SOURCE!B:P,12,0)</f>
        <v>CHR_gamma</v>
      </c>
      <c r="D642" s="13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CHR_gamma                      639</v>
      </c>
    </row>
    <row r="643" spans="1:4">
      <c r="A643">
        <v>640</v>
      </c>
      <c r="B643" t="str">
        <f>VLOOKUP(A643,SOURCE!B:P,12,0)</f>
        <v>CHR_delta</v>
      </c>
      <c r="D643" s="13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CHR_delta                      640</v>
      </c>
    </row>
    <row r="644" spans="1:4">
      <c r="A644">
        <v>641</v>
      </c>
      <c r="B644" t="str">
        <f>VLOOKUP(A644,SOURCE!B:P,12,0)</f>
        <v>CHR_epsilon</v>
      </c>
      <c r="D644" s="13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CHR_epsilon                    641</v>
      </c>
    </row>
    <row r="645" spans="1:4">
      <c r="A645">
        <v>642</v>
      </c>
      <c r="B645" t="str">
        <f>VLOOKUP(A645,SOURCE!B:P,12,0)</f>
        <v>CHR_epsilon_TONOS</v>
      </c>
      <c r="D645" s="13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CHR_epsilon_TONOS              642</v>
      </c>
    </row>
    <row r="646" spans="1:4">
      <c r="A646">
        <v>643</v>
      </c>
      <c r="B646" t="str">
        <f>VLOOKUP(A646,SOURCE!B:P,12,0)</f>
        <v>CHR_zeta</v>
      </c>
      <c r="D646" s="13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CHR_zeta                       643</v>
      </c>
    </row>
    <row r="647" spans="1:4">
      <c r="A647">
        <v>644</v>
      </c>
      <c r="B647" t="str">
        <f>VLOOKUP(A647,SOURCE!B:P,12,0)</f>
        <v>CHR_eta</v>
      </c>
      <c r="D647" s="13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CHR_eta                        644</v>
      </c>
    </row>
    <row r="648" spans="1:4">
      <c r="A648">
        <v>645</v>
      </c>
      <c r="B648" t="str">
        <f>VLOOKUP(A648,SOURCE!B:P,12,0)</f>
        <v>CHR_eta_TONOS</v>
      </c>
      <c r="D648" s="13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CHR_eta_TONOS                  645</v>
      </c>
    </row>
    <row r="649" spans="1:4">
      <c r="A649">
        <v>646</v>
      </c>
      <c r="B649" t="str">
        <f>VLOOKUP(A649,SOURCE!B:P,12,0)</f>
        <v>CHR_theta</v>
      </c>
      <c r="D649" s="13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CHR_theta                      646</v>
      </c>
    </row>
    <row r="650" spans="1:4">
      <c r="A650">
        <v>647</v>
      </c>
      <c r="B650" t="str">
        <f>VLOOKUP(A650,SOURCE!B:P,12,0)</f>
        <v>CHR_iota</v>
      </c>
      <c r="D650" s="13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CHR_iota                       647</v>
      </c>
    </row>
    <row r="651" spans="1:4">
      <c r="A651">
        <v>648</v>
      </c>
      <c r="B651" t="str">
        <f>VLOOKUP(A651,SOURCE!B:P,12,0)</f>
        <v>CHR_iotaTON</v>
      </c>
      <c r="D651" s="13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CHR_iotaTON                    648</v>
      </c>
    </row>
    <row r="652" spans="1:4">
      <c r="A652">
        <v>649</v>
      </c>
      <c r="B652" t="str">
        <f>VLOOKUP(A652,SOURCE!B:P,12,0)</f>
        <v>CHR_iota_DIALYTIKA_TONOS</v>
      </c>
      <c r="D652" s="13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CHR_iota_DIALYTIKA_TONOS       649</v>
      </c>
    </row>
    <row r="653" spans="1:4">
      <c r="A653">
        <v>650</v>
      </c>
      <c r="B653" t="str">
        <f>VLOOKUP(A653,SOURCE!B:P,12,0)</f>
        <v>CHR_iota_DIALYTIKA</v>
      </c>
      <c r="D653" s="13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CHR_iota_DIALYTIKA             650</v>
      </c>
    </row>
    <row r="654" spans="1:4">
      <c r="A654">
        <v>651</v>
      </c>
      <c r="B654" t="str">
        <f>VLOOKUP(A654,SOURCE!B:P,12,0)</f>
        <v>CHR_kappa</v>
      </c>
      <c r="D654" s="13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CHR_kappa                      651</v>
      </c>
    </row>
    <row r="655" spans="1:4">
      <c r="A655">
        <v>652</v>
      </c>
      <c r="B655" t="str">
        <f>VLOOKUP(A655,SOURCE!B:P,12,0)</f>
        <v>CHR_lambda</v>
      </c>
      <c r="D655" s="13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CHR_lambda                     652</v>
      </c>
    </row>
    <row r="656" spans="1:4">
      <c r="A656">
        <v>653</v>
      </c>
      <c r="B656" t="str">
        <f>VLOOKUP(A656,SOURCE!B:P,12,0)</f>
        <v>CHR_mu</v>
      </c>
      <c r="D656" s="13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CHR_mu                         653</v>
      </c>
    </row>
    <row r="657" spans="1:4">
      <c r="A657">
        <v>654</v>
      </c>
      <c r="B657" t="str">
        <f>VLOOKUP(A657,SOURCE!B:P,12,0)</f>
        <v>CHR_nu</v>
      </c>
      <c r="D657" s="13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CHR_nu                         654</v>
      </c>
    </row>
    <row r="658" spans="1:4">
      <c r="A658">
        <v>655</v>
      </c>
      <c r="B658" t="str">
        <f>VLOOKUP(A658,SOURCE!B:P,12,0)</f>
        <v>CHR_xi</v>
      </c>
      <c r="D658" s="13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CHR_xi                         655</v>
      </c>
    </row>
    <row r="659" spans="1:4">
      <c r="A659">
        <v>656</v>
      </c>
      <c r="B659" t="str">
        <f>VLOOKUP(A659,SOURCE!B:P,12,0)</f>
        <v>CHR_omicron</v>
      </c>
      <c r="D659" s="13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CHR_omicron                    656</v>
      </c>
    </row>
    <row r="660" spans="1:4">
      <c r="A660">
        <v>657</v>
      </c>
      <c r="B660" t="str">
        <f>VLOOKUP(A660,SOURCE!B:P,12,0)</f>
        <v>CHR_omicron_TONOS</v>
      </c>
      <c r="D660" s="13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CHR_omicron_TONOS              657</v>
      </c>
    </row>
    <row r="661" spans="1:4">
      <c r="A661">
        <v>658</v>
      </c>
      <c r="B661" t="str">
        <f>VLOOKUP(A661,SOURCE!B:P,12,0)</f>
        <v>CHR_pi</v>
      </c>
      <c r="D661" s="13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CHR_pi                         658</v>
      </c>
    </row>
    <row r="662" spans="1:4">
      <c r="A662">
        <v>659</v>
      </c>
      <c r="B662" t="str">
        <f>VLOOKUP(A662,SOURCE!B:P,12,0)</f>
        <v>CHR_rho</v>
      </c>
      <c r="D662" s="13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CHR_rho                        659</v>
      </c>
    </row>
    <row r="663" spans="1:4">
      <c r="A663">
        <v>660</v>
      </c>
      <c r="B663" t="str">
        <f>VLOOKUP(A663,SOURCE!B:P,12,0)</f>
        <v>CHR_sigma</v>
      </c>
      <c r="D663" s="13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CHR_sigma                      660</v>
      </c>
    </row>
    <row r="664" spans="1:4">
      <c r="A664">
        <v>661</v>
      </c>
      <c r="B664" t="str">
        <f>VLOOKUP(A664,SOURCE!B:P,12,0)</f>
        <v>CHR_sigma_end</v>
      </c>
      <c r="D664" s="13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CHR_sigma_end                  661</v>
      </c>
    </row>
    <row r="665" spans="1:4">
      <c r="A665">
        <v>662</v>
      </c>
      <c r="B665" t="str">
        <f>VLOOKUP(A665,SOURCE!B:P,12,0)</f>
        <v>CHR_tau</v>
      </c>
      <c r="D665" s="13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CHR_tau                        662</v>
      </c>
    </row>
    <row r="666" spans="1:4">
      <c r="A666">
        <v>663</v>
      </c>
      <c r="B666" t="str">
        <f>VLOOKUP(A666,SOURCE!B:P,12,0)</f>
        <v>CHR_upsilon</v>
      </c>
      <c r="D666" s="13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CHR_upsilon                    663</v>
      </c>
    </row>
    <row r="667" spans="1:4">
      <c r="A667">
        <v>664</v>
      </c>
      <c r="B667" t="str">
        <f>VLOOKUP(A667,SOURCE!B:P,12,0)</f>
        <v>CHR_upsilon_TONOS</v>
      </c>
      <c r="D667" s="13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CHR_upsilon_TONOS              664</v>
      </c>
    </row>
    <row r="668" spans="1:4">
      <c r="A668">
        <v>665</v>
      </c>
      <c r="B668" t="str">
        <f>VLOOKUP(A668,SOURCE!B:P,12,0)</f>
        <v>CHR_upsilon_DIALYTIKA</v>
      </c>
      <c r="D668" s="13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CHR_upsilon_DIALYTIKA          665</v>
      </c>
    </row>
    <row r="669" spans="1:4">
      <c r="A669">
        <v>666</v>
      </c>
      <c r="B669" t="str">
        <f>VLOOKUP(A669,SOURCE!B:P,12,0)</f>
        <v>CHR_upsilon_DIALYTIKA_TONOS</v>
      </c>
      <c r="D669" s="13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CHR_upsilon_DIALYTIKA_TONOS    666</v>
      </c>
    </row>
    <row r="670" spans="1:4">
      <c r="A670">
        <v>667</v>
      </c>
      <c r="B670" t="str">
        <f>VLOOKUP(A670,SOURCE!B:P,12,0)</f>
        <v>CHR_phi</v>
      </c>
      <c r="D670" s="13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CHR_phi                        667</v>
      </c>
    </row>
    <row r="671" spans="1:4">
      <c r="A671">
        <v>668</v>
      </c>
      <c r="B671" t="str">
        <f>VLOOKUP(A671,SOURCE!B:P,12,0)</f>
        <v>CHR_chi</v>
      </c>
      <c r="D671" s="13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CHR_chi                        668</v>
      </c>
    </row>
    <row r="672" spans="1:4">
      <c r="A672">
        <v>669</v>
      </c>
      <c r="B672" t="str">
        <f>VLOOKUP(A672,SOURCE!B:P,12,0)</f>
        <v>CHR_psi</v>
      </c>
      <c r="D672" s="13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CHR_psi                        669</v>
      </c>
    </row>
    <row r="673" spans="1:4">
      <c r="A673">
        <v>670</v>
      </c>
      <c r="B673" t="str">
        <f>VLOOKUP(A673,SOURCE!B:P,12,0)</f>
        <v>CHR_omega</v>
      </c>
      <c r="D673" s="13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CHR_omega                      670</v>
      </c>
    </row>
    <row r="674" spans="1:4">
      <c r="A674">
        <v>671</v>
      </c>
      <c r="B674" t="str">
        <f>VLOOKUP(A674,SOURCE!B:P,12,0)</f>
        <v>CHR_omega_TONOS</v>
      </c>
      <c r="D674" s="13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CHR_omega_TONOS                671</v>
      </c>
    </row>
    <row r="675" spans="1:4">
      <c r="A675">
        <v>672</v>
      </c>
      <c r="B675" t="str">
        <f>VLOOKUP(A675,SOURCE!B:P,12,0)</f>
        <v>CHR_0672</v>
      </c>
      <c r="D675" s="13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CHR_0672                       672</v>
      </c>
    </row>
    <row r="676" spans="1:4">
      <c r="A676">
        <v>673</v>
      </c>
      <c r="B676" t="str">
        <f>VLOOKUP(A676,SOURCE!B:P,12,0)</f>
        <v>CHR_0673</v>
      </c>
      <c r="D676" s="13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CHR_0673                       673</v>
      </c>
    </row>
    <row r="677" spans="1:4">
      <c r="A677">
        <v>674</v>
      </c>
      <c r="B677" t="str">
        <f>VLOOKUP(A677,SOURCE!B:P,12,0)</f>
        <v>CHR_0674</v>
      </c>
      <c r="D677" s="13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CHR_0674                       674</v>
      </c>
    </row>
    <row r="678" spans="1:4">
      <c r="A678">
        <v>675</v>
      </c>
      <c r="B678" t="str">
        <f>VLOOKUP(A678,SOURCE!B:P,12,0)</f>
        <v>CHR_0675</v>
      </c>
      <c r="D678" s="13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CHR_0675                       675</v>
      </c>
    </row>
    <row r="679" spans="1:4">
      <c r="A679">
        <v>676</v>
      </c>
      <c r="B679" t="str">
        <f>VLOOKUP(A679,SOURCE!B:P,12,0)</f>
        <v>CHR_0676</v>
      </c>
      <c r="D679" s="13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CHR_0676                       676</v>
      </c>
    </row>
    <row r="680" spans="1:4">
      <c r="A680">
        <v>677</v>
      </c>
      <c r="B680" t="str">
        <f>VLOOKUP(A680,SOURCE!B:P,12,0)</f>
        <v>CHR_0677</v>
      </c>
      <c r="D680" s="13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CHR_0677                       677</v>
      </c>
    </row>
    <row r="681" spans="1:4">
      <c r="A681">
        <v>678</v>
      </c>
      <c r="B681" t="str">
        <f>VLOOKUP(A681,SOURCE!B:P,12,0)</f>
        <v>CHR_A_MACRON</v>
      </c>
      <c r="D681" s="13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CHR_A_MACRON                   678</v>
      </c>
    </row>
    <row r="682" spans="1:4">
      <c r="A682">
        <v>679</v>
      </c>
      <c r="B682" t="str">
        <f>VLOOKUP(A682,SOURCE!B:P,12,0)</f>
        <v>CHR_A_ACUTE</v>
      </c>
      <c r="D682" s="13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CHR_A_ACUTE                    679</v>
      </c>
    </row>
    <row r="683" spans="1:4">
      <c r="A683">
        <v>680</v>
      </c>
      <c r="B683" t="str">
        <f>VLOOKUP(A683,SOURCE!B:P,12,0)</f>
        <v>CHR_A_BREVE</v>
      </c>
      <c r="D683" s="13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CHR_A_BREVE                    680</v>
      </c>
    </row>
    <row r="684" spans="1:4">
      <c r="A684">
        <v>681</v>
      </c>
      <c r="B684" t="str">
        <f>VLOOKUP(A684,SOURCE!B:P,12,0)</f>
        <v>CHR_A_GRAVE</v>
      </c>
      <c r="D684" s="13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CHR_A_GRAVE                    681</v>
      </c>
    </row>
    <row r="685" spans="1:4">
      <c r="A685">
        <v>682</v>
      </c>
      <c r="B685" t="str">
        <f>VLOOKUP(A685,SOURCE!B:P,12,0)</f>
        <v>CHR_A_DIARESIS</v>
      </c>
      <c r="D685" s="13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CHR_A_DIARESIS                 682</v>
      </c>
    </row>
    <row r="686" spans="1:4">
      <c r="A686">
        <v>683</v>
      </c>
      <c r="B686" t="str">
        <f>VLOOKUP(A686,SOURCE!B:P,12,0)</f>
        <v>CHR_A_TILDE</v>
      </c>
      <c r="D686" s="13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CHR_A_TILDE                    683</v>
      </c>
    </row>
    <row r="687" spans="1:4">
      <c r="A687">
        <v>684</v>
      </c>
      <c r="B687" t="str">
        <f>VLOOKUP(A687,SOURCE!B:P,12,0)</f>
        <v>CHR_A_CIRC</v>
      </c>
      <c r="D687" s="13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CHR_A_CIRC                     684</v>
      </c>
    </row>
    <row r="688" spans="1:4">
      <c r="A688">
        <v>685</v>
      </c>
      <c r="B688" t="str">
        <f>VLOOKUP(A688,SOURCE!B:P,12,0)</f>
        <v>CHR_A_RING</v>
      </c>
      <c r="D688" s="13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CHR_A_RING                     685</v>
      </c>
    </row>
    <row r="689" spans="1:4">
      <c r="A689">
        <v>686</v>
      </c>
      <c r="B689" t="str">
        <f>VLOOKUP(A689,SOURCE!B:P,12,0)</f>
        <v>CHR_AE</v>
      </c>
      <c r="D689" s="13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CHR_AE                         686</v>
      </c>
    </row>
    <row r="690" spans="1:4">
      <c r="A690">
        <v>687</v>
      </c>
      <c r="B690" t="str">
        <f>VLOOKUP(A690,SOURCE!B:P,12,0)</f>
        <v>CHR_A_OGONEK</v>
      </c>
      <c r="D690" s="13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CHR_A_OGONEK                   687</v>
      </c>
    </row>
    <row r="691" spans="1:4">
      <c r="A691">
        <v>688</v>
      </c>
      <c r="B691" t="str">
        <f>VLOOKUP(A691,SOURCE!B:P,12,0)</f>
        <v>CHR_C_ACUTE</v>
      </c>
      <c r="D691" s="13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CHR_C_ACUTE                    688</v>
      </c>
    </row>
    <row r="692" spans="1:4">
      <c r="A692">
        <v>689</v>
      </c>
      <c r="B692" t="str">
        <f>VLOOKUP(A692,SOURCE!B:P,12,0)</f>
        <v>CHR_C_CARON</v>
      </c>
      <c r="D692" s="13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CHR_C_CARON                    689</v>
      </c>
    </row>
    <row r="693" spans="1:4">
      <c r="A693">
        <v>690</v>
      </c>
      <c r="B693" t="str">
        <f>VLOOKUP(A693,SOURCE!B:P,12,0)</f>
        <v>CHR_C_CEDILLA</v>
      </c>
      <c r="D693" s="13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CHR_C_CEDILLA                  690</v>
      </c>
    </row>
    <row r="694" spans="1:4">
      <c r="A694">
        <v>691</v>
      </c>
      <c r="B694" t="str">
        <f>VLOOKUP(A694,SOURCE!B:P,12,0)</f>
        <v>CHR_D_STROKE</v>
      </c>
      <c r="D694" s="13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CHR_D_STROKE                   691</v>
      </c>
    </row>
    <row r="695" spans="1:4">
      <c r="A695">
        <v>692</v>
      </c>
      <c r="B695" t="str">
        <f>VLOOKUP(A695,SOURCE!B:P,12,0)</f>
        <v>CHR_D_CARON</v>
      </c>
      <c r="D695" s="13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CHR_D_CARON                    692</v>
      </c>
    </row>
    <row r="696" spans="1:4">
      <c r="A696">
        <v>693</v>
      </c>
      <c r="B696" t="str">
        <f>VLOOKUP(A696,SOURCE!B:P,12,0)</f>
        <v>CHR_E_MACRON</v>
      </c>
      <c r="D696" s="13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CHR_E_MACRON                   693</v>
      </c>
    </row>
    <row r="697" spans="1:4">
      <c r="A697">
        <v>694</v>
      </c>
      <c r="B697" t="str">
        <f>VLOOKUP(A697,SOURCE!B:P,12,0)</f>
        <v>CHR_E_ACUTE</v>
      </c>
      <c r="D697" s="13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CHR_E_ACUTE                    694</v>
      </c>
    </row>
    <row r="698" spans="1:4">
      <c r="A698">
        <v>695</v>
      </c>
      <c r="B698" t="str">
        <f>VLOOKUP(A698,SOURCE!B:P,12,0)</f>
        <v>CHR_E_BREVE</v>
      </c>
      <c r="D698" s="13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CHR_E_BREVE                    695</v>
      </c>
    </row>
    <row r="699" spans="1:4">
      <c r="A699">
        <v>696</v>
      </c>
      <c r="B699" t="str">
        <f>VLOOKUP(A699,SOURCE!B:P,12,0)</f>
        <v>CHR_E_GRAVE</v>
      </c>
      <c r="D699" s="13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CHR_E_GRAVE                    696</v>
      </c>
    </row>
    <row r="700" spans="1:4">
      <c r="A700">
        <v>697</v>
      </c>
      <c r="B700" t="str">
        <f>VLOOKUP(A700,SOURCE!B:P,12,0)</f>
        <v>CHR_E_DIARESIS</v>
      </c>
      <c r="D700" s="13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CHR_E_DIARESIS                 697</v>
      </c>
    </row>
    <row r="701" spans="1:4">
      <c r="A701">
        <v>698</v>
      </c>
      <c r="B701" t="str">
        <f>VLOOKUP(A701,SOURCE!B:P,12,0)</f>
        <v>CHR_E_CIRC</v>
      </c>
      <c r="D701" s="13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CHR_E_CIRC                     698</v>
      </c>
    </row>
    <row r="702" spans="1:4">
      <c r="A702">
        <v>699</v>
      </c>
      <c r="B702" t="str">
        <f>VLOOKUP(A702,SOURCE!B:P,12,0)</f>
        <v>CHR_E_OGONEK</v>
      </c>
      <c r="D702" s="13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CHR_E_OGONEK                   699</v>
      </c>
    </row>
    <row r="703" spans="1:4">
      <c r="A703">
        <v>700</v>
      </c>
      <c r="B703" t="str">
        <f>VLOOKUP(A703,SOURCE!B:P,12,0)</f>
        <v>CHR_G_BREVE</v>
      </c>
      <c r="D703" s="13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CHR_G_BREVE                    700</v>
      </c>
    </row>
    <row r="704" spans="1:4">
      <c r="A704">
        <v>701</v>
      </c>
      <c r="B704" t="str">
        <f>VLOOKUP(A704,SOURCE!B:P,12,0)</f>
        <v>CHR_0701</v>
      </c>
      <c r="D704" s="13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CHR_0701                       701</v>
      </c>
    </row>
    <row r="705" spans="1:4">
      <c r="A705">
        <v>702</v>
      </c>
      <c r="B705" t="str">
        <f>VLOOKUP(A705,SOURCE!B:P,12,0)</f>
        <v>CHR_I_MACRON</v>
      </c>
      <c r="D705" s="13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CHR_I_MACRON                   702</v>
      </c>
    </row>
    <row r="706" spans="1:4">
      <c r="A706">
        <v>703</v>
      </c>
      <c r="B706" t="str">
        <f>VLOOKUP(A706,SOURCE!B:P,12,0)</f>
        <v>CHR_I_ACUTE</v>
      </c>
      <c r="D706" s="13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CHR_I_ACUTE                    703</v>
      </c>
    </row>
    <row r="707" spans="1:4">
      <c r="A707">
        <v>704</v>
      </c>
      <c r="B707" t="str">
        <f>VLOOKUP(A707,SOURCE!B:P,12,0)</f>
        <v>CHR_I_BREVE</v>
      </c>
      <c r="D707" s="13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CHR_I_BREVE                    704</v>
      </c>
    </row>
    <row r="708" spans="1:4">
      <c r="A708">
        <v>705</v>
      </c>
      <c r="B708" t="str">
        <f>VLOOKUP(A708,SOURCE!B:P,12,0)</f>
        <v>CHR_I_GRAVE</v>
      </c>
      <c r="D708" s="13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CHR_I_GRAVE                    705</v>
      </c>
    </row>
    <row r="709" spans="1:4">
      <c r="A709">
        <v>706</v>
      </c>
      <c r="B709" t="str">
        <f>VLOOKUP(A709,SOURCE!B:P,12,0)</f>
        <v>CHR_I_DIARESIS</v>
      </c>
      <c r="D709" s="13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CHR_I_DIARESIS                 706</v>
      </c>
    </row>
    <row r="710" spans="1:4">
      <c r="A710">
        <v>707</v>
      </c>
      <c r="B710" t="str">
        <f>VLOOKUP(A710,SOURCE!B:P,12,0)</f>
        <v>CHR_I_CIRC</v>
      </c>
      <c r="D710" s="13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CHR_I_CIRC                     707</v>
      </c>
    </row>
    <row r="711" spans="1:4">
      <c r="A711">
        <v>708</v>
      </c>
      <c r="B711" t="str">
        <f>VLOOKUP(A711,SOURCE!B:P,12,0)</f>
        <v>CHR_I_OGONEK</v>
      </c>
      <c r="D711" s="13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CHR_I_OGONEK                   708</v>
      </c>
    </row>
    <row r="712" spans="1:4">
      <c r="A712">
        <v>709</v>
      </c>
      <c r="B712" t="str">
        <f>VLOOKUP(A712,SOURCE!B:P,12,0)</f>
        <v>CHR_I_DOT</v>
      </c>
      <c r="D712" s="13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CHR_I_DOT                      709</v>
      </c>
    </row>
    <row r="713" spans="1:4">
      <c r="A713">
        <v>710</v>
      </c>
      <c r="B713" t="str">
        <f>VLOOKUP(A713,SOURCE!B:P,12,0)</f>
        <v>CHR_I_DOTLESS</v>
      </c>
      <c r="D713" s="13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CHR_I_DOTLESS                  710</v>
      </c>
    </row>
    <row r="714" spans="1:4">
      <c r="A714">
        <v>711</v>
      </c>
      <c r="B714" t="str">
        <f>VLOOKUP(A714,SOURCE!B:P,12,0)</f>
        <v>CHR_L_STROKE</v>
      </c>
      <c r="D714" s="13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CHR_L_STROKE                   711</v>
      </c>
    </row>
    <row r="715" spans="1:4">
      <c r="A715">
        <v>712</v>
      </c>
      <c r="B715" t="str">
        <f>VLOOKUP(A715,SOURCE!B:P,12,0)</f>
        <v>CHR_L_ACUTE</v>
      </c>
      <c r="D715" s="13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CHR_L_ACUTE                    712</v>
      </c>
    </row>
    <row r="716" spans="1:4">
      <c r="A716">
        <v>713</v>
      </c>
      <c r="B716" t="str">
        <f>VLOOKUP(A716,SOURCE!B:P,12,0)</f>
        <v>CHR_L_APOSTROPHE</v>
      </c>
      <c r="D716" s="13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CHR_L_APOSTROPHE               713</v>
      </c>
    </row>
    <row r="717" spans="1:4">
      <c r="A717">
        <v>714</v>
      </c>
      <c r="B717" t="str">
        <f>VLOOKUP(A717,SOURCE!B:P,12,0)</f>
        <v>CHR_N_ACUTE</v>
      </c>
      <c r="D717" s="13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CHR_N_ACUTE                    714</v>
      </c>
    </row>
    <row r="718" spans="1:4">
      <c r="A718">
        <v>715</v>
      </c>
      <c r="B718" t="str">
        <f>VLOOKUP(A718,SOURCE!B:P,12,0)</f>
        <v>CHR_N_CARON</v>
      </c>
      <c r="D718" s="13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CHR_N_CARON                    715</v>
      </c>
    </row>
    <row r="719" spans="1:4">
      <c r="A719">
        <v>716</v>
      </c>
      <c r="B719" t="str">
        <f>VLOOKUP(A719,SOURCE!B:P,12,0)</f>
        <v>CHR_N_TILDE</v>
      </c>
      <c r="D719" s="13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CHR_N_TILDE                    716</v>
      </c>
    </row>
    <row r="720" spans="1:4">
      <c r="A720">
        <v>717</v>
      </c>
      <c r="B720" t="str">
        <f>VLOOKUP(A720,SOURCE!B:P,12,0)</f>
        <v>CHR_O_MACRON</v>
      </c>
      <c r="D720" s="13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CHR_O_MACRON                   717</v>
      </c>
    </row>
    <row r="721" spans="1:4">
      <c r="A721">
        <v>718</v>
      </c>
      <c r="B721" t="str">
        <f>VLOOKUP(A721,SOURCE!B:P,12,0)</f>
        <v>CHR_O_ACUTE</v>
      </c>
      <c r="D721" s="13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CHR_O_ACUTE                    718</v>
      </c>
    </row>
    <row r="722" spans="1:4">
      <c r="A722">
        <v>719</v>
      </c>
      <c r="B722" t="str">
        <f>VLOOKUP(A722,SOURCE!B:P,12,0)</f>
        <v>CHR_O_BREVE</v>
      </c>
      <c r="D722" s="13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CHR_O_BREVE                    719</v>
      </c>
    </row>
    <row r="723" spans="1:4">
      <c r="A723">
        <v>720</v>
      </c>
      <c r="B723" t="str">
        <f>VLOOKUP(A723,SOURCE!B:P,12,0)</f>
        <v>CHR_O_GRAVE</v>
      </c>
      <c r="D723" s="13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CHR_O_GRAVE                    720</v>
      </c>
    </row>
    <row r="724" spans="1:4">
      <c r="A724">
        <v>721</v>
      </c>
      <c r="B724" t="str">
        <f>VLOOKUP(A724,SOURCE!B:P,12,0)</f>
        <v>CHR_O_DIARESIS</v>
      </c>
      <c r="D724" s="13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CHR_O_DIARESIS                 721</v>
      </c>
    </row>
    <row r="725" spans="1:4">
      <c r="A725">
        <v>722</v>
      </c>
      <c r="B725" t="str">
        <f>VLOOKUP(A725,SOURCE!B:P,12,0)</f>
        <v>CHR_O_TILDE</v>
      </c>
      <c r="D725" s="13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CHR_O_TILDE                    722</v>
      </c>
    </row>
    <row r="726" spans="1:4">
      <c r="A726">
        <v>723</v>
      </c>
      <c r="B726" t="str">
        <f>VLOOKUP(A726,SOURCE!B:P,12,0)</f>
        <v>CHR_O_CIRC</v>
      </c>
      <c r="D726" s="13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CHR_O_CIRC                     723</v>
      </c>
    </row>
    <row r="727" spans="1:4">
      <c r="A727">
        <v>724</v>
      </c>
      <c r="B727" t="str">
        <f>VLOOKUP(A727,SOURCE!B:P,12,0)</f>
        <v>CHR_O_STROKE</v>
      </c>
      <c r="D727" s="13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CHR_O_STROKE                   724</v>
      </c>
    </row>
    <row r="728" spans="1:4">
      <c r="A728">
        <v>725</v>
      </c>
      <c r="B728" t="str">
        <f>VLOOKUP(A728,SOURCE!B:P,12,0)</f>
        <v>CHR_OE</v>
      </c>
      <c r="D728" s="13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CHR_OE                         725</v>
      </c>
    </row>
    <row r="729" spans="1:4">
      <c r="A729">
        <v>726</v>
      </c>
      <c r="B729" t="str">
        <f>VLOOKUP(A729,SOURCE!B:P,12,0)</f>
        <v>CHR_0726</v>
      </c>
      <c r="D729" s="13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CHR_0726                       726</v>
      </c>
    </row>
    <row r="730" spans="1:4">
      <c r="A730">
        <v>727</v>
      </c>
      <c r="B730" t="str">
        <f>VLOOKUP(A730,SOURCE!B:P,12,0)</f>
        <v>CHR_0727</v>
      </c>
      <c r="D730" s="13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CHR_0727                       727</v>
      </c>
    </row>
    <row r="731" spans="1:4">
      <c r="A731">
        <v>728</v>
      </c>
      <c r="B731" t="str">
        <f>VLOOKUP(A731,SOURCE!B:P,12,0)</f>
        <v>CHR_S_SHARP</v>
      </c>
      <c r="D731" s="13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CHR_S_SHARP                    728</v>
      </c>
    </row>
    <row r="732" spans="1:4">
      <c r="A732">
        <v>729</v>
      </c>
      <c r="B732" t="str">
        <f>VLOOKUP(A732,SOURCE!B:P,12,0)</f>
        <v>CHR_S_ACUTE</v>
      </c>
      <c r="D732" s="13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CHR_S_ACUTE                    729</v>
      </c>
    </row>
    <row r="733" spans="1:4">
      <c r="A733">
        <v>730</v>
      </c>
      <c r="B733" t="str">
        <f>VLOOKUP(A733,SOURCE!B:P,12,0)</f>
        <v>CHR_S_CARON</v>
      </c>
      <c r="D733" s="13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CHR_S_CARON                    730</v>
      </c>
    </row>
    <row r="734" spans="1:4">
      <c r="A734">
        <v>731</v>
      </c>
      <c r="B734" t="str">
        <f>VLOOKUP(A734,SOURCE!B:P,12,0)</f>
        <v>CHR_S_CEDILLA</v>
      </c>
      <c r="D734" s="13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CHR_S_CEDILLA                  731</v>
      </c>
    </row>
    <row r="735" spans="1:4">
      <c r="A735">
        <v>732</v>
      </c>
      <c r="B735" t="str">
        <f>VLOOKUP(A735,SOURCE!B:P,12,0)</f>
        <v>CHR_T_CARON</v>
      </c>
      <c r="D735" s="13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CHR_T_CARON                    732</v>
      </c>
    </row>
    <row r="736" spans="1:4">
      <c r="A736">
        <v>733</v>
      </c>
      <c r="B736" t="str">
        <f>VLOOKUP(A736,SOURCE!B:P,12,0)</f>
        <v>CHR_T_CEDILLA</v>
      </c>
      <c r="D736" s="13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CHR_T_CEDILLA                  733</v>
      </c>
    </row>
    <row r="737" spans="1:4">
      <c r="A737">
        <v>734</v>
      </c>
      <c r="B737" t="str">
        <f>VLOOKUP(A737,SOURCE!B:P,12,0)</f>
        <v>CHR_U_MACRON</v>
      </c>
      <c r="D737" s="13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CHR_U_MACRON                   734</v>
      </c>
    </row>
    <row r="738" spans="1:4">
      <c r="A738">
        <v>735</v>
      </c>
      <c r="B738" t="str">
        <f>VLOOKUP(A738,SOURCE!B:P,12,0)</f>
        <v>CHR_U_ACUTE</v>
      </c>
      <c r="D738" s="13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CHR_U_ACUTE                    735</v>
      </c>
    </row>
    <row r="739" spans="1:4">
      <c r="A739">
        <v>736</v>
      </c>
      <c r="B739" t="str">
        <f>VLOOKUP(A739,SOURCE!B:P,12,0)</f>
        <v>CHR_U_BREVE</v>
      </c>
      <c r="D739" s="13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CHR_U_BREVE                    736</v>
      </c>
    </row>
    <row r="740" spans="1:4">
      <c r="A740">
        <v>737</v>
      </c>
      <c r="B740" t="str">
        <f>VLOOKUP(A740,SOURCE!B:P,12,0)</f>
        <v>CHR_U_GRAVE</v>
      </c>
      <c r="D740" s="13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CHR_U_GRAVE                    737</v>
      </c>
    </row>
    <row r="741" spans="1:4">
      <c r="A741">
        <v>738</v>
      </c>
      <c r="B741" t="str">
        <f>VLOOKUP(A741,SOURCE!B:P,12,0)</f>
        <v>CHR_U_DIARESIS</v>
      </c>
      <c r="D741" s="13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CHR_U_DIARESIS                 738</v>
      </c>
    </row>
    <row r="742" spans="1:4">
      <c r="A742">
        <v>739</v>
      </c>
      <c r="B742" t="str">
        <f>VLOOKUP(A742,SOURCE!B:P,12,0)</f>
        <v>CHR_U_TILDE</v>
      </c>
      <c r="D742" s="13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CHR_U_TILDE                    739</v>
      </c>
    </row>
    <row r="743" spans="1:4">
      <c r="A743">
        <v>740</v>
      </c>
      <c r="B743" t="str">
        <f>VLOOKUP(A743,SOURCE!B:P,12,0)</f>
        <v>CHR_U_CIRC</v>
      </c>
      <c r="D743" s="13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CHR_U_CIRC                     740</v>
      </c>
    </row>
    <row r="744" spans="1:4">
      <c r="A744">
        <v>741</v>
      </c>
      <c r="B744" t="str">
        <f>VLOOKUP(A744,SOURCE!B:P,12,0)</f>
        <v>CHR_U_RING</v>
      </c>
      <c r="D744" s="13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CHR_U_RING                     741</v>
      </c>
    </row>
    <row r="745" spans="1:4">
      <c r="A745">
        <v>742</v>
      </c>
      <c r="B745" t="str">
        <f>VLOOKUP(A745,SOURCE!B:P,12,0)</f>
        <v>CHR_W_CIRC</v>
      </c>
      <c r="D745" s="13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CHR_W_CIRC                     742</v>
      </c>
    </row>
    <row r="746" spans="1:4">
      <c r="A746">
        <v>743</v>
      </c>
      <c r="B746" t="str">
        <f>VLOOKUP(A746,SOURCE!B:P,12,0)</f>
        <v>CHR_0743</v>
      </c>
      <c r="D746" s="13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CHR_0743                       743</v>
      </c>
    </row>
    <row r="747" spans="1:4">
      <c r="A747">
        <v>744</v>
      </c>
      <c r="B747" t="str">
        <f>VLOOKUP(A747,SOURCE!B:P,12,0)</f>
        <v>CHR_0744</v>
      </c>
      <c r="D747" s="13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CHR_0744                       744</v>
      </c>
    </row>
    <row r="748" spans="1:4">
      <c r="A748">
        <v>745</v>
      </c>
      <c r="B748" t="str">
        <f>VLOOKUP(A748,SOURCE!B:P,12,0)</f>
        <v>CHR_0745</v>
      </c>
      <c r="D748" s="13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CHR_0745                       745</v>
      </c>
    </row>
    <row r="749" spans="1:4">
      <c r="A749">
        <v>746</v>
      </c>
      <c r="B749" t="str">
        <f>VLOOKUP(A749,SOURCE!B:P,12,0)</f>
        <v>CHR_Y_CIRC</v>
      </c>
      <c r="D749" s="13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CHR_Y_CIRC                     746</v>
      </c>
    </row>
    <row r="750" spans="1:4">
      <c r="A750">
        <v>747</v>
      </c>
      <c r="B750" t="str">
        <f>VLOOKUP(A750,SOURCE!B:P,12,0)</f>
        <v>CHR_Y_ACUTE</v>
      </c>
      <c r="D750" s="13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CHR_Y_ACUTE                    747</v>
      </c>
    </row>
    <row r="751" spans="1:4">
      <c r="A751">
        <v>748</v>
      </c>
      <c r="B751" t="str">
        <f>VLOOKUP(A751,SOURCE!B:P,12,0)</f>
        <v>CHR_Y_DIARESIS</v>
      </c>
      <c r="D751" s="13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CHR_Y_DIARESIS                 748</v>
      </c>
    </row>
    <row r="752" spans="1:4">
      <c r="A752">
        <v>749</v>
      </c>
      <c r="B752" t="str">
        <f>VLOOKUP(A752,SOURCE!B:P,12,0)</f>
        <v>CHR_Z_ACUTE</v>
      </c>
      <c r="D752" s="13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CHR_Z_ACUTE                    749</v>
      </c>
    </row>
    <row r="753" spans="1:4">
      <c r="A753">
        <v>750</v>
      </c>
      <c r="B753" t="str">
        <f>VLOOKUP(A753,SOURCE!B:P,12,0)</f>
        <v>CHR_Z_CARON</v>
      </c>
      <c r="D753" s="13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CHR_Z_CARON                    750</v>
      </c>
    </row>
    <row r="754" spans="1:4">
      <c r="A754">
        <v>751</v>
      </c>
      <c r="B754" t="str">
        <f>VLOOKUP(A754,SOURCE!B:P,12,0)</f>
        <v>CHR_Z_DOT</v>
      </c>
      <c r="D754" s="13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CHR_Z_DOT                      751</v>
      </c>
    </row>
    <row r="755" spans="1:4">
      <c r="A755">
        <v>752</v>
      </c>
      <c r="B755" t="str">
        <f>VLOOKUP(A755,SOURCE!B:P,12,0)</f>
        <v>CHR_0752</v>
      </c>
      <c r="D755" s="13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CHR_0752                       752</v>
      </c>
    </row>
    <row r="756" spans="1:4">
      <c r="A756">
        <v>753</v>
      </c>
      <c r="B756" t="str">
        <f>VLOOKUP(A756,SOURCE!B:P,12,0)</f>
        <v>CHR_0753</v>
      </c>
      <c r="D756" s="13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CHR_0753                       753</v>
      </c>
    </row>
    <row r="757" spans="1:4">
      <c r="A757">
        <v>754</v>
      </c>
      <c r="B757" t="str">
        <f>VLOOKUP(A757,SOURCE!B:P,12,0)</f>
        <v>CHR_0754</v>
      </c>
      <c r="D757" s="13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CHR_0754                       754</v>
      </c>
    </row>
    <row r="758" spans="1:4">
      <c r="A758">
        <v>755</v>
      </c>
      <c r="B758" t="str">
        <f>VLOOKUP(A758,SOURCE!B:P,12,0)</f>
        <v>CHR_0755</v>
      </c>
      <c r="D758" s="13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CHR_0755                       755</v>
      </c>
    </row>
    <row r="759" spans="1:4">
      <c r="A759">
        <v>756</v>
      </c>
      <c r="B759" t="str">
        <f>VLOOKUP(A759,SOURCE!B:P,12,0)</f>
        <v>CHR_0756</v>
      </c>
      <c r="D759" s="13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CHR_0756                       756</v>
      </c>
    </row>
    <row r="760" spans="1:4">
      <c r="A760">
        <v>757</v>
      </c>
      <c r="B760" t="str">
        <f>VLOOKUP(A760,SOURCE!B:P,12,0)</f>
        <v>CHR_0757</v>
      </c>
      <c r="D760" s="13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CHR_0757                       757</v>
      </c>
    </row>
    <row r="761" spans="1:4">
      <c r="A761">
        <v>758</v>
      </c>
      <c r="B761" t="str">
        <f>VLOOKUP(A761,SOURCE!B:P,12,0)</f>
        <v>CHR_a_MACRON</v>
      </c>
      <c r="D761" s="13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CHR_a_MACRON                   758</v>
      </c>
    </row>
    <row r="762" spans="1:4">
      <c r="A762">
        <v>759</v>
      </c>
      <c r="B762" t="str">
        <f>VLOOKUP(A762,SOURCE!B:P,12,0)</f>
        <v>CHR_a_ACUTE</v>
      </c>
      <c r="D762" s="13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CHR_a_ACUTE                    759</v>
      </c>
    </row>
    <row r="763" spans="1:4">
      <c r="A763">
        <v>760</v>
      </c>
      <c r="B763" t="str">
        <f>VLOOKUP(A763,SOURCE!B:P,12,0)</f>
        <v>CHR_a_BREVE</v>
      </c>
      <c r="D763" s="13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CHR_a_BREVE                    760</v>
      </c>
    </row>
    <row r="764" spans="1:4">
      <c r="A764">
        <v>761</v>
      </c>
      <c r="B764" t="str">
        <f>VLOOKUP(A764,SOURCE!B:P,12,0)</f>
        <v>CHR_a_GRAVE</v>
      </c>
      <c r="D764" s="13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CHR_a_GRAVE                    761</v>
      </c>
    </row>
    <row r="765" spans="1:4">
      <c r="A765">
        <v>762</v>
      </c>
      <c r="B765" t="str">
        <f>VLOOKUP(A765,SOURCE!B:P,12,0)</f>
        <v>CHR_a_DIARESIS</v>
      </c>
      <c r="D765" s="13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CHR_a_DIARESIS                 762</v>
      </c>
    </row>
    <row r="766" spans="1:4">
      <c r="A766">
        <v>763</v>
      </c>
      <c r="B766" t="str">
        <f>VLOOKUP(A766,SOURCE!B:P,12,0)</f>
        <v>CHR_a_TILDE</v>
      </c>
      <c r="D766" s="13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CHR_a_TILDE                    763</v>
      </c>
    </row>
    <row r="767" spans="1:4">
      <c r="A767">
        <v>764</v>
      </c>
      <c r="B767" t="str">
        <f>VLOOKUP(A767,SOURCE!B:P,12,0)</f>
        <v>CHR_a_CIRC</v>
      </c>
      <c r="D767" s="13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CHR_a_CIRC                     764</v>
      </c>
    </row>
    <row r="768" spans="1:4">
      <c r="A768">
        <v>765</v>
      </c>
      <c r="B768" t="str">
        <f>VLOOKUP(A768,SOURCE!B:P,12,0)</f>
        <v>CHR_a_RING</v>
      </c>
      <c r="D768" s="13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CHR_a_RING                     765</v>
      </c>
    </row>
    <row r="769" spans="1:4">
      <c r="A769">
        <v>766</v>
      </c>
      <c r="B769" t="str">
        <f>VLOOKUP(A769,SOURCE!B:P,12,0)</f>
        <v>CHR_ae</v>
      </c>
      <c r="D769" s="13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CHR_ae                         766</v>
      </c>
    </row>
    <row r="770" spans="1:4">
      <c r="A770">
        <v>767</v>
      </c>
      <c r="B770" t="str">
        <f>VLOOKUP(A770,SOURCE!B:P,12,0)</f>
        <v>CHR_a_OGONEK</v>
      </c>
      <c r="D770" s="13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CHR_a_OGONEK                   767</v>
      </c>
    </row>
    <row r="771" spans="1:4">
      <c r="A771">
        <v>768</v>
      </c>
      <c r="B771" t="str">
        <f>VLOOKUP(A771,SOURCE!B:P,12,0)</f>
        <v>CHR_c_ACUTE</v>
      </c>
      <c r="D771" s="13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CHR_c_ACUTE                    768</v>
      </c>
    </row>
    <row r="772" spans="1:4">
      <c r="A772">
        <v>769</v>
      </c>
      <c r="B772" t="str">
        <f>VLOOKUP(A772,SOURCE!B:P,12,0)</f>
        <v>CHR_c_CARON</v>
      </c>
      <c r="D772" s="13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CHR_c_CARON                    769</v>
      </c>
    </row>
    <row r="773" spans="1:4">
      <c r="A773">
        <v>770</v>
      </c>
      <c r="B773" t="str">
        <f>VLOOKUP(A773,SOURCE!B:P,12,0)</f>
        <v>CHR_c_CEDILLA</v>
      </c>
      <c r="D773" s="13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CHR_c_CEDILLA                  770</v>
      </c>
    </row>
    <row r="774" spans="1:4">
      <c r="A774">
        <v>771</v>
      </c>
      <c r="B774" t="str">
        <f>VLOOKUP(A774,SOURCE!B:P,12,0)</f>
        <v>CHR_d_STROKE</v>
      </c>
      <c r="D774" s="13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CHR_d_STROKE                   771</v>
      </c>
    </row>
    <row r="775" spans="1:4">
      <c r="A775">
        <v>772</v>
      </c>
      <c r="B775" t="str">
        <f>VLOOKUP(A775,SOURCE!B:P,12,0)</f>
        <v>CHR_d_APOSTROPHE</v>
      </c>
      <c r="D775" s="13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CHR_d_APOSTROPHE               772</v>
      </c>
    </row>
    <row r="776" spans="1:4">
      <c r="A776">
        <v>773</v>
      </c>
      <c r="B776" t="str">
        <f>VLOOKUP(A776,SOURCE!B:P,12,0)</f>
        <v>CHR_e_MACRON</v>
      </c>
      <c r="D776" s="13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CHR_e_MACRON                   773</v>
      </c>
    </row>
    <row r="777" spans="1:4">
      <c r="A777">
        <v>774</v>
      </c>
      <c r="B777" t="str">
        <f>VLOOKUP(A777,SOURCE!B:P,12,0)</f>
        <v>CHR_e_ACUTE</v>
      </c>
      <c r="D777" s="13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CHR_e_ACUTE                    774</v>
      </c>
    </row>
    <row r="778" spans="1:4">
      <c r="A778">
        <v>775</v>
      </c>
      <c r="B778" t="str">
        <f>VLOOKUP(A778,SOURCE!B:P,12,0)</f>
        <v>CHR_e_BREVE</v>
      </c>
      <c r="D778" s="13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CHR_e_BREVE                    775</v>
      </c>
    </row>
    <row r="779" spans="1:4">
      <c r="A779">
        <v>776</v>
      </c>
      <c r="B779" t="str">
        <f>VLOOKUP(A779,SOURCE!B:P,12,0)</f>
        <v>CHR_e_GRAVE</v>
      </c>
      <c r="D779" s="13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CHR_e_GRAVE                    776</v>
      </c>
    </row>
    <row r="780" spans="1:4">
      <c r="A780">
        <v>777</v>
      </c>
      <c r="B780" t="str">
        <f>VLOOKUP(A780,SOURCE!B:P,12,0)</f>
        <v>CHR_e_DIARESIS</v>
      </c>
      <c r="D780" s="13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CHR_e_DIARESIS                 777</v>
      </c>
    </row>
    <row r="781" spans="1:4">
      <c r="A781">
        <v>778</v>
      </c>
      <c r="B781" t="str">
        <f>VLOOKUP(A781,SOURCE!B:P,12,0)</f>
        <v>CHR_e_CIRC</v>
      </c>
      <c r="D781" s="13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CHR_e_CIRC                     778</v>
      </c>
    </row>
    <row r="782" spans="1:4">
      <c r="A782">
        <v>779</v>
      </c>
      <c r="B782" t="str">
        <f>VLOOKUP(A782,SOURCE!B:P,12,0)</f>
        <v>CHR_e_OGONEK</v>
      </c>
      <c r="D782" s="13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CHR_e_OGONEK                   779</v>
      </c>
    </row>
    <row r="783" spans="1:4">
      <c r="A783">
        <v>780</v>
      </c>
      <c r="B783" t="str">
        <f>VLOOKUP(A783,SOURCE!B:P,12,0)</f>
        <v>CHR_g_BREVE</v>
      </c>
      <c r="D783" s="13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CHR_g_BREVE                    780</v>
      </c>
    </row>
    <row r="784" spans="1:4">
      <c r="A784">
        <v>781</v>
      </c>
      <c r="B784" t="str">
        <f>VLOOKUP(A784,SOURCE!B:P,12,0)</f>
        <v>CHR_h_STROKE</v>
      </c>
      <c r="D784" s="13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CHR_h_STROKE                   781</v>
      </c>
    </row>
    <row r="785" spans="1:4">
      <c r="A785">
        <v>782</v>
      </c>
      <c r="B785" t="str">
        <f>VLOOKUP(A785,SOURCE!B:P,12,0)</f>
        <v>CHR_i_MACRON</v>
      </c>
      <c r="D785" s="13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CHR_i_MACRON                   782</v>
      </c>
    </row>
    <row r="786" spans="1:4">
      <c r="A786">
        <v>783</v>
      </c>
      <c r="B786" t="str">
        <f>VLOOKUP(A786,SOURCE!B:P,12,0)</f>
        <v>CHR_i_ACUTE</v>
      </c>
      <c r="D786" s="13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CHR_i_ACUTE                    783</v>
      </c>
    </row>
    <row r="787" spans="1:4">
      <c r="A787">
        <v>784</v>
      </c>
      <c r="B787" t="str">
        <f>VLOOKUP(A787,SOURCE!B:P,12,0)</f>
        <v>CHR_i_BREVE</v>
      </c>
      <c r="D787" s="13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CHR_i_BREVE                    784</v>
      </c>
    </row>
    <row r="788" spans="1:4">
      <c r="A788">
        <v>785</v>
      </c>
      <c r="B788" t="str">
        <f>VLOOKUP(A788,SOURCE!B:P,12,0)</f>
        <v>CHR_i_GRAVE</v>
      </c>
      <c r="D788" s="13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CHR_i_GRAVE                    785</v>
      </c>
    </row>
    <row r="789" spans="1:4">
      <c r="A789">
        <v>786</v>
      </c>
      <c r="B789" t="str">
        <f>VLOOKUP(A789,SOURCE!B:P,12,0)</f>
        <v>CHR_i_DIARESIS</v>
      </c>
      <c r="D789" s="13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CHR_i_DIARESIS                 786</v>
      </c>
    </row>
    <row r="790" spans="1:4">
      <c r="A790">
        <v>787</v>
      </c>
      <c r="B790" t="str">
        <f>VLOOKUP(A790,SOURCE!B:P,12,0)</f>
        <v>CHR_i_CIRC</v>
      </c>
      <c r="D790" s="13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CHR_i_CIRC                     787</v>
      </c>
    </row>
    <row r="791" spans="1:4">
      <c r="A791">
        <v>788</v>
      </c>
      <c r="B791" t="str">
        <f>VLOOKUP(A791,SOURCE!B:P,12,0)</f>
        <v>CHR_i_OGONEK</v>
      </c>
      <c r="D791" s="13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CHR_i_OGONEK                   788</v>
      </c>
    </row>
    <row r="792" spans="1:4">
      <c r="A792">
        <v>789</v>
      </c>
      <c r="B792" t="str">
        <f>VLOOKUP(A792,SOURCE!B:P,12,0)</f>
        <v>CHR_i_DOT</v>
      </c>
      <c r="D792" s="13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CHR_i_DOT                      789</v>
      </c>
    </row>
    <row r="793" spans="1:4">
      <c r="A793">
        <v>790</v>
      </c>
      <c r="B793" t="str">
        <f>VLOOKUP(A793,SOURCE!B:P,12,0)</f>
        <v>CHR_i_DOTLESS</v>
      </c>
      <c r="D793" s="13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CHR_i_DOTLESS                  790</v>
      </c>
    </row>
    <row r="794" spans="1:4">
      <c r="A794">
        <v>791</v>
      </c>
      <c r="B794" t="str">
        <f>VLOOKUP(A794,SOURCE!B:P,12,0)</f>
        <v>CHR_l_STROKE</v>
      </c>
      <c r="D794" s="13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CHR_l_STROKE                   791</v>
      </c>
    </row>
    <row r="795" spans="1:4">
      <c r="A795">
        <v>792</v>
      </c>
      <c r="B795" t="str">
        <f>VLOOKUP(A795,SOURCE!B:P,12,0)</f>
        <v>CHR_l_ACUTE</v>
      </c>
      <c r="D795" s="13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CHR_l_ACUTE                    792</v>
      </c>
    </row>
    <row r="796" spans="1:4">
      <c r="A796">
        <v>793</v>
      </c>
      <c r="B796" t="str">
        <f>VLOOKUP(A796,SOURCE!B:P,12,0)</f>
        <v>CHR_l_APOSTROPHE</v>
      </c>
      <c r="D796" s="13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CHR_l_APOSTROPHE               793</v>
      </c>
    </row>
    <row r="797" spans="1:4">
      <c r="A797">
        <v>794</v>
      </c>
      <c r="B797" t="str">
        <f>VLOOKUP(A797,SOURCE!B:P,12,0)</f>
        <v>CHR_n_ACUTE</v>
      </c>
      <c r="D797" s="13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CHR_n_ACUTE                    794</v>
      </c>
    </row>
    <row r="798" spans="1:4">
      <c r="A798">
        <v>795</v>
      </c>
      <c r="B798" t="str">
        <f>VLOOKUP(A798,SOURCE!B:P,12,0)</f>
        <v>CHR_n_CARON</v>
      </c>
      <c r="D798" s="13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CHR_n_CARON                    795</v>
      </c>
    </row>
    <row r="799" spans="1:4">
      <c r="A799">
        <v>796</v>
      </c>
      <c r="B799" t="str">
        <f>VLOOKUP(A799,SOURCE!B:P,12,0)</f>
        <v>CHR_n_TILDE</v>
      </c>
      <c r="D799" s="13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CHR_n_TILDE                    796</v>
      </c>
    </row>
    <row r="800" spans="1:4">
      <c r="A800">
        <v>797</v>
      </c>
      <c r="B800" t="str">
        <f>VLOOKUP(A800,SOURCE!B:P,12,0)</f>
        <v>CHR_o_MACRON</v>
      </c>
      <c r="D800" s="13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CHR_o_MACRON                   797</v>
      </c>
    </row>
    <row r="801" spans="1:4">
      <c r="A801">
        <v>798</v>
      </c>
      <c r="B801" t="str">
        <f>VLOOKUP(A801,SOURCE!B:P,12,0)</f>
        <v>CHR_o_ACUTE</v>
      </c>
      <c r="D801" s="13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CHR_o_ACUTE                    798</v>
      </c>
    </row>
    <row r="802" spans="1:4">
      <c r="A802">
        <v>799</v>
      </c>
      <c r="B802" t="str">
        <f>VLOOKUP(A802,SOURCE!B:P,12,0)</f>
        <v>CHR_o_BREVE</v>
      </c>
      <c r="D802" s="13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CHR_o_BREVE                    799</v>
      </c>
    </row>
    <row r="803" spans="1:4">
      <c r="A803">
        <v>800</v>
      </c>
      <c r="B803" t="str">
        <f>VLOOKUP(A803,SOURCE!B:P,12,0)</f>
        <v>CHR_o_GRAVE</v>
      </c>
      <c r="D803" s="13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CHR_o_GRAVE                    800</v>
      </c>
    </row>
    <row r="804" spans="1:4">
      <c r="A804">
        <v>801</v>
      </c>
      <c r="B804" t="str">
        <f>VLOOKUP(A804,SOURCE!B:P,12,0)</f>
        <v>CHR_o_DIARESIS</v>
      </c>
      <c r="D804" s="13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CHR_o_DIARESIS                 801</v>
      </c>
    </row>
    <row r="805" spans="1:4">
      <c r="A805">
        <v>802</v>
      </c>
      <c r="B805" t="str">
        <f>VLOOKUP(A805,SOURCE!B:P,12,0)</f>
        <v>CHR_o_TILDE</v>
      </c>
      <c r="D805" s="13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CHR_o_TILDE                    802</v>
      </c>
    </row>
    <row r="806" spans="1:4">
      <c r="A806">
        <v>803</v>
      </c>
      <c r="B806" t="str">
        <f>VLOOKUP(A806,SOURCE!B:P,12,0)</f>
        <v>CHR_o_CIRC</v>
      </c>
      <c r="D806" s="13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CHR_o_CIRC                     803</v>
      </c>
    </row>
    <row r="807" spans="1:4">
      <c r="A807">
        <v>804</v>
      </c>
      <c r="B807" t="str">
        <f>VLOOKUP(A807,SOURCE!B:P,12,0)</f>
        <v>CHR_o_STROKE</v>
      </c>
      <c r="D807" s="13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CHR_o_STROKE                   804</v>
      </c>
    </row>
    <row r="808" spans="1:4">
      <c r="A808">
        <v>805</v>
      </c>
      <c r="B808" t="str">
        <f>VLOOKUP(A808,SOURCE!B:P,12,0)</f>
        <v>CHR_oe</v>
      </c>
      <c r="D808" s="13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CHR_oe                         805</v>
      </c>
    </row>
    <row r="809" spans="1:4">
      <c r="A809">
        <v>806</v>
      </c>
      <c r="B809" t="str">
        <f>VLOOKUP(A809,SOURCE!B:P,12,0)</f>
        <v>CHR_r_CARON</v>
      </c>
      <c r="D809" s="13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CHR_r_CARON                    806</v>
      </c>
    </row>
    <row r="810" spans="1:4">
      <c r="A810">
        <v>807</v>
      </c>
      <c r="B810" t="str">
        <f>VLOOKUP(A810,SOURCE!B:P,12,0)</f>
        <v>CHR_r_ACUTE</v>
      </c>
      <c r="D810" s="13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CHR_r_ACUTE                    807</v>
      </c>
    </row>
    <row r="811" spans="1:4">
      <c r="A811">
        <v>808</v>
      </c>
      <c r="B811" t="str">
        <f>VLOOKUP(A811,SOURCE!B:P,12,0)</f>
        <v>CHR_s_SHARP</v>
      </c>
      <c r="D811" s="13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CHR_s_SHARP                    808</v>
      </c>
    </row>
    <row r="812" spans="1:4">
      <c r="A812">
        <v>809</v>
      </c>
      <c r="B812" t="str">
        <f>VLOOKUP(A812,SOURCE!B:P,12,0)</f>
        <v>CHR_s_ACUTE</v>
      </c>
      <c r="D812" s="13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CHR_s_ACUTE                    809</v>
      </c>
    </row>
    <row r="813" spans="1:4">
      <c r="A813">
        <v>810</v>
      </c>
      <c r="B813" t="str">
        <f>VLOOKUP(A813,SOURCE!B:P,12,0)</f>
        <v>CHR_s_CARON</v>
      </c>
      <c r="D813" s="13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CHR_s_CARON                    810</v>
      </c>
    </row>
    <row r="814" spans="1:4">
      <c r="A814">
        <v>811</v>
      </c>
      <c r="B814" t="str">
        <f>VLOOKUP(A814,SOURCE!B:P,12,0)</f>
        <v>CHR_s_CEDILLA</v>
      </c>
      <c r="D814" s="13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CHR_s_CEDILLA                  811</v>
      </c>
    </row>
    <row r="815" spans="1:4">
      <c r="A815">
        <v>812</v>
      </c>
      <c r="B815" t="str">
        <f>VLOOKUP(A815,SOURCE!B:P,12,0)</f>
        <v>CHR_t_APOSTROPHE</v>
      </c>
      <c r="D815" s="13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CHR_t_APOSTROPHE               812</v>
      </c>
    </row>
    <row r="816" spans="1:4">
      <c r="A816">
        <v>813</v>
      </c>
      <c r="B816" t="str">
        <f>VLOOKUP(A816,SOURCE!B:P,12,0)</f>
        <v>CHR_t_CEDILLA</v>
      </c>
      <c r="D816" s="13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CHR_t_CEDILLA                  813</v>
      </c>
    </row>
    <row r="817" spans="1:4">
      <c r="A817">
        <v>814</v>
      </c>
      <c r="B817" t="str">
        <f>VLOOKUP(A817,SOURCE!B:P,12,0)</f>
        <v>CHR_u_MACRON</v>
      </c>
      <c r="D817" s="13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CHR_u_MACRON                   814</v>
      </c>
    </row>
    <row r="818" spans="1:4">
      <c r="A818">
        <v>815</v>
      </c>
      <c r="B818" t="str">
        <f>VLOOKUP(A818,SOURCE!B:P,12,0)</f>
        <v>CHR_u_ACUTE</v>
      </c>
      <c r="D818" s="13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CHR_u_ACUTE                    815</v>
      </c>
    </row>
    <row r="819" spans="1:4">
      <c r="A819">
        <v>816</v>
      </c>
      <c r="B819" t="str">
        <f>VLOOKUP(A819,SOURCE!B:P,12,0)</f>
        <v>CHR_u_BREVE</v>
      </c>
      <c r="D819" s="13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CHR_u_BREVE                    816</v>
      </c>
    </row>
    <row r="820" spans="1:4">
      <c r="A820">
        <v>817</v>
      </c>
      <c r="B820" t="str">
        <f>VLOOKUP(A820,SOURCE!B:P,12,0)</f>
        <v>CHR_u_GRAVE</v>
      </c>
      <c r="D820" s="13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CHR_u_GRAVE                    817</v>
      </c>
    </row>
    <row r="821" spans="1:4">
      <c r="A821">
        <v>818</v>
      </c>
      <c r="B821" t="str">
        <f>VLOOKUP(A821,SOURCE!B:P,12,0)</f>
        <v>CHR_u_DIARESIS</v>
      </c>
      <c r="D821" s="13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CHR_u_DIARESIS                 818</v>
      </c>
    </row>
    <row r="822" spans="1:4">
      <c r="A822">
        <v>819</v>
      </c>
      <c r="B822" t="str">
        <f>VLOOKUP(A822,SOURCE!B:P,12,0)</f>
        <v>CHR_u_TILDE</v>
      </c>
      <c r="D822" s="13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CHR_u_TILDE                    819</v>
      </c>
    </row>
    <row r="823" spans="1:4">
      <c r="A823">
        <v>820</v>
      </c>
      <c r="B823" t="str">
        <f>VLOOKUP(A823,SOURCE!B:P,12,0)</f>
        <v>CHR_u_CIRC</v>
      </c>
      <c r="D823" s="13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CHR_u_CIRC                     820</v>
      </c>
    </row>
    <row r="824" spans="1:4">
      <c r="A824">
        <v>821</v>
      </c>
      <c r="B824" t="str">
        <f>VLOOKUP(A824,SOURCE!B:P,12,0)</f>
        <v>CHR_u_RING</v>
      </c>
      <c r="D824" s="13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CHR_u_RING                     821</v>
      </c>
    </row>
    <row r="825" spans="1:4">
      <c r="A825">
        <v>822</v>
      </c>
      <c r="B825" t="str">
        <f>VLOOKUP(A825,SOURCE!B:P,12,0)</f>
        <v>CHR_w_CIRC</v>
      </c>
      <c r="D825" s="13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CHR_w_CIRC                     822</v>
      </c>
    </row>
    <row r="826" spans="1:4">
      <c r="A826">
        <v>823</v>
      </c>
      <c r="B826" t="str">
        <f>VLOOKUP(A826,SOURCE!B:P,12,0)</f>
        <v>CHR_x_BAR</v>
      </c>
      <c r="D826" s="13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CHR_x_BAR                      823</v>
      </c>
    </row>
    <row r="827" spans="1:4">
      <c r="A827">
        <v>824</v>
      </c>
      <c r="B827" t="str">
        <f>VLOOKUP(A827,SOURCE!B:P,12,0)</f>
        <v>CHR_x_CIRC</v>
      </c>
      <c r="D827" s="13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CHR_x_CIRC                     824</v>
      </c>
    </row>
    <row r="828" spans="1:4">
      <c r="A828">
        <v>825</v>
      </c>
      <c r="B828" t="str">
        <f>VLOOKUP(A828,SOURCE!B:P,12,0)</f>
        <v>CHR_y_BAR</v>
      </c>
      <c r="D828" s="13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CHR_y_BAR                      825</v>
      </c>
    </row>
    <row r="829" spans="1:4">
      <c r="A829">
        <v>826</v>
      </c>
      <c r="B829" t="str">
        <f>VLOOKUP(A829,SOURCE!B:P,12,0)</f>
        <v>CHR_y_CIRC</v>
      </c>
      <c r="D829" s="13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CHR_y_CIRC                     826</v>
      </c>
    </row>
    <row r="830" spans="1:4">
      <c r="A830">
        <v>827</v>
      </c>
      <c r="B830" t="str">
        <f>VLOOKUP(A830,SOURCE!B:P,12,0)</f>
        <v>CHR_y_ACUTE</v>
      </c>
      <c r="D830" s="13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CHR_y_ACUTE                    827</v>
      </c>
    </row>
    <row r="831" spans="1:4">
      <c r="A831">
        <v>828</v>
      </c>
      <c r="B831" t="str">
        <f>VLOOKUP(A831,SOURCE!B:P,12,0)</f>
        <v>CHR_y_DIARESIS</v>
      </c>
      <c r="D831" s="13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CHR_y_DIARESIS                 828</v>
      </c>
    </row>
    <row r="832" spans="1:4">
      <c r="A832">
        <v>829</v>
      </c>
      <c r="B832" t="str">
        <f>VLOOKUP(A832,SOURCE!B:P,12,0)</f>
        <v>CHR_z_ACUTE</v>
      </c>
      <c r="D832" s="13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CHR_z_ACUTE                    829</v>
      </c>
    </row>
    <row r="833" spans="1:4">
      <c r="A833">
        <v>830</v>
      </c>
      <c r="B833" t="str">
        <f>VLOOKUP(A833,SOURCE!B:P,12,0)</f>
        <v>CHR_z_CARON</v>
      </c>
      <c r="D833" s="13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CHR_z_CARON                    830</v>
      </c>
    </row>
    <row r="834" spans="1:4">
      <c r="A834">
        <v>831</v>
      </c>
      <c r="B834" t="str">
        <f>VLOOKUP(A834,SOURCE!B:P,12,0)</f>
        <v>CHR_z_DOT</v>
      </c>
      <c r="D834" s="13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CHR_z_DOT                      831</v>
      </c>
    </row>
    <row r="835" spans="1:4">
      <c r="A835">
        <v>832</v>
      </c>
      <c r="B835" t="str">
        <f>VLOOKUP(A835,SOURCE!B:P,12,0)</f>
        <v>CHR_0832</v>
      </c>
      <c r="D835" s="13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CHR_0832                       832</v>
      </c>
    </row>
    <row r="836" spans="1:4">
      <c r="A836">
        <v>833</v>
      </c>
      <c r="B836" t="str">
        <f>VLOOKUP(A836,SOURCE!B:P,12,0)</f>
        <v>CHR_0833</v>
      </c>
      <c r="D836" s="13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CHR_0833                       833</v>
      </c>
    </row>
    <row r="837" spans="1:4">
      <c r="A837">
        <v>834</v>
      </c>
      <c r="B837" t="str">
        <f>VLOOKUP(A837,SOURCE!B:P,12,0)</f>
        <v>CHR_0834</v>
      </c>
      <c r="D837" s="13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CHR_0834                       834</v>
      </c>
    </row>
    <row r="838" spans="1:4">
      <c r="A838">
        <v>835</v>
      </c>
      <c r="B838" t="str">
        <f>VLOOKUP(A838,SOURCE!B:P,12,0)</f>
        <v>CHR_0835</v>
      </c>
      <c r="D838" s="13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CHR_0835                       835</v>
      </c>
    </row>
    <row r="839" spans="1:4">
      <c r="A839">
        <v>836</v>
      </c>
      <c r="B839" t="str">
        <f>VLOOKUP(A839,SOURCE!B:P,12,0)</f>
        <v>CHR_0836</v>
      </c>
      <c r="D839" s="13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CHR_0836                       836</v>
      </c>
    </row>
    <row r="840" spans="1:4">
      <c r="A840">
        <v>837</v>
      </c>
      <c r="B840" t="str">
        <f>VLOOKUP(A840,SOURCE!B:P,12,0)</f>
        <v>CHR_0837</v>
      </c>
      <c r="D840" s="13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CHR_0837                       837</v>
      </c>
    </row>
    <row r="841" spans="1:4">
      <c r="A841">
        <v>838</v>
      </c>
      <c r="B841" t="str">
        <f>VLOOKUP(A841,SOURCE!B:P,12,0)</f>
        <v>CHR_SUB_alpha</v>
      </c>
      <c r="D841" s="13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CHR_SUB_alpha                  838</v>
      </c>
    </row>
    <row r="842" spans="1:4">
      <c r="A842">
        <v>839</v>
      </c>
      <c r="B842" t="str">
        <f>VLOOKUP(A842,SOURCE!B:P,12,0)</f>
        <v>CHR_SUB_delta</v>
      </c>
      <c r="D842" s="13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CHR_SUB_delta                  839</v>
      </c>
    </row>
    <row r="843" spans="1:4">
      <c r="A843">
        <v>840</v>
      </c>
      <c r="B843" t="str">
        <f>VLOOKUP(A843,SOURCE!B:P,12,0)</f>
        <v>CHR_SUB_mu</v>
      </c>
      <c r="D843" s="13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CHR_SUB_mu                     840</v>
      </c>
    </row>
    <row r="844" spans="1:4">
      <c r="A844">
        <v>841</v>
      </c>
      <c r="B844" t="str">
        <f>VLOOKUP(A844,SOURCE!B:P,12,0)</f>
        <v>CHR_SUB_SUN</v>
      </c>
      <c r="D844" s="13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CHR_SUB_SUN                    841</v>
      </c>
    </row>
    <row r="845" spans="1:4">
      <c r="A845">
        <v>842</v>
      </c>
      <c r="B845" t="str">
        <f>VLOOKUP(A845,SOURCE!B:P,12,0)</f>
        <v>CHR_SUB_SUN_b</v>
      </c>
      <c r="D845" s="13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CHR_SUB_SUN_b                  842</v>
      </c>
    </row>
    <row r="846" spans="1:4">
      <c r="A846">
        <v>843</v>
      </c>
      <c r="B846" t="str">
        <f>VLOOKUP(A846,SOURCE!B:P,12,0)</f>
        <v>CHR_SUB_EARTH</v>
      </c>
      <c r="D846" s="13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CHR_SUB_EARTH                  843</v>
      </c>
    </row>
    <row r="847" spans="1:4">
      <c r="A847">
        <v>844</v>
      </c>
      <c r="B847" t="str">
        <f>VLOOKUP(A847,SOURCE!B:P,12,0)</f>
        <v>CHR_SUB_EARTH_b</v>
      </c>
      <c r="D847" s="13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CHR_SUB_EARTH_b                844</v>
      </c>
    </row>
    <row r="848" spans="1:4">
      <c r="A848">
        <v>845</v>
      </c>
      <c r="B848" t="str">
        <f>VLOOKUP(A848,SOURCE!B:P,12,0)</f>
        <v>CHR_SUB_PLUS</v>
      </c>
      <c r="D848" s="13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CHR_SUB_PLUS                   845</v>
      </c>
    </row>
    <row r="849" spans="1:4">
      <c r="A849">
        <v>846</v>
      </c>
      <c r="B849" t="str">
        <f>VLOOKUP(A849,SOURCE!B:P,12,0)</f>
        <v>CHR_SUB_MINUS</v>
      </c>
      <c r="D849" s="13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CHR_SUB_MINUS                  846</v>
      </c>
    </row>
    <row r="850" spans="1:4">
      <c r="A850">
        <v>847</v>
      </c>
      <c r="B850" t="str">
        <f>VLOOKUP(A850,SOURCE!B:P,12,0)</f>
        <v>CHR_SUB_INFINITY</v>
      </c>
      <c r="D850" s="13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CHR_SUB_INFINITY               847</v>
      </c>
    </row>
    <row r="851" spans="1:4">
      <c r="A851">
        <v>848</v>
      </c>
      <c r="B851" t="str">
        <f>VLOOKUP(A851,SOURCE!B:P,12,0)</f>
        <v>CHR_SUB_0</v>
      </c>
      <c r="D851" s="13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CHR_SUB_0                      848</v>
      </c>
    </row>
    <row r="852" spans="1:4">
      <c r="A852">
        <v>849</v>
      </c>
      <c r="B852" t="str">
        <f>VLOOKUP(A852,SOURCE!B:P,12,0)</f>
        <v>CHR_SUB_1</v>
      </c>
      <c r="D852" s="13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CHR_SUB_1                      849</v>
      </c>
    </row>
    <row r="853" spans="1:4">
      <c r="A853">
        <v>850</v>
      </c>
      <c r="B853" t="str">
        <f>VLOOKUP(A853,SOURCE!B:P,12,0)</f>
        <v>CHR_SUB_2</v>
      </c>
      <c r="D853" s="13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CHR_SUB_2                      850</v>
      </c>
    </row>
    <row r="854" spans="1:4">
      <c r="A854">
        <v>851</v>
      </c>
      <c r="B854" t="str">
        <f>VLOOKUP(A854,SOURCE!B:P,12,0)</f>
        <v>CHR_SUB_3</v>
      </c>
      <c r="D854" s="13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CHR_SUB_3                      851</v>
      </c>
    </row>
    <row r="855" spans="1:4">
      <c r="A855">
        <v>852</v>
      </c>
      <c r="B855" t="str">
        <f>VLOOKUP(A855,SOURCE!B:P,12,0)</f>
        <v>CHR_SUB_4</v>
      </c>
      <c r="D855" s="13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CHR_SUB_4                      852</v>
      </c>
    </row>
    <row r="856" spans="1:4">
      <c r="A856">
        <v>853</v>
      </c>
      <c r="B856" t="str">
        <f>VLOOKUP(A856,SOURCE!B:P,12,0)</f>
        <v>CHR_SUB_5</v>
      </c>
      <c r="D856" s="13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CHR_SUB_5                      853</v>
      </c>
    </row>
    <row r="857" spans="1:4">
      <c r="A857">
        <v>854</v>
      </c>
      <c r="B857" t="str">
        <f>VLOOKUP(A857,SOURCE!B:P,12,0)</f>
        <v>CHR_SUB_6</v>
      </c>
      <c r="D857" s="13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CHR_SUB_6                      854</v>
      </c>
    </row>
    <row r="858" spans="1:4">
      <c r="A858">
        <v>855</v>
      </c>
      <c r="B858" t="str">
        <f>VLOOKUP(A858,SOURCE!B:P,12,0)</f>
        <v>CHR_SUB_7</v>
      </c>
      <c r="D858" s="13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CHR_SUB_7                      855</v>
      </c>
    </row>
    <row r="859" spans="1:4">
      <c r="A859">
        <v>856</v>
      </c>
      <c r="B859" t="str">
        <f>VLOOKUP(A859,SOURCE!B:P,12,0)</f>
        <v>CHR_SUB_8</v>
      </c>
      <c r="D859" s="13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CHR_SUB_8                      856</v>
      </c>
    </row>
    <row r="860" spans="1:4">
      <c r="A860">
        <v>857</v>
      </c>
      <c r="B860" t="str">
        <f>VLOOKUP(A860,SOURCE!B:P,12,0)</f>
        <v>CHR_SUB_9</v>
      </c>
      <c r="D860" s="13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CHR_SUB_9                      857</v>
      </c>
    </row>
    <row r="861" spans="1:4">
      <c r="A861">
        <v>858</v>
      </c>
      <c r="B861" t="str">
        <f>VLOOKUP(A861,SOURCE!B:P,12,0)</f>
        <v>CHR_SUB_10</v>
      </c>
      <c r="D861" s="13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CHR_SUB_10                     858</v>
      </c>
    </row>
    <row r="862" spans="1:4">
      <c r="A862">
        <v>859</v>
      </c>
      <c r="B862" t="str">
        <f>VLOOKUP(A862,SOURCE!B:P,12,0)</f>
        <v>CHR_SUB_A</v>
      </c>
      <c r="D862" s="13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CHR_SUB_A                      859</v>
      </c>
    </row>
    <row r="863" spans="1:4">
      <c r="A863">
        <v>860</v>
      </c>
      <c r="B863" t="str">
        <f>VLOOKUP(A863,SOURCE!B:P,12,0)</f>
        <v>CHR_SUB_B</v>
      </c>
      <c r="D863" s="13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CHR_SUB_B                      860</v>
      </c>
    </row>
    <row r="864" spans="1:4">
      <c r="A864">
        <v>861</v>
      </c>
      <c r="B864" t="str">
        <f>VLOOKUP(A864,SOURCE!B:P,12,0)</f>
        <v>CHR_SUB_C</v>
      </c>
      <c r="D864" s="13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CHR_SUB_C                      861</v>
      </c>
    </row>
    <row r="865" spans="1:4">
      <c r="A865">
        <v>862</v>
      </c>
      <c r="B865" t="str">
        <f>VLOOKUP(A865,SOURCE!B:P,12,0)</f>
        <v>CHR_SUB_D</v>
      </c>
      <c r="D865" s="13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CHR_SUB_D                      862</v>
      </c>
    </row>
    <row r="866" spans="1:4">
      <c r="A866">
        <v>863</v>
      </c>
      <c r="B866" t="str">
        <f>VLOOKUP(A866,SOURCE!B:P,12,0)</f>
        <v>CHR_SUB_E</v>
      </c>
      <c r="D866" s="13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CHR_SUB_E                      863</v>
      </c>
    </row>
    <row r="867" spans="1:4">
      <c r="A867">
        <v>864</v>
      </c>
      <c r="B867" t="str">
        <f>VLOOKUP(A867,SOURCE!B:P,12,0)</f>
        <v>CHR_SUB_F</v>
      </c>
      <c r="D867" s="13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CHR_SUB_F                      864</v>
      </c>
    </row>
    <row r="868" spans="1:4">
      <c r="A868">
        <v>865</v>
      </c>
      <c r="B868" t="str">
        <f>VLOOKUP(A868,SOURCE!B:P,12,0)</f>
        <v>CHR_SUB_G</v>
      </c>
      <c r="D868" s="13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CHR_SUB_G                      865</v>
      </c>
    </row>
    <row r="869" spans="1:4">
      <c r="A869">
        <v>866</v>
      </c>
      <c r="B869" t="str">
        <f>VLOOKUP(A869,SOURCE!B:P,12,0)</f>
        <v>CHR_SUB_H</v>
      </c>
      <c r="D869" s="13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CHR_SUB_H                      866</v>
      </c>
    </row>
    <row r="870" spans="1:4">
      <c r="A870">
        <v>867</v>
      </c>
      <c r="B870" t="str">
        <f>VLOOKUP(A870,SOURCE!B:P,12,0)</f>
        <v>CHR_SUB_I</v>
      </c>
      <c r="D870" s="13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CHR_SUB_I                      867</v>
      </c>
    </row>
    <row r="871" spans="1:4">
      <c r="A871">
        <v>868</v>
      </c>
      <c r="B871" t="str">
        <f>VLOOKUP(A871,SOURCE!B:P,12,0)</f>
        <v>CHR_SUB_J</v>
      </c>
      <c r="D871" s="13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CHR_SUB_J                      868</v>
      </c>
    </row>
    <row r="872" spans="1:4">
      <c r="A872">
        <v>869</v>
      </c>
      <c r="B872" t="str">
        <f>VLOOKUP(A872,SOURCE!B:P,12,0)</f>
        <v>CHR_SUB_K</v>
      </c>
      <c r="D872" s="13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CHR_SUB_K                      869</v>
      </c>
    </row>
    <row r="873" spans="1:4">
      <c r="A873">
        <v>870</v>
      </c>
      <c r="B873" t="str">
        <f>VLOOKUP(A873,SOURCE!B:P,12,0)</f>
        <v>CHR_SUB_L</v>
      </c>
      <c r="D873" s="13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CHR_SUB_L                      870</v>
      </c>
    </row>
    <row r="874" spans="1:4">
      <c r="A874">
        <v>871</v>
      </c>
      <c r="B874" t="str">
        <f>VLOOKUP(A874,SOURCE!B:P,12,0)</f>
        <v>CHR_SUB_M</v>
      </c>
      <c r="D874" s="13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CHR_SUB_M                      871</v>
      </c>
    </row>
    <row r="875" spans="1:4">
      <c r="A875">
        <v>872</v>
      </c>
      <c r="B875" t="str">
        <f>VLOOKUP(A875,SOURCE!B:P,12,0)</f>
        <v>CHR_SUB_N</v>
      </c>
      <c r="D875" s="13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CHR_SUB_N                      872</v>
      </c>
    </row>
    <row r="876" spans="1:4">
      <c r="A876">
        <v>873</v>
      </c>
      <c r="B876" t="str">
        <f>VLOOKUP(A876,SOURCE!B:P,12,0)</f>
        <v>CHR_SUB_O</v>
      </c>
      <c r="D876" s="13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CHR_SUB_O                      873</v>
      </c>
    </row>
    <row r="877" spans="1:4">
      <c r="A877">
        <v>874</v>
      </c>
      <c r="B877" t="str">
        <f>VLOOKUP(A877,SOURCE!B:P,12,0)</f>
        <v>CHR_SUB_P</v>
      </c>
      <c r="D877" s="13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CHR_SUB_P                      874</v>
      </c>
    </row>
    <row r="878" spans="1:4">
      <c r="A878">
        <v>875</v>
      </c>
      <c r="B878" t="str">
        <f>VLOOKUP(A878,SOURCE!B:P,12,0)</f>
        <v>CHR_SUB_Q</v>
      </c>
      <c r="D878" s="13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CHR_SUB_Q                      875</v>
      </c>
    </row>
    <row r="879" spans="1:4">
      <c r="A879">
        <v>876</v>
      </c>
      <c r="B879" t="str">
        <f>VLOOKUP(A879,SOURCE!B:P,12,0)</f>
        <v>CHR_SUB_R</v>
      </c>
      <c r="D879" s="13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CHR_SUB_R                      876</v>
      </c>
    </row>
    <row r="880" spans="1:4">
      <c r="A880">
        <v>877</v>
      </c>
      <c r="B880" t="str">
        <f>VLOOKUP(A880,SOURCE!B:P,12,0)</f>
        <v>CHR_SUB_S</v>
      </c>
      <c r="D880" s="13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CHR_SUB_S                      877</v>
      </c>
    </row>
    <row r="881" spans="1:4">
      <c r="A881">
        <v>878</v>
      </c>
      <c r="B881" t="str">
        <f>VLOOKUP(A881,SOURCE!B:P,12,0)</f>
        <v>CHR_SUB_T</v>
      </c>
      <c r="D881" s="13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CHR_SUB_T                      878</v>
      </c>
    </row>
    <row r="882" spans="1:4">
      <c r="A882">
        <v>879</v>
      </c>
      <c r="B882" t="str">
        <f>VLOOKUP(A882,SOURCE!B:P,12,0)</f>
        <v>CHR_SUB_U</v>
      </c>
      <c r="D882" s="13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CHR_SUB_U                      879</v>
      </c>
    </row>
    <row r="883" spans="1:4">
      <c r="A883">
        <v>880</v>
      </c>
      <c r="B883" t="str">
        <f>VLOOKUP(A883,SOURCE!B:P,12,0)</f>
        <v>CHR_SUB_V</v>
      </c>
      <c r="D883" s="13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CHR_SUB_V                      880</v>
      </c>
    </row>
    <row r="884" spans="1:4">
      <c r="A884">
        <v>881</v>
      </c>
      <c r="B884" t="str">
        <f>VLOOKUP(A884,SOURCE!B:P,12,0)</f>
        <v>CHR_SUB_W</v>
      </c>
      <c r="D884" s="13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CHR_SUB_W                      881</v>
      </c>
    </row>
    <row r="885" spans="1:4">
      <c r="A885">
        <v>882</v>
      </c>
      <c r="B885" t="str">
        <f>VLOOKUP(A885,SOURCE!B:P,12,0)</f>
        <v>CHR_SUB_X</v>
      </c>
      <c r="D885" s="13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CHR_SUB_X                      882</v>
      </c>
    </row>
    <row r="886" spans="1:4">
      <c r="A886">
        <v>883</v>
      </c>
      <c r="B886" t="str">
        <f>VLOOKUP(A886,SOURCE!B:P,12,0)</f>
        <v>CHR_SUB_Y</v>
      </c>
      <c r="D886" s="13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CHR_SUB_Y                      883</v>
      </c>
    </row>
    <row r="887" spans="1:4">
      <c r="A887">
        <v>884</v>
      </c>
      <c r="B887" t="str">
        <f>VLOOKUP(A887,SOURCE!B:P,12,0)</f>
        <v>CHR_SUB_Z</v>
      </c>
      <c r="D887" s="13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CHR_SUB_Z                      884</v>
      </c>
    </row>
    <row r="888" spans="1:4">
      <c r="A888">
        <v>885</v>
      </c>
      <c r="B888" t="str">
        <f>VLOOKUP(A888,SOURCE!B:P,12,0)</f>
        <v>CHR_SUB_E_OUTLINE</v>
      </c>
      <c r="D888" s="13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CHR_SUB_E_OUTLINE              885</v>
      </c>
    </row>
    <row r="889" spans="1:4">
      <c r="A889">
        <v>886</v>
      </c>
      <c r="B889" t="str">
        <f>VLOOKUP(A889,SOURCE!B:P,12,0)</f>
        <v>CHR_SUB_a</v>
      </c>
      <c r="D889" s="13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CHR_SUB_a                      886</v>
      </c>
    </row>
    <row r="890" spans="1:4">
      <c r="A890">
        <v>887</v>
      </c>
      <c r="B890" t="str">
        <f>VLOOKUP(A890,SOURCE!B:P,12,0)</f>
        <v>CHR_SUB_b</v>
      </c>
      <c r="D890" s="13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CHR_SUB_b                      887</v>
      </c>
    </row>
    <row r="891" spans="1:4">
      <c r="A891">
        <v>888</v>
      </c>
      <c r="B891" t="str">
        <f>VLOOKUP(A891,SOURCE!B:P,12,0)</f>
        <v>CHR_SUB_c</v>
      </c>
      <c r="D891" s="13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CHR_SUB_c                      888</v>
      </c>
    </row>
    <row r="892" spans="1:4">
      <c r="A892">
        <v>889</v>
      </c>
      <c r="B892" t="str">
        <f>VLOOKUP(A892,SOURCE!B:P,12,0)</f>
        <v>CHR_SUB_d</v>
      </c>
      <c r="D892" s="13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CHR_SUB_d                      889</v>
      </c>
    </row>
    <row r="893" spans="1:4">
      <c r="A893">
        <v>890</v>
      </c>
      <c r="B893" t="str">
        <f>VLOOKUP(A893,SOURCE!B:P,12,0)</f>
        <v>CHR_SUB_e</v>
      </c>
      <c r="D893" s="13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CHR_SUB_e                      890</v>
      </c>
    </row>
    <row r="894" spans="1:4">
      <c r="A894">
        <v>891</v>
      </c>
      <c r="B894" t="str">
        <f>VLOOKUP(A894,SOURCE!B:P,12,0)</f>
        <v>CHR_SUB_h</v>
      </c>
      <c r="D894" s="13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CHR_SUB_h                      891</v>
      </c>
    </row>
    <row r="895" spans="1:4">
      <c r="A895">
        <v>892</v>
      </c>
      <c r="B895" t="str">
        <f>VLOOKUP(A895,SOURCE!B:P,12,0)</f>
        <v>CHR_SUB_i</v>
      </c>
      <c r="D895" s="13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CHR_SUB_i                      892</v>
      </c>
    </row>
    <row r="896" spans="1:4">
      <c r="A896">
        <v>893</v>
      </c>
      <c r="B896" t="str">
        <f>VLOOKUP(A896,SOURCE!B:P,12,0)</f>
        <v>CHR_SUB_j</v>
      </c>
      <c r="D896" s="13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CHR_SUB_j                      893</v>
      </c>
    </row>
    <row r="897" spans="1:4">
      <c r="A897">
        <v>894</v>
      </c>
      <c r="B897" t="str">
        <f>VLOOKUP(A897,SOURCE!B:P,12,0)</f>
        <v>CHR_SUB_k</v>
      </c>
      <c r="D897" s="13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CHR_SUB_k                      894</v>
      </c>
    </row>
    <row r="898" spans="1:4">
      <c r="A898">
        <v>895</v>
      </c>
      <c r="B898" t="str">
        <f>VLOOKUP(A898,SOURCE!B:P,12,0)</f>
        <v>CHR_SUB_l</v>
      </c>
      <c r="D898" s="13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CHR_SUB_l                      895</v>
      </c>
    </row>
    <row r="899" spans="1:4">
      <c r="A899">
        <v>896</v>
      </c>
      <c r="B899" t="str">
        <f>VLOOKUP(A899,SOURCE!B:P,12,0)</f>
        <v>CHR_SUB_m</v>
      </c>
      <c r="D899" s="13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CHR_SUB_m                      896</v>
      </c>
    </row>
    <row r="900" spans="1:4">
      <c r="A900">
        <v>897</v>
      </c>
      <c r="B900" t="str">
        <f>VLOOKUP(A900,SOURCE!B:P,12,0)</f>
        <v>CHR_SUB_n</v>
      </c>
      <c r="D900" s="13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CHR_SUB_n                      897</v>
      </c>
    </row>
    <row r="901" spans="1:4">
      <c r="A901">
        <v>898</v>
      </c>
      <c r="B901" t="str">
        <f>VLOOKUP(A901,SOURCE!B:P,12,0)</f>
        <v>CHR_SUB_o</v>
      </c>
      <c r="D901" s="13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CHR_SUB_o                      898</v>
      </c>
    </row>
    <row r="902" spans="1:4">
      <c r="A902">
        <v>899</v>
      </c>
      <c r="B902" t="str">
        <f>VLOOKUP(A902,SOURCE!B:P,12,0)</f>
        <v>CHR_SUB_p</v>
      </c>
      <c r="D902" s="13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CHR_SUB_p                      899</v>
      </c>
    </row>
    <row r="903" spans="1:4">
      <c r="A903">
        <v>900</v>
      </c>
      <c r="B903" t="str">
        <f>VLOOKUP(A903,SOURCE!B:P,12,0)</f>
        <v>CHR_SUB_q</v>
      </c>
      <c r="D903" s="13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CHR_SUB_q                      900</v>
      </c>
    </row>
    <row r="904" spans="1:4">
      <c r="A904">
        <v>901</v>
      </c>
      <c r="B904" t="str">
        <f>VLOOKUP(A904,SOURCE!B:P,12,0)</f>
        <v>CHR_SUB_s</v>
      </c>
      <c r="D904" s="13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CHR_SUB_s                      901</v>
      </c>
    </row>
    <row r="905" spans="1:4">
      <c r="A905">
        <v>902</v>
      </c>
      <c r="B905" t="str">
        <f>VLOOKUP(A905,SOURCE!B:P,12,0)</f>
        <v>CHR_SUB_t</v>
      </c>
      <c r="D905" s="13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CHR_SUB_t                      902</v>
      </c>
    </row>
    <row r="906" spans="1:4">
      <c r="A906">
        <v>903</v>
      </c>
      <c r="B906" t="str">
        <f>VLOOKUP(A906,SOURCE!B:P,12,0)</f>
        <v>CHR_SUB_u</v>
      </c>
      <c r="D906" s="13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CHR_SUB_u                      903</v>
      </c>
    </row>
    <row r="907" spans="1:4">
      <c r="A907">
        <v>904</v>
      </c>
      <c r="B907" t="str">
        <f>VLOOKUP(A907,SOURCE!B:P,12,0)</f>
        <v>CHR_SUB_v</v>
      </c>
      <c r="D907" s="13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CHR_SUB_v                      904</v>
      </c>
    </row>
    <row r="908" spans="1:4">
      <c r="A908">
        <v>905</v>
      </c>
      <c r="B908" t="str">
        <f>VLOOKUP(A908,SOURCE!B:P,12,0)</f>
        <v>CHR_SUB_w</v>
      </c>
      <c r="D908" s="13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CHR_SUB_w                      905</v>
      </c>
    </row>
    <row r="909" spans="1:4">
      <c r="A909">
        <v>906</v>
      </c>
      <c r="B909" t="str">
        <f>VLOOKUP(A909,SOURCE!B:P,12,0)</f>
        <v>CHR_SUB_x</v>
      </c>
      <c r="D909" s="13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CHR_SUB_x                      906</v>
      </c>
    </row>
    <row r="910" spans="1:4">
      <c r="A910">
        <v>907</v>
      </c>
      <c r="B910" t="str">
        <f>VLOOKUP(A910,SOURCE!B:P,12,0)</f>
        <v>CHR_SUB_y</v>
      </c>
      <c r="D910" s="13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CHR_SUB_y                      907</v>
      </c>
    </row>
    <row r="911" spans="1:4">
      <c r="A911">
        <v>908</v>
      </c>
      <c r="B911" t="str">
        <f>VLOOKUP(A911,SOURCE!B:P,12,0)</f>
        <v>CHR_SUB_z</v>
      </c>
      <c r="D911" s="13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CHR_SUB_z                      908</v>
      </c>
    </row>
    <row r="912" spans="1:4">
      <c r="A912">
        <v>909</v>
      </c>
      <c r="B912" t="str">
        <f>VLOOKUP(A912,SOURCE!B:P,12,0)</f>
        <v>CHR_SUB_a_b</v>
      </c>
      <c r="D912" s="13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CHR_SUB_a_b                    909</v>
      </c>
    </row>
    <row r="913" spans="1:4">
      <c r="A913">
        <v>910</v>
      </c>
      <c r="B913" t="str">
        <f>VLOOKUP(A913,SOURCE!B:P,12,0)</f>
        <v>CHR_SUB_e_b</v>
      </c>
      <c r="D913" s="13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CHR_SUB_e_b                    910</v>
      </c>
    </row>
    <row r="914" spans="1:4">
      <c r="A914">
        <v>911</v>
      </c>
      <c r="B914" t="str">
        <f>VLOOKUP(A914,SOURCE!B:P,12,0)</f>
        <v>CHR_SUB_k_b</v>
      </c>
      <c r="D914" s="13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CHR_SUB_k_b                    911</v>
      </c>
    </row>
    <row r="915" spans="1:4">
      <c r="A915">
        <v>912</v>
      </c>
      <c r="B915" t="str">
        <f>VLOOKUP(A915,SOURCE!B:P,12,0)</f>
        <v>CHR_SUB_l_b</v>
      </c>
      <c r="D915" s="13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CHR_SUB_l_b                    912</v>
      </c>
    </row>
    <row r="916" spans="1:4">
      <c r="A916">
        <v>913</v>
      </c>
      <c r="B916" t="str">
        <f>VLOOKUP(A916,SOURCE!B:P,12,0)</f>
        <v>CHR_SUB_m_b</v>
      </c>
      <c r="D916" s="13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CHR_SUB_m_b                    913</v>
      </c>
    </row>
    <row r="917" spans="1:4">
      <c r="A917">
        <v>914</v>
      </c>
      <c r="B917" t="str">
        <f>VLOOKUP(A917,SOURCE!B:P,12,0)</f>
        <v>CHR_SUB_n_b</v>
      </c>
      <c r="D917" s="13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CHR_SUB_n_b                    914</v>
      </c>
    </row>
    <row r="918" spans="1:4">
      <c r="A918">
        <v>915</v>
      </c>
      <c r="B918" t="str">
        <f>VLOOKUP(A918,SOURCE!B:P,12,0)</f>
        <v>CHR_SUB_o_b</v>
      </c>
      <c r="D918" s="13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CHR_SUB_o_b                    915</v>
      </c>
    </row>
    <row r="919" spans="1:4">
      <c r="A919">
        <v>916</v>
      </c>
      <c r="B919" t="str">
        <f>VLOOKUP(A919,SOURCE!B:P,12,0)</f>
        <v>CHR_SUB_p_b</v>
      </c>
      <c r="D919" s="13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CHR_SUB_p_b                    916</v>
      </c>
    </row>
    <row r="920" spans="1:4">
      <c r="A920">
        <v>917</v>
      </c>
      <c r="B920" t="str">
        <f>VLOOKUP(A920,SOURCE!B:P,12,0)</f>
        <v>CHR_SUB_s_b</v>
      </c>
      <c r="D920" s="13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CHR_SUB_s_b                    917</v>
      </c>
    </row>
    <row r="921" spans="1:4">
      <c r="A921">
        <v>918</v>
      </c>
      <c r="B921" t="str">
        <f>VLOOKUP(A921,SOURCE!B:P,12,0)</f>
        <v>CHR_SUB_u_b</v>
      </c>
      <c r="D921" s="13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CHR_SUB_u_b                    918</v>
      </c>
    </row>
    <row r="922" spans="1:4">
      <c r="A922">
        <v>919</v>
      </c>
      <c r="B922" t="str">
        <f>VLOOKUP(A922,SOURCE!B:P,12,0)</f>
        <v>CHR_SUB_x_b</v>
      </c>
      <c r="D922" s="13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CHR_SUB_x_b                    919</v>
      </c>
    </row>
    <row r="923" spans="1:4">
      <c r="A923">
        <v>920</v>
      </c>
      <c r="B923" t="str">
        <f>VLOOKUP(A923,SOURCE!B:P,12,0)</f>
        <v>CHR_SUP_PLUS</v>
      </c>
      <c r="D923" s="13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CHR_SUP_PLUS                   920</v>
      </c>
    </row>
    <row r="924" spans="1:4">
      <c r="A924">
        <v>921</v>
      </c>
      <c r="B924" t="str">
        <f>VLOOKUP(A924,SOURCE!B:P,12,0)</f>
        <v>CHR_SUP_MINUS</v>
      </c>
      <c r="D924" s="13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CHR_SUP_MINUS                  921</v>
      </c>
    </row>
    <row r="925" spans="1:4">
      <c r="A925">
        <v>922</v>
      </c>
      <c r="B925" t="str">
        <f>VLOOKUP(A925,SOURCE!B:P,12,0)</f>
        <v>CHR_SUP_MINUS_1</v>
      </c>
      <c r="D925" s="13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CHR_SUP_MINUS_1                922</v>
      </c>
    </row>
    <row r="926" spans="1:4">
      <c r="A926">
        <v>923</v>
      </c>
      <c r="B926" t="str">
        <f>VLOOKUP(A926,SOURCE!B:P,12,0)</f>
        <v>CHR_SUP_INFINITY</v>
      </c>
      <c r="D926" s="13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CHR_SUP_INFINITY               923</v>
      </c>
    </row>
    <row r="927" spans="1:4">
      <c r="A927">
        <v>924</v>
      </c>
      <c r="B927" t="str">
        <f>VLOOKUP(A927,SOURCE!B:P,12,0)</f>
        <v>CHR_SUP_ASTERISK</v>
      </c>
      <c r="D927" s="13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CHR_SUP_ASTERISK               924</v>
      </c>
    </row>
    <row r="928" spans="1:4">
      <c r="A928">
        <v>925</v>
      </c>
      <c r="B928" t="str">
        <f>VLOOKUP(A928,SOURCE!B:P,12,0)</f>
        <v>CHR_SUP_0</v>
      </c>
      <c r="D928" s="13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CHR_SUP_0                      925</v>
      </c>
    </row>
    <row r="929" spans="1:4">
      <c r="A929">
        <v>926</v>
      </c>
      <c r="B929" t="str">
        <f>VLOOKUP(A929,SOURCE!B:P,12,0)</f>
        <v>CHR_SUP_1</v>
      </c>
      <c r="D929" s="13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CHR_SUP_1                      926</v>
      </c>
    </row>
    <row r="930" spans="1:4">
      <c r="A930">
        <v>927</v>
      </c>
      <c r="B930" t="str">
        <f>VLOOKUP(A930,SOURCE!B:P,12,0)</f>
        <v>CHR_SUP_2</v>
      </c>
      <c r="D930" s="13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CHR_SUP_2                      927</v>
      </c>
    </row>
    <row r="931" spans="1:4">
      <c r="A931">
        <v>928</v>
      </c>
      <c r="B931" t="str">
        <f>VLOOKUP(A931,SOURCE!B:P,12,0)</f>
        <v>CHR_SUP_3</v>
      </c>
      <c r="D931" s="13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CHR_SUP_3                      928</v>
      </c>
    </row>
    <row r="932" spans="1:4">
      <c r="A932">
        <v>929</v>
      </c>
      <c r="B932" t="str">
        <f>VLOOKUP(A932,SOURCE!B:P,12,0)</f>
        <v>CHR_SUP_4</v>
      </c>
      <c r="D932" s="13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CHR_SUP_4                      929</v>
      </c>
    </row>
    <row r="933" spans="1:4">
      <c r="A933">
        <v>930</v>
      </c>
      <c r="B933" t="str">
        <f>VLOOKUP(A933,SOURCE!B:P,12,0)</f>
        <v>CHR_SUP_5</v>
      </c>
      <c r="D933" s="13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CHR_SUP_5                      930</v>
      </c>
    </row>
    <row r="934" spans="1:4">
      <c r="A934">
        <v>931</v>
      </c>
      <c r="B934" t="str">
        <f>VLOOKUP(A934,SOURCE!B:P,12,0)</f>
        <v>CHR_SUP_6</v>
      </c>
      <c r="D934" s="13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CHR_SUP_6                      931</v>
      </c>
    </row>
    <row r="935" spans="1:4">
      <c r="A935">
        <v>932</v>
      </c>
      <c r="B935" t="str">
        <f>VLOOKUP(A935,SOURCE!B:P,12,0)</f>
        <v>CHR_SUP_7</v>
      </c>
      <c r="D935" s="13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CHR_SUP_7                      932</v>
      </c>
    </row>
    <row r="936" spans="1:4">
      <c r="A936">
        <v>933</v>
      </c>
      <c r="B936" t="str">
        <f>VLOOKUP(A936,SOURCE!B:P,12,0)</f>
        <v>CHR_SUP_8</v>
      </c>
      <c r="D936" s="13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CHR_SUP_8                      933</v>
      </c>
    </row>
    <row r="937" spans="1:4">
      <c r="A937">
        <v>934</v>
      </c>
      <c r="B937" t="str">
        <f>VLOOKUP(A937,SOURCE!B:P,12,0)</f>
        <v>CHR_SUP_9</v>
      </c>
      <c r="D937" s="13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CHR_SUP_9                      934</v>
      </c>
    </row>
    <row r="938" spans="1:4">
      <c r="A938">
        <v>935</v>
      </c>
      <c r="B938" t="str">
        <f>VLOOKUP(A938,SOURCE!B:P,12,0)</f>
        <v>CHR_0935</v>
      </c>
      <c r="D938" s="13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CHR_0935                       935</v>
      </c>
    </row>
    <row r="939" spans="1:4">
      <c r="A939">
        <v>936</v>
      </c>
      <c r="B939" t="str">
        <f>VLOOKUP(A939,SOURCE!B:P,12,0)</f>
        <v>CHR_SUP_T</v>
      </c>
      <c r="D939" s="13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CHR_SUP_T                      936</v>
      </c>
    </row>
    <row r="940" spans="1:4">
      <c r="A940">
        <v>937</v>
      </c>
      <c r="B940" t="str">
        <f>VLOOKUP(A940,SOURCE!B:P,12,0)</f>
        <v>CHR_SUP_a</v>
      </c>
      <c r="D940" s="13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CHR_SUP_a                      937</v>
      </c>
    </row>
    <row r="941" spans="1:4">
      <c r="A941">
        <v>938</v>
      </c>
      <c r="B941" t="str">
        <f>VLOOKUP(A941,SOURCE!B:P,12,0)</f>
        <v>CHR_SUP_f</v>
      </c>
      <c r="D941" s="13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CHR_SUP_f                      938</v>
      </c>
    </row>
    <row r="942" spans="1:4">
      <c r="A942">
        <v>939</v>
      </c>
      <c r="B942" t="str">
        <f>VLOOKUP(A942,SOURCE!B:P,12,0)</f>
        <v>CHR_SUP_g</v>
      </c>
      <c r="D942" s="13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CHR_SUP_g                      939</v>
      </c>
    </row>
    <row r="943" spans="1:4">
      <c r="A943">
        <v>940</v>
      </c>
      <c r="B943" t="str">
        <f>VLOOKUP(A943,SOURCE!B:P,12,0)</f>
        <v>CHR_SUP_h</v>
      </c>
      <c r="D943" s="13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CHR_SUP_h                      940</v>
      </c>
    </row>
    <row r="944" spans="1:4">
      <c r="A944">
        <v>941</v>
      </c>
      <c r="B944" t="str">
        <f>VLOOKUP(A944,SOURCE!B:P,12,0)</f>
        <v>CHR_SUP_r</v>
      </c>
      <c r="D944" s="13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CHR_SUP_r                      941</v>
      </c>
    </row>
    <row r="945" spans="1:4">
      <c r="A945">
        <v>942</v>
      </c>
      <c r="B945" t="str">
        <f>VLOOKUP(A945,SOURCE!B:P,12,0)</f>
        <v>CHR_SUP_x</v>
      </c>
      <c r="D945" s="13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CHR_SUP_x                      942</v>
      </c>
    </row>
    <row r="946" spans="1:4">
      <c r="A946">
        <v>943</v>
      </c>
      <c r="B946" t="str">
        <f>VLOOKUP(A946,SOURCE!B:P,12,0)</f>
        <v>CHR_SPACE</v>
      </c>
      <c r="D946" s="13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CHR_SPACE                      943</v>
      </c>
    </row>
    <row r="947" spans="1:4">
      <c r="A947">
        <v>944</v>
      </c>
      <c r="B947" t="str">
        <f>VLOOKUP(A947,SOURCE!B:P,12,0)</f>
        <v>CHR_EXCLAMATION_MARK</v>
      </c>
      <c r="D947" s="13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CHR_EXCLAMATION_MARK           944</v>
      </c>
    </row>
    <row r="948" spans="1:4">
      <c r="A948">
        <v>945</v>
      </c>
      <c r="B948" t="str">
        <f>VLOOKUP(A948,SOURCE!B:P,12,0)</f>
        <v>CHR_DOUBLE_QUOTE</v>
      </c>
      <c r="D948" s="13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CHR_DOUBLE_QUOTE               945</v>
      </c>
    </row>
    <row r="949" spans="1:4">
      <c r="A949">
        <v>946</v>
      </c>
      <c r="B949" t="str">
        <f>VLOOKUP(A949,SOURCE!B:P,12,0)</f>
        <v>CHR_NUMBER_SIGN</v>
      </c>
      <c r="D949" s="13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CHR_NUMBER_SIGN                946</v>
      </c>
    </row>
    <row r="950" spans="1:4">
      <c r="A950">
        <v>947</v>
      </c>
      <c r="B950" t="str">
        <f>VLOOKUP(A950,SOURCE!B:P,12,0)</f>
        <v>CHR_DOLLAR</v>
      </c>
      <c r="D950" s="13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CHR_DOLLAR                     947</v>
      </c>
    </row>
    <row r="951" spans="1:4">
      <c r="A951">
        <v>948</v>
      </c>
      <c r="B951" t="str">
        <f>VLOOKUP(A951,SOURCE!B:P,12,0)</f>
        <v>CHR_PERCENT</v>
      </c>
      <c r="D951" s="13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CHR_PERCENT                    948</v>
      </c>
    </row>
    <row r="952" spans="1:4">
      <c r="A952">
        <v>949</v>
      </c>
      <c r="B952" t="str">
        <f>VLOOKUP(A952,SOURCE!B:P,12,0)</f>
        <v>CHR_AMPERSAND</v>
      </c>
      <c r="D952" s="13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CHR_AMPERSAND                  949</v>
      </c>
    </row>
    <row r="953" spans="1:4">
      <c r="A953">
        <v>950</v>
      </c>
      <c r="B953" t="str">
        <f>VLOOKUP(A953,SOURCE!B:P,12,0)</f>
        <v>CHR_QUOTE</v>
      </c>
      <c r="D953" s="13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CHR_QUOTE                      950</v>
      </c>
    </row>
    <row r="954" spans="1:4">
      <c r="A954">
        <v>951</v>
      </c>
      <c r="B954" t="str">
        <f>VLOOKUP(A954,SOURCE!B:P,12,0)</f>
        <v>CHR_LEFT_PARENTHESIS</v>
      </c>
      <c r="D954" s="13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CHR_LEFT_PARENTHESIS           951</v>
      </c>
    </row>
    <row r="955" spans="1:4">
      <c r="A955">
        <v>952</v>
      </c>
      <c r="B955" t="str">
        <f>VLOOKUP(A955,SOURCE!B:P,12,0)</f>
        <v>CHR_RIGHT_PARENTHESIS</v>
      </c>
      <c r="D955" s="13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CHR_RIGHT_PARENTHESIS          952</v>
      </c>
    </row>
    <row r="956" spans="1:4">
      <c r="A956">
        <v>953</v>
      </c>
      <c r="B956" t="str">
        <f>VLOOKUP(A956,SOURCE!B:P,12,0)</f>
        <v>CHR_ASTERISK</v>
      </c>
      <c r="D956" s="13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CHR_ASTERISK                   953</v>
      </c>
    </row>
    <row r="957" spans="1:4">
      <c r="A957">
        <v>954</v>
      </c>
      <c r="B957" t="str">
        <f>VLOOKUP(A957,SOURCE!B:P,12,0)</f>
        <v>ITM_0954</v>
      </c>
      <c r="D957" s="13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CHR_PLUS</v>
      </c>
      <c r="D958" s="13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CHR_PLUS                       955</v>
      </c>
    </row>
    <row r="959" spans="1:4">
      <c r="A959">
        <v>956</v>
      </c>
      <c r="B959" t="str">
        <f>VLOOKUP(A959,SOURCE!B:P,12,0)</f>
        <v>CHR_COMMA</v>
      </c>
      <c r="D959" s="13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CHR_COMMA                      956</v>
      </c>
    </row>
    <row r="960" spans="1:4">
      <c r="A960">
        <v>957</v>
      </c>
      <c r="B960" t="str">
        <f>VLOOKUP(A960,SOURCE!B:P,12,0)</f>
        <v>CHR_MINUS</v>
      </c>
      <c r="D960" s="13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CHR_MINUS                      957</v>
      </c>
    </row>
    <row r="961" spans="1:4">
      <c r="A961">
        <v>958</v>
      </c>
      <c r="B961" t="str">
        <f>VLOOKUP(A961,SOURCE!B:P,12,0)</f>
        <v>CHR_PERIOD</v>
      </c>
      <c r="D961" s="13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CHR_PERIOD                     958</v>
      </c>
    </row>
    <row r="962" spans="1:4">
      <c r="A962">
        <v>959</v>
      </c>
      <c r="B962" t="str">
        <f>VLOOKUP(A962,SOURCE!B:P,12,0)</f>
        <v>CHR_SLASH</v>
      </c>
      <c r="D962" s="13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CHR_SLASH                      959</v>
      </c>
    </row>
    <row r="963" spans="1:4">
      <c r="A963">
        <v>960</v>
      </c>
      <c r="B963" t="str">
        <f>VLOOKUP(A963,SOURCE!B:P,12,0)</f>
        <v>CHR_COLON</v>
      </c>
      <c r="D963" s="13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CHR_COLON                      960</v>
      </c>
    </row>
    <row r="964" spans="1:4">
      <c r="A964">
        <v>961</v>
      </c>
      <c r="B964" t="str">
        <f>VLOOKUP(A964,SOURCE!B:P,12,0)</f>
        <v>CHR_SEMICOLON</v>
      </c>
      <c r="D964" s="13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CHR_SEMICOLON                  961</v>
      </c>
    </row>
    <row r="965" spans="1:4">
      <c r="A965">
        <v>962</v>
      </c>
      <c r="B965" t="str">
        <f>VLOOKUP(A965,SOURCE!B:P,12,0)</f>
        <v>CHR_LESS_THAN</v>
      </c>
      <c r="D965" s="13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CHR_LESS_THAN                  962</v>
      </c>
    </row>
    <row r="966" spans="1:4">
      <c r="A966">
        <v>963</v>
      </c>
      <c r="B966" t="str">
        <f>VLOOKUP(A966,SOURCE!B:P,12,0)</f>
        <v>CHR_EQUAL</v>
      </c>
      <c r="D966" s="13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CHR_EQUAL                      963</v>
      </c>
    </row>
    <row r="967" spans="1:4">
      <c r="A967">
        <v>964</v>
      </c>
      <c r="B967" t="str">
        <f>VLOOKUP(A967,SOURCE!B:P,12,0)</f>
        <v>CHR_GREATER_THAN</v>
      </c>
      <c r="D967" s="13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CHR_GREATER_THAN               964</v>
      </c>
    </row>
    <row r="968" spans="1:4">
      <c r="A968">
        <v>965</v>
      </c>
      <c r="B968" t="str">
        <f>VLOOKUP(A968,SOURCE!B:P,12,0)</f>
        <v>CHR_QUESTION_MARK</v>
      </c>
      <c r="D968" s="13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CHR_QUESTION_MARK              965</v>
      </c>
    </row>
    <row r="969" spans="1:4">
      <c r="A969">
        <v>966</v>
      </c>
      <c r="B969" t="str">
        <f>VLOOKUP(A969,SOURCE!B:P,12,0)</f>
        <v>CHR_AT</v>
      </c>
      <c r="D969" s="13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CHR_AT                         966</v>
      </c>
    </row>
    <row r="970" spans="1:4">
      <c r="A970">
        <v>967</v>
      </c>
      <c r="B970" t="str">
        <f>VLOOKUP(A970,SOURCE!B:P,12,0)</f>
        <v>CHR_LEFT_SQUARE_BRACKET</v>
      </c>
      <c r="D970" s="13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CHR_LEFT_SQUARE_BRACKET        967</v>
      </c>
    </row>
    <row r="971" spans="1:4">
      <c r="A971">
        <v>968</v>
      </c>
      <c r="B971" t="str">
        <f>VLOOKUP(A971,SOURCE!B:P,12,0)</f>
        <v>CHR_BACK_SLASH</v>
      </c>
      <c r="D971" s="13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CHR_BACK_SLASH                 968</v>
      </c>
    </row>
    <row r="972" spans="1:4">
      <c r="A972">
        <v>969</v>
      </c>
      <c r="B972" t="str">
        <f>VLOOKUP(A972,SOURCE!B:P,12,0)</f>
        <v>CHR_RIGHT_SQUARE_BRACKET</v>
      </c>
      <c r="D972" s="13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CHR_RIGHT_SQUARE_BRACKET       969</v>
      </c>
    </row>
    <row r="973" spans="1:4">
      <c r="A973">
        <v>970</v>
      </c>
      <c r="B973" t="str">
        <f>VLOOKUP(A973,SOURCE!B:P,12,0)</f>
        <v>CHR_CIRCUMFLEX</v>
      </c>
      <c r="D973" s="13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CHR_CIRCUMFLEX                 970</v>
      </c>
    </row>
    <row r="974" spans="1:4">
      <c r="A974">
        <v>971</v>
      </c>
      <c r="B974" t="str">
        <f>VLOOKUP(A974,SOURCE!B:P,12,0)</f>
        <v>CHR_UNDERSCORE</v>
      </c>
      <c r="D974" s="13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CHR_UNDERSCORE                 971</v>
      </c>
    </row>
    <row r="975" spans="1:4">
      <c r="A975">
        <v>972</v>
      </c>
      <c r="B975" t="str">
        <f>VLOOKUP(A975,SOURCE!B:P,12,0)</f>
        <v>CHR_LEFT_CURLY_BRACKET</v>
      </c>
      <c r="D975" s="13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CHR_LEFT_CURLY_BRACKET         972</v>
      </c>
    </row>
    <row r="976" spans="1:4">
      <c r="A976">
        <v>973</v>
      </c>
      <c r="B976" t="str">
        <f>VLOOKUP(A976,SOURCE!B:P,12,0)</f>
        <v>CHR_PIPE</v>
      </c>
      <c r="D976" s="13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CHR_PIPE                       973</v>
      </c>
    </row>
    <row r="977" spans="1:4">
      <c r="A977">
        <v>974</v>
      </c>
      <c r="B977" t="str">
        <f>VLOOKUP(A977,SOURCE!B:P,12,0)</f>
        <v>CHR_RIGHT_CURLY_BRACKET</v>
      </c>
      <c r="D977" s="13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CHR_RIGHT_CURLY_BRACKET        974</v>
      </c>
    </row>
    <row r="978" spans="1:4">
      <c r="A978">
        <v>975</v>
      </c>
      <c r="B978" t="str">
        <f>VLOOKUP(A978,SOURCE!B:P,12,0)</f>
        <v>CHR_TILDE</v>
      </c>
      <c r="D978" s="13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CHR_TILDE                      975</v>
      </c>
    </row>
    <row r="979" spans="1:4">
      <c r="A979">
        <v>976</v>
      </c>
      <c r="B979" t="str">
        <f>VLOOKUP(A979,SOURCE!B:P,12,0)</f>
        <v>CHR_INVERTED_EXCLAMATION_MARK</v>
      </c>
      <c r="D979" s="13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CHR_INVERTED_EXCLAMATION_MARK  976</v>
      </c>
    </row>
    <row r="980" spans="1:4">
      <c r="A980">
        <v>977</v>
      </c>
      <c r="B980" t="str">
        <f>VLOOKUP(A980,SOURCE!B:P,12,0)</f>
        <v>CHR_CENT</v>
      </c>
      <c r="D980" s="13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CHR_CENT                       977</v>
      </c>
    </row>
    <row r="981" spans="1:4">
      <c r="A981">
        <v>978</v>
      </c>
      <c r="B981" t="str">
        <f>VLOOKUP(A981,SOURCE!B:P,12,0)</f>
        <v>CHR_POUND</v>
      </c>
      <c r="D981" s="13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CHR_POUND                      978</v>
      </c>
    </row>
    <row r="982" spans="1:4">
      <c r="A982">
        <v>979</v>
      </c>
      <c r="B982" t="str">
        <f>VLOOKUP(A982,SOURCE!B:P,12,0)</f>
        <v>CHR_YEN</v>
      </c>
      <c r="D982" s="13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CHR_YEN                        979</v>
      </c>
    </row>
    <row r="983" spans="1:4">
      <c r="A983">
        <v>980</v>
      </c>
      <c r="B983" t="str">
        <f>VLOOKUP(A983,SOURCE!B:P,12,0)</f>
        <v>CHR_SECTION</v>
      </c>
      <c r="D983" s="13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CHR_SECTION                    980</v>
      </c>
    </row>
    <row r="984" spans="1:4">
      <c r="A984">
        <v>981</v>
      </c>
      <c r="B984" t="str">
        <f>VLOOKUP(A984,SOURCE!B:P,12,0)</f>
        <v>CHR_OVERFLOW_CARRY</v>
      </c>
      <c r="D984" s="13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CHR_OVERFLOW_CARRY             981</v>
      </c>
    </row>
    <row r="985" spans="1:4">
      <c r="A985">
        <v>982</v>
      </c>
      <c r="B985" t="str">
        <f>VLOOKUP(A985,SOURCE!B:P,12,0)</f>
        <v>CHR_LEFT_DOUBLE_ANGLE</v>
      </c>
      <c r="D985" s="13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CHR_LEFT_DOUBLE_ANGLE          982</v>
      </c>
    </row>
    <row r="986" spans="1:4">
      <c r="A986">
        <v>983</v>
      </c>
      <c r="B986" t="str">
        <f>VLOOKUP(A986,SOURCE!B:P,12,0)</f>
        <v>CHR_NOT</v>
      </c>
      <c r="D986" s="13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CHR_NOT                        983</v>
      </c>
    </row>
    <row r="987" spans="1:4">
      <c r="A987">
        <v>984</v>
      </c>
      <c r="B987" t="str">
        <f>VLOOKUP(A987,SOURCE!B:P,12,0)</f>
        <v>CHR_DEGREE</v>
      </c>
      <c r="D987" s="13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CHR_DEGREE                     984</v>
      </c>
    </row>
    <row r="988" spans="1:4">
      <c r="A988">
        <v>985</v>
      </c>
      <c r="B988" t="str">
        <f>VLOOKUP(A988,SOURCE!B:P,12,0)</f>
        <v>CHR_PLUS_MINUS</v>
      </c>
      <c r="D988" s="13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CHR_PLUS_MINUS                 985</v>
      </c>
    </row>
    <row r="989" spans="1:4">
      <c r="A989">
        <v>986</v>
      </c>
      <c r="B989" t="str">
        <f>VLOOKUP(A989,SOURCE!B:P,12,0)</f>
        <v>CHR_mu_b</v>
      </c>
      <c r="D989" s="13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CHR_mu_b                       986</v>
      </c>
    </row>
    <row r="990" spans="1:4">
      <c r="A990">
        <v>987</v>
      </c>
      <c r="B990" t="str">
        <f>VLOOKUP(A990,SOURCE!B:P,12,0)</f>
        <v>CHR_DOT</v>
      </c>
      <c r="D990" s="13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CHR_DOT                        987</v>
      </c>
    </row>
    <row r="991" spans="1:4">
      <c r="A991">
        <v>988</v>
      </c>
      <c r="B991" t="str">
        <f>VLOOKUP(A991,SOURCE!B:P,12,0)</f>
        <v>CHR_ORDINAL</v>
      </c>
      <c r="D991" s="13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CHR_ORDINAL                    988</v>
      </c>
    </row>
    <row r="992" spans="1:4">
      <c r="A992">
        <v>989</v>
      </c>
      <c r="B992" t="str">
        <f>VLOOKUP(A992,SOURCE!B:P,12,0)</f>
        <v>CHR_RIGHT_DOUBLE_ANGLE</v>
      </c>
      <c r="D992" s="13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CHR_RIGHT_DOUBLE_ANGLE         989</v>
      </c>
    </row>
    <row r="993" spans="1:4">
      <c r="A993">
        <v>990</v>
      </c>
      <c r="B993" t="str">
        <f>VLOOKUP(A993,SOURCE!B:P,12,0)</f>
        <v>CHR_ONE_HALF</v>
      </c>
      <c r="D993" s="13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CHR_ONE_HALF                   990</v>
      </c>
    </row>
    <row r="994" spans="1:4">
      <c r="A994">
        <v>991</v>
      </c>
      <c r="B994" t="str">
        <f>VLOOKUP(A994,SOURCE!B:P,12,0)</f>
        <v>CHR_ONE_QUARTER</v>
      </c>
      <c r="D994" s="13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CHR_ONE_QUARTER                991</v>
      </c>
    </row>
    <row r="995" spans="1:4">
      <c r="A995">
        <v>992</v>
      </c>
      <c r="B995" t="str">
        <f>VLOOKUP(A995,SOURCE!B:P,12,0)</f>
        <v>CHR_INVERTED_QUESTION_MARK</v>
      </c>
      <c r="D995" s="13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CHR_INVERTED_QUESTION_MARK     992</v>
      </c>
    </row>
    <row r="996" spans="1:4">
      <c r="A996">
        <v>993</v>
      </c>
      <c r="B996" t="str">
        <f>VLOOKUP(A996,SOURCE!B:P,12,0)</f>
        <v>CHR_ETH</v>
      </c>
      <c r="D996" s="13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CHR_ETH                        993</v>
      </c>
    </row>
    <row r="997" spans="1:4">
      <c r="A997">
        <v>994</v>
      </c>
      <c r="B997" t="str">
        <f>VLOOKUP(A997,SOURCE!B:P,12,0)</f>
        <v>CHR_CROSS</v>
      </c>
      <c r="D997" s="13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CHR_CROSS                      994</v>
      </c>
    </row>
    <row r="998" spans="1:4">
      <c r="A998">
        <v>995</v>
      </c>
      <c r="B998" t="str">
        <f>VLOOKUP(A998,SOURCE!B:P,12,0)</f>
        <v>CHR_eth</v>
      </c>
      <c r="D998" s="13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CHR_eth                        995</v>
      </c>
    </row>
    <row r="999" spans="1:4">
      <c r="A999">
        <v>996</v>
      </c>
      <c r="B999" t="str">
        <f>VLOOKUP(A999,SOURCE!B:P,12,0)</f>
        <v>CHR_DIVIDE</v>
      </c>
      <c r="D999" s="13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CHR_DIVIDE                     996</v>
      </c>
    </row>
    <row r="1000" spans="1:4">
      <c r="A1000">
        <v>997</v>
      </c>
      <c r="B1000" t="str">
        <f>VLOOKUP(A1000,SOURCE!B:P,12,0)</f>
        <v>CHR_E_DOT</v>
      </c>
      <c r="D1000" s="13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CHR_E_DOT                      997</v>
      </c>
    </row>
    <row r="1001" spans="1:4">
      <c r="A1001">
        <v>998</v>
      </c>
      <c r="B1001" t="str">
        <f>VLOOKUP(A1001,SOURCE!B:P,12,0)</f>
        <v>CHR_e_DOT</v>
      </c>
      <c r="D1001" s="13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CHR_e_DOT                      998</v>
      </c>
    </row>
    <row r="1002" spans="1:4">
      <c r="A1002">
        <v>999</v>
      </c>
      <c r="B1002" t="str">
        <f>VLOOKUP(A1002,SOURCE!B:P,12,0)</f>
        <v>CHR_E_CARON</v>
      </c>
      <c r="D1002" s="13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CHR_E_CARON                    999</v>
      </c>
    </row>
    <row r="1003" spans="1:4">
      <c r="A1003">
        <v>1000</v>
      </c>
      <c r="B1003" t="str">
        <f>VLOOKUP(A1003,SOURCE!B:P,12,0)</f>
        <v>CHR_e_CARON</v>
      </c>
      <c r="D1003" s="13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CHR_e_CARON                   1000</v>
      </c>
    </row>
    <row r="1004" spans="1:4">
      <c r="A1004">
        <v>1001</v>
      </c>
      <c r="B1004" t="str">
        <f>VLOOKUP(A1004,SOURCE!B:P,12,0)</f>
        <v>CHR_R_ACUTE</v>
      </c>
      <c r="D1004" s="13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CHR_R_ACUTE                   1001</v>
      </c>
    </row>
    <row r="1005" spans="1:4">
      <c r="A1005">
        <v>1002</v>
      </c>
      <c r="B1005" t="str">
        <f>VLOOKUP(A1005,SOURCE!B:P,12,0)</f>
        <v>CHR_R_CARON</v>
      </c>
      <c r="D1005" s="13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CHR_R_CARON                   1002</v>
      </c>
    </row>
    <row r="1006" spans="1:4">
      <c r="A1006">
        <v>1003</v>
      </c>
      <c r="B1006" t="str">
        <f>VLOOKUP(A1006,SOURCE!B:P,12,0)</f>
        <v>CHR_U_OGONEK</v>
      </c>
      <c r="D1006" s="13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CHR_U_OGONEK                  1003</v>
      </c>
    </row>
    <row r="1007" spans="1:4">
      <c r="A1007">
        <v>1004</v>
      </c>
      <c r="B1007" t="str">
        <f>VLOOKUP(A1007,SOURCE!B:P,12,0)</f>
        <v>CHR_u_OGONEK</v>
      </c>
      <c r="D1007" s="13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CHR_u_OGONEK                  1004</v>
      </c>
    </row>
    <row r="1008" spans="1:4">
      <c r="A1008">
        <v>1005</v>
      </c>
      <c r="B1008" t="str">
        <f>VLOOKUP(A1008,SOURCE!B:P,12,0)</f>
        <v>CHR_y_UNDER_ROOT</v>
      </c>
      <c r="D1008" s="13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CHR_y_UNDER_ROOT              1005</v>
      </c>
    </row>
    <row r="1009" spans="1:4">
      <c r="A1009">
        <v>1006</v>
      </c>
      <c r="B1009" t="str">
        <f>VLOOKUP(A1009,SOURCE!B:P,12,0)</f>
        <v>CHR_x_UNDER_ROOT</v>
      </c>
      <c r="D1009" s="13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CHR_x_UNDER_ROOT              1006</v>
      </c>
    </row>
    <row r="1010" spans="1:4">
      <c r="A1010">
        <v>1007</v>
      </c>
      <c r="B1010" t="str">
        <f>VLOOKUP(A1010,SOURCE!B:P,12,0)</f>
        <v>CHR_SPACE_EM</v>
      </c>
      <c r="D1010" s="13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CHR_SPACE_EM                  1007</v>
      </c>
    </row>
    <row r="1011" spans="1:4">
      <c r="A1011">
        <v>1008</v>
      </c>
      <c r="B1011" t="str">
        <f>VLOOKUP(A1011,SOURCE!B:P,12,0)</f>
        <v>CHR_SPACE_3_PER_EM</v>
      </c>
      <c r="D1011" s="13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CHR_SPACE_3_PER_EM            1008</v>
      </c>
    </row>
    <row r="1012" spans="1:4">
      <c r="A1012">
        <v>1009</v>
      </c>
      <c r="B1012" t="str">
        <f>VLOOKUP(A1012,SOURCE!B:P,12,0)</f>
        <v>CHR_SPACE_4_PER_EM</v>
      </c>
      <c r="D1012" s="13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CHR_SPACE_4_PER_EM            1009</v>
      </c>
    </row>
    <row r="1013" spans="1:4">
      <c r="A1013">
        <v>1010</v>
      </c>
      <c r="B1013" t="str">
        <f>VLOOKUP(A1013,SOURCE!B:P,12,0)</f>
        <v>CHR_SPACE_6_PER_EM</v>
      </c>
      <c r="D1013" s="13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CHR_SPACE_6_PER_EM            1010</v>
      </c>
    </row>
    <row r="1014" spans="1:4">
      <c r="A1014">
        <v>1011</v>
      </c>
      <c r="B1014" t="str">
        <f>VLOOKUP(A1014,SOURCE!B:P,12,0)</f>
        <v>CHR_SPACE_FIGURE</v>
      </c>
      <c r="D1014" s="13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CHR_SPACE_FIGURE              1011</v>
      </c>
    </row>
    <row r="1015" spans="1:4">
      <c r="A1015">
        <v>1012</v>
      </c>
      <c r="B1015" t="str">
        <f>VLOOKUP(A1015,SOURCE!B:P,12,0)</f>
        <v>CHR_SPACE_PUNCTUATION</v>
      </c>
      <c r="D1015" s="13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CHR_SPACE_PUNCTUATION         1012</v>
      </c>
    </row>
    <row r="1016" spans="1:4">
      <c r="A1016">
        <v>1013</v>
      </c>
      <c r="B1016" t="str">
        <f>VLOOKUP(A1016,SOURCE!B:P,12,0)</f>
        <v>CHR_SPACE_HAIR</v>
      </c>
      <c r="D1016" s="13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CHR_SPACE_HAIR                1013</v>
      </c>
    </row>
    <row r="1017" spans="1:4">
      <c r="A1017">
        <v>1014</v>
      </c>
      <c r="B1017" t="str">
        <f>VLOOKUP(A1017,SOURCE!B:P,12,0)</f>
        <v>CHR_LEFT_SINGLE_QUOTE</v>
      </c>
      <c r="D1017" s="13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CHR_LEFT_SINGLE_QUOTE         1014</v>
      </c>
    </row>
    <row r="1018" spans="1:4">
      <c r="A1018">
        <v>1015</v>
      </c>
      <c r="B1018" t="str">
        <f>VLOOKUP(A1018,SOURCE!B:P,12,0)</f>
        <v>CHR_RIGHT_SINGLE_QUOTE</v>
      </c>
      <c r="D1018" s="13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CHR_RIGHT_SINGLE_QUOTE        1015</v>
      </c>
    </row>
    <row r="1019" spans="1:4">
      <c r="A1019">
        <v>1016</v>
      </c>
      <c r="B1019" t="str">
        <f>VLOOKUP(A1019,SOURCE!B:P,12,0)</f>
        <v>CHR_SINGLE_LOW_QUOTE</v>
      </c>
      <c r="D1019" s="13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CHR_SINGLE_LOW_QUOTE          1016</v>
      </c>
    </row>
    <row r="1020" spans="1:4">
      <c r="A1020">
        <v>1017</v>
      </c>
      <c r="B1020" t="str">
        <f>VLOOKUP(A1020,SOURCE!B:P,12,0)</f>
        <v>CHR_SINGLE_HIGH_QUOTE</v>
      </c>
      <c r="D1020" s="13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CHR_SINGLE_HIGH_QUOTE         1017</v>
      </c>
    </row>
    <row r="1021" spans="1:4">
      <c r="A1021">
        <v>1018</v>
      </c>
      <c r="B1021" t="str">
        <f>VLOOKUP(A1021,SOURCE!B:P,12,0)</f>
        <v>CHR_LEFT_DOUBLE_QUOTE</v>
      </c>
      <c r="D1021" s="13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CHR_LEFT_DOUBLE_QUOTE         1018</v>
      </c>
    </row>
    <row r="1022" spans="1:4">
      <c r="A1022">
        <v>1019</v>
      </c>
      <c r="B1022" t="str">
        <f>VLOOKUP(A1022,SOURCE!B:P,12,0)</f>
        <v>CHR_RIGHT_DOUBLE_QUOTE</v>
      </c>
      <c r="D1022" s="13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CHR_RIGHT_DOUBLE_QUOTE        1019</v>
      </c>
    </row>
    <row r="1023" spans="1:4">
      <c r="A1023">
        <v>1020</v>
      </c>
      <c r="B1023" t="str">
        <f>VLOOKUP(A1023,SOURCE!B:P,12,0)</f>
        <v>CHR_DOUBLE_LOW_QUOTE</v>
      </c>
      <c r="D1023" s="13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CHR_DOUBLE_LOW_QUOTE          1020</v>
      </c>
    </row>
    <row r="1024" spans="1:4">
      <c r="A1024">
        <v>1021</v>
      </c>
      <c r="B1024" t="str">
        <f>VLOOKUP(A1024,SOURCE!B:P,12,0)</f>
        <v>CHR_DOUBLE_HIGH_QUOTE</v>
      </c>
      <c r="D1024" s="13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CHR_DOUBLE_HIGH_QUOTE         1021</v>
      </c>
    </row>
    <row r="1025" spans="1:4">
      <c r="A1025">
        <v>1022</v>
      </c>
      <c r="B1025" t="str">
        <f>VLOOKUP(A1025,SOURCE!B:P,12,0)</f>
        <v>CHR_ELLIPSIS</v>
      </c>
      <c r="D1025" s="13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CHR_ELLIPSIS                  1022</v>
      </c>
    </row>
    <row r="1026" spans="1:4">
      <c r="A1026">
        <v>1023</v>
      </c>
      <c r="B1026" t="str">
        <f>VLOOKUP(A1026,SOURCE!B:P,12,0)</f>
        <v>CHR_ONE</v>
      </c>
      <c r="D1026" s="13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CHR_ONE                       1023</v>
      </c>
    </row>
    <row r="1027" spans="1:4">
      <c r="A1027">
        <v>1024</v>
      </c>
      <c r="B1027" t="str">
        <f>VLOOKUP(A1027,SOURCE!B:P,12,0)</f>
        <v>CHR_EURO</v>
      </c>
      <c r="D1027" s="13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CHR_EURO                      1024</v>
      </c>
    </row>
    <row r="1028" spans="1:4">
      <c r="A1028">
        <v>1025</v>
      </c>
      <c r="B1028" t="str">
        <f>VLOOKUP(A1028,SOURCE!B:P,12,0)</f>
        <v>CHR_COMPLEX_C</v>
      </c>
      <c r="D1028" s="13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CHR_COMPLEX_C                 1025</v>
      </c>
    </row>
    <row r="1029" spans="1:4">
      <c r="A1029">
        <v>1026</v>
      </c>
      <c r="B1029" t="str">
        <f>VLOOKUP(A1029,SOURCE!B:P,12,0)</f>
        <v>CHR_PLANCK</v>
      </c>
      <c r="D1029" s="13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CHR_PLANCK                    1026</v>
      </c>
    </row>
    <row r="1030" spans="1:4">
      <c r="A1030">
        <v>1027</v>
      </c>
      <c r="B1030" t="str">
        <f>VLOOKUP(A1030,SOURCE!B:P,12,0)</f>
        <v>CHR_PLANCK_2PI</v>
      </c>
      <c r="D1030" s="13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CHR_PLANCK_2PI                1027</v>
      </c>
    </row>
    <row r="1031" spans="1:4">
      <c r="A1031">
        <v>1028</v>
      </c>
      <c r="B1031" t="str">
        <f>VLOOKUP(A1031,SOURCE!B:P,12,0)</f>
        <v>CHR_NATURAL_N</v>
      </c>
      <c r="D1031" s="13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CHR_NATURAL_N                 1028</v>
      </c>
    </row>
    <row r="1032" spans="1:4">
      <c r="A1032">
        <v>1029</v>
      </c>
      <c r="B1032" t="str">
        <f>VLOOKUP(A1032,SOURCE!B:P,12,0)</f>
        <v>CHR_RATIONAL_Q</v>
      </c>
      <c r="D1032" s="13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CHR_RATIONAL_Q                1029</v>
      </c>
    </row>
    <row r="1033" spans="1:4">
      <c r="A1033">
        <v>1030</v>
      </c>
      <c r="B1033" t="str">
        <f>VLOOKUP(A1033,SOURCE!B:P,12,0)</f>
        <v>CHR_REAL_R</v>
      </c>
      <c r="D1033" s="13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CHR_REAL_R                    1030</v>
      </c>
    </row>
    <row r="1034" spans="1:4">
      <c r="A1034">
        <v>1031</v>
      </c>
      <c r="B1034" t="str">
        <f>VLOOKUP(A1034,SOURCE!B:P,12,0)</f>
        <v>CHR_LEFT_ARROW</v>
      </c>
      <c r="D1034" s="13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CHR_LEFT_ARROW                1031</v>
      </c>
    </row>
    <row r="1035" spans="1:4">
      <c r="A1035">
        <v>1032</v>
      </c>
      <c r="B1035" t="str">
        <f>VLOOKUP(A1035,SOURCE!B:P,12,0)</f>
        <v>CHR_UP_ARROW</v>
      </c>
      <c r="D1035" s="13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CHR_UP_ARROW                  1032</v>
      </c>
    </row>
    <row r="1036" spans="1:4">
      <c r="A1036">
        <v>1033</v>
      </c>
      <c r="B1036" t="str">
        <f>VLOOKUP(A1036,SOURCE!B:P,12,0)</f>
        <v>CHR_1033</v>
      </c>
      <c r="D1036" s="13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CHR_1033                      1033</v>
      </c>
    </row>
    <row r="1037" spans="1:4">
      <c r="A1037">
        <v>1034</v>
      </c>
      <c r="B1037" t="str">
        <f>VLOOKUP(A1037,SOURCE!B:P,12,0)</f>
        <v>CHR_RIGHT_ARROW</v>
      </c>
      <c r="D1037" s="13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CHR_RIGHT_ARROW               1034</v>
      </c>
    </row>
    <row r="1038" spans="1:4">
      <c r="A1038">
        <v>1035</v>
      </c>
      <c r="B1038" t="str">
        <f>VLOOKUP(A1038,SOURCE!B:P,12,0)</f>
        <v>CHR_DOWN_ARROW</v>
      </c>
      <c r="D1038" s="13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CHR_DOWN_ARROW                1035</v>
      </c>
    </row>
    <row r="1039" spans="1:4">
      <c r="A1039">
        <v>1036</v>
      </c>
      <c r="B1039" t="str">
        <f>VLOOKUP(A1039,SOURCE!B:P,12,0)</f>
        <v>CHR_1036</v>
      </c>
      <c r="D1039" s="13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CHR_1036                      1036</v>
      </c>
    </row>
    <row r="1040" spans="1:4">
      <c r="A1040">
        <v>1037</v>
      </c>
      <c r="B1040" t="str">
        <f>VLOOKUP(A1040,SOURCE!B:P,12,0)</f>
        <v>CHR_SERIAL_IO</v>
      </c>
      <c r="D1040" s="13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CHR_SERIAL_IO                 1037</v>
      </c>
    </row>
    <row r="1041" spans="1:4">
      <c r="A1041">
        <v>1038</v>
      </c>
      <c r="B1041" t="str">
        <f>VLOOKUP(A1041,SOURCE!B:P,12,0)</f>
        <v>CHR_RIGHT_SHORT_ARROW</v>
      </c>
      <c r="D1041" s="13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CHR_RIGHT_SHORT_ARROW         1038</v>
      </c>
    </row>
    <row r="1042" spans="1:4">
      <c r="A1042">
        <v>1039</v>
      </c>
      <c r="B1042" t="str">
        <f>VLOOKUP(A1042,SOURCE!B:P,12,0)</f>
        <v>CHR_LEFT_RIGHT_ARROWS</v>
      </c>
      <c r="D1042" s="13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CHR_LEFT_RIGHT_ARROWS         1039</v>
      </c>
    </row>
    <row r="1043" spans="1:4">
      <c r="A1043">
        <v>1040</v>
      </c>
      <c r="B1043" t="str">
        <f>VLOOKUP(A1043,SOURCE!B:P,12,0)</f>
        <v>CHR_BST</v>
      </c>
      <c r="D1043" s="13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CHR_BST                       1040</v>
      </c>
    </row>
    <row r="1044" spans="1:4">
      <c r="A1044">
        <v>1041</v>
      </c>
      <c r="B1044" t="str">
        <f>VLOOKUP(A1044,SOURCE!B:P,12,0)</f>
        <v>CHR_SST</v>
      </c>
      <c r="D1044" s="13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CHR_SST                       1041</v>
      </c>
    </row>
    <row r="1045" spans="1:4">
      <c r="A1045">
        <v>1042</v>
      </c>
      <c r="B1045" t="str">
        <f>VLOOKUP(A1045,SOURCE!B:P,12,0)</f>
        <v>CHR_HAMBURGER</v>
      </c>
      <c r="D1045" s="13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CHR_HAMBURGER                 1042</v>
      </c>
    </row>
    <row r="1046" spans="1:4">
      <c r="A1046">
        <v>1043</v>
      </c>
      <c r="B1046" t="str">
        <f>VLOOKUP(A1046,SOURCE!B:P,12,0)</f>
        <v>CHR_UNDO</v>
      </c>
      <c r="D1046" s="13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CHR_UNDO                      1043</v>
      </c>
    </row>
    <row r="1047" spans="1:4">
      <c r="A1047">
        <v>1044</v>
      </c>
      <c r="B1047" t="str">
        <f>VLOOKUP(A1047,SOURCE!B:P,12,0)</f>
        <v>CHR_FOR_ALL</v>
      </c>
      <c r="D1047" s="13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CHR_FOR_ALL                   1044</v>
      </c>
    </row>
    <row r="1048" spans="1:4">
      <c r="A1048">
        <v>1045</v>
      </c>
      <c r="B1048" t="str">
        <f>VLOOKUP(A1048,SOURCE!B:P,12,0)</f>
        <v>CHR_COMPLEMENT</v>
      </c>
      <c r="D1048" s="13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CHR_COMPLEMENT                1045</v>
      </c>
    </row>
    <row r="1049" spans="1:4">
      <c r="A1049">
        <v>1046</v>
      </c>
      <c r="B1049" t="str">
        <f>VLOOKUP(A1049,SOURCE!B:P,12,0)</f>
        <v>CHR_PARTIAL_DIFF</v>
      </c>
      <c r="D1049" s="13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CHR_PARTIAL_DIFF              1046</v>
      </c>
    </row>
    <row r="1050" spans="1:4">
      <c r="A1050">
        <v>1047</v>
      </c>
      <c r="B1050" t="str">
        <f>VLOOKUP(A1050,SOURCE!B:P,12,0)</f>
        <v>CHR_THERE_EXISTS</v>
      </c>
      <c r="D1050" s="13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CHR_THERE_EXISTS              1047</v>
      </c>
    </row>
    <row r="1051" spans="1:4">
      <c r="A1051">
        <v>1048</v>
      </c>
      <c r="B1051" t="str">
        <f>VLOOKUP(A1051,SOURCE!B:P,12,0)</f>
        <v>CHR_THERE_DOES_NOT_EXIST</v>
      </c>
      <c r="D1051" s="13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CHR_THERE_DOES_NOT_EXIST      1048</v>
      </c>
    </row>
    <row r="1052" spans="1:4">
      <c r="A1052">
        <v>1049</v>
      </c>
      <c r="B1052" t="str">
        <f>VLOOKUP(A1052,SOURCE!B:P,12,0)</f>
        <v>CHR_EMPTY_SET</v>
      </c>
      <c r="D1052" s="13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CHR_EMPTY_SET                 1049</v>
      </c>
    </row>
    <row r="1053" spans="1:4">
      <c r="A1053">
        <v>1050</v>
      </c>
      <c r="B1053" t="str">
        <f>VLOOKUP(A1053,SOURCE!B:P,12,0)</f>
        <v>CHR_INCREMENT</v>
      </c>
      <c r="D1053" s="13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CHR_INCREMENT                 1050</v>
      </c>
    </row>
    <row r="1054" spans="1:4">
      <c r="A1054">
        <v>1051</v>
      </c>
      <c r="B1054" t="str">
        <f>VLOOKUP(A1054,SOURCE!B:P,12,0)</f>
        <v>CHR_NABLA</v>
      </c>
      <c r="D1054" s="13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CHR_NABLA                     1051</v>
      </c>
    </row>
    <row r="1055" spans="1:4">
      <c r="A1055">
        <v>1052</v>
      </c>
      <c r="B1055" t="str">
        <f>VLOOKUP(A1055,SOURCE!B:P,12,0)</f>
        <v>CHR_ELEMENT_OF</v>
      </c>
      <c r="D1055" s="13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CHR_ELEMENT_OF                1052</v>
      </c>
    </row>
    <row r="1056" spans="1:4">
      <c r="A1056">
        <v>1053</v>
      </c>
      <c r="B1056" t="str">
        <f>VLOOKUP(A1056,SOURCE!B:P,12,0)</f>
        <v>CHR_NOT_ELEMENT_OF</v>
      </c>
      <c r="D1056" s="13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CHR_NOT_ELEMENT_OF            1053</v>
      </c>
    </row>
    <row r="1057" spans="1:4">
      <c r="A1057">
        <v>1054</v>
      </c>
      <c r="B1057" t="str">
        <f>VLOOKUP(A1057,SOURCE!B:P,12,0)</f>
        <v>CHR_CONTAINS</v>
      </c>
      <c r="D1057" s="13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CHR_CONTAINS                  1054</v>
      </c>
    </row>
    <row r="1058" spans="1:4">
      <c r="A1058">
        <v>1055</v>
      </c>
      <c r="B1058" t="str">
        <f>VLOOKUP(A1058,SOURCE!B:P,12,0)</f>
        <v>CHR_DOES_NOT_CONTAIN</v>
      </c>
      <c r="D1058" s="13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CHR_DOES_NOT_CONTAIN          1055</v>
      </c>
    </row>
    <row r="1059" spans="1:4">
      <c r="A1059">
        <v>1056</v>
      </c>
      <c r="B1059" t="str">
        <f>VLOOKUP(A1059,SOURCE!B:P,12,0)</f>
        <v>CHR_ZERO</v>
      </c>
      <c r="D1059" s="13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CHR_ZERO                      1056</v>
      </c>
    </row>
    <row r="1060" spans="1:4">
      <c r="A1060">
        <v>1057</v>
      </c>
      <c r="B1060" t="str">
        <f>VLOOKUP(A1060,SOURCE!B:P,12,0)</f>
        <v>CHR_PRODUCT</v>
      </c>
      <c r="D1060" s="13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CHR_PRODUCT                   1057</v>
      </c>
    </row>
    <row r="1061" spans="1:4">
      <c r="A1061">
        <v>1058</v>
      </c>
      <c r="B1061" t="str">
        <f>VLOOKUP(A1061,SOURCE!B:P,12,0)</f>
        <v>CHR_1058</v>
      </c>
      <c r="D1061" s="13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CHR_1058                      1058</v>
      </c>
    </row>
    <row r="1062" spans="1:4">
      <c r="A1062">
        <v>1059</v>
      </c>
      <c r="B1062" t="str">
        <f>VLOOKUP(A1062,SOURCE!B:P,12,0)</f>
        <v>CHR_1059</v>
      </c>
      <c r="D1062" s="13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CHR_1059                      1059</v>
      </c>
    </row>
    <row r="1063" spans="1:4">
      <c r="A1063">
        <v>1060</v>
      </c>
      <c r="B1063" t="str">
        <f>VLOOKUP(A1063,SOURCE!B:P,12,0)</f>
        <v>CHR_MINUS_PLUS</v>
      </c>
      <c r="D1063" s="13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CHR_MINUS_PLUS                1060</v>
      </c>
    </row>
    <row r="1064" spans="1:4">
      <c r="A1064">
        <v>1061</v>
      </c>
      <c r="B1064" t="str">
        <f>VLOOKUP(A1064,SOURCE!B:P,12,0)</f>
        <v>CHR_1061</v>
      </c>
      <c r="D1064" s="13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CHR_1061                      1061</v>
      </c>
    </row>
    <row r="1065" spans="1:4">
      <c r="A1065">
        <v>1062</v>
      </c>
      <c r="B1065" t="str">
        <f>VLOOKUP(A1065,SOURCE!B:P,12,0)</f>
        <v>CHR_1062</v>
      </c>
      <c r="D1065" s="13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CHR_1062                      1062</v>
      </c>
    </row>
    <row r="1066" spans="1:4">
      <c r="A1066">
        <v>1063</v>
      </c>
      <c r="B1066" t="str">
        <f>VLOOKUP(A1066,SOURCE!B:P,12,0)</f>
        <v>CHR_RING</v>
      </c>
      <c r="D1066" s="13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CHR_RING                      1063</v>
      </c>
    </row>
    <row r="1067" spans="1:4">
      <c r="A1067">
        <v>1064</v>
      </c>
      <c r="B1067" t="str">
        <f>VLOOKUP(A1067,SOURCE!B:P,12,0)</f>
        <v>CHR_BULLET</v>
      </c>
      <c r="D1067" s="13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CHR_BULLET                    1064</v>
      </c>
    </row>
    <row r="1068" spans="1:4">
      <c r="A1068">
        <v>1065</v>
      </c>
      <c r="B1068" t="str">
        <f>VLOOKUP(A1068,SOURCE!B:P,12,0)</f>
        <v>CHR_SQUARE_ROOT</v>
      </c>
      <c r="D1068" s="13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CHR_SQUARE_ROOT               1065</v>
      </c>
    </row>
    <row r="1069" spans="1:4">
      <c r="A1069">
        <v>1066</v>
      </c>
      <c r="B1069" t="str">
        <f>VLOOKUP(A1069,SOURCE!B:P,12,0)</f>
        <v>CHR_CUBE_ROOT</v>
      </c>
      <c r="D1069" s="13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CHR_CUBE_ROOT                 1066</v>
      </c>
    </row>
    <row r="1070" spans="1:4">
      <c r="A1070">
        <v>1067</v>
      </c>
      <c r="B1070" t="str">
        <f>VLOOKUP(A1070,SOURCE!B:P,12,0)</f>
        <v>CHR_xTH_ROOT</v>
      </c>
      <c r="D1070" s="13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CHR_xTH_ROOT                  1067</v>
      </c>
    </row>
    <row r="1071" spans="1:4">
      <c r="A1071">
        <v>1068</v>
      </c>
      <c r="B1071" t="str">
        <f>VLOOKUP(A1071,SOURCE!B:P,12,0)</f>
        <v>CHR_PROPORTIONAL</v>
      </c>
      <c r="D1071" s="13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CHR_PROPORTIONAL              1068</v>
      </c>
    </row>
    <row r="1072" spans="1:4">
      <c r="A1072">
        <v>1069</v>
      </c>
      <c r="B1072" t="str">
        <f>VLOOKUP(A1072,SOURCE!B:P,12,0)</f>
        <v>CHR_INFINITY</v>
      </c>
      <c r="D1072" s="13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CHR_INFINITY                  1069</v>
      </c>
    </row>
    <row r="1073" spans="1:4">
      <c r="A1073">
        <v>1070</v>
      </c>
      <c r="B1073" t="str">
        <f>VLOOKUP(A1073,SOURCE!B:P,12,0)</f>
        <v>CHR_RIGHT_ANGLE</v>
      </c>
      <c r="D1073" s="13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CHR_RIGHT_ANGLE               1070</v>
      </c>
    </row>
    <row r="1074" spans="1:4">
      <c r="A1074">
        <v>1071</v>
      </c>
      <c r="B1074" t="str">
        <f>VLOOKUP(A1074,SOURCE!B:P,12,0)</f>
        <v>CHR_ANGLE</v>
      </c>
      <c r="D1074" s="13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CHR_ANGLE                     1071</v>
      </c>
    </row>
    <row r="1075" spans="1:4">
      <c r="A1075">
        <v>1072</v>
      </c>
      <c r="B1075" t="str">
        <f>VLOOKUP(A1075,SOURCE!B:P,12,0)</f>
        <v>CHR_MEASURED_ANGLE</v>
      </c>
      <c r="D1075" s="13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CHR_MEASURED_ANGLE            1072</v>
      </c>
    </row>
    <row r="1076" spans="1:4">
      <c r="A1076">
        <v>1073</v>
      </c>
      <c r="B1076" t="str">
        <f>VLOOKUP(A1076,SOURCE!B:P,12,0)</f>
        <v>CHR_DIVIDES</v>
      </c>
      <c r="D1076" s="13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CHR_DIVIDES                   1073</v>
      </c>
    </row>
    <row r="1077" spans="1:4">
      <c r="A1077">
        <v>1074</v>
      </c>
      <c r="B1077" t="str">
        <f>VLOOKUP(A1077,SOURCE!B:P,12,0)</f>
        <v>CHR_DOES_NOT_DIVIDE</v>
      </c>
      <c r="D1077" s="13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CHR_DOES_NOT_DIVIDE           1074</v>
      </c>
    </row>
    <row r="1078" spans="1:4">
      <c r="A1078">
        <v>1075</v>
      </c>
      <c r="B1078" t="str">
        <f>VLOOKUP(A1078,SOURCE!B:P,12,0)</f>
        <v>CHR_PARALLEL</v>
      </c>
      <c r="D1078" s="13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CHR_PARALLEL                  1075</v>
      </c>
    </row>
    <row r="1079" spans="1:4">
      <c r="A1079">
        <v>1076</v>
      </c>
      <c r="B1079" t="str">
        <f>VLOOKUP(A1079,SOURCE!B:P,12,0)</f>
        <v>CHR_NOT_PARALLEL</v>
      </c>
      <c r="D1079" s="13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CHR_NOT_PARALLEL              1076</v>
      </c>
    </row>
    <row r="1080" spans="1:4">
      <c r="A1080">
        <v>1077</v>
      </c>
      <c r="B1080" t="str">
        <f>VLOOKUP(A1080,SOURCE!B:P,12,0)</f>
        <v>CHR_AND</v>
      </c>
      <c r="D1080" s="13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CHR_AND                       1077</v>
      </c>
    </row>
    <row r="1081" spans="1:4">
      <c r="A1081">
        <v>1078</v>
      </c>
      <c r="B1081" t="str">
        <f>VLOOKUP(A1081,SOURCE!B:P,12,0)</f>
        <v>CHR_OR</v>
      </c>
      <c r="D1081" s="13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CHR_OR                        1078</v>
      </c>
    </row>
    <row r="1082" spans="1:4">
      <c r="A1082">
        <v>1079</v>
      </c>
      <c r="B1082" t="str">
        <f>VLOOKUP(A1082,SOURCE!B:P,12,0)</f>
        <v>CHR_INTERSECTION</v>
      </c>
      <c r="D1082" s="13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CHR_INTERSECTION              1079</v>
      </c>
    </row>
    <row r="1083" spans="1:4">
      <c r="A1083">
        <v>1080</v>
      </c>
      <c r="B1083" t="str">
        <f>VLOOKUP(A1083,SOURCE!B:P,12,0)</f>
        <v>CHR_UNION</v>
      </c>
      <c r="D1083" s="13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CHR_UNION                     1080</v>
      </c>
    </row>
    <row r="1084" spans="1:4">
      <c r="A1084">
        <v>1081</v>
      </c>
      <c r="B1084" t="str">
        <f>VLOOKUP(A1084,SOURCE!B:P,12,0)</f>
        <v>CHR_INTEGRAL</v>
      </c>
      <c r="D1084" s="13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CHR_INTEGRAL                  1081</v>
      </c>
    </row>
    <row r="1085" spans="1:4">
      <c r="A1085">
        <v>1082</v>
      </c>
      <c r="B1085" t="str">
        <f>VLOOKUP(A1085,SOURCE!B:P,12,0)</f>
        <v>CHR_DOUBLE_INTEGRAL</v>
      </c>
      <c r="D1085" s="13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CHR_DOUBLE_INTEGRAL           1082</v>
      </c>
    </row>
    <row r="1086" spans="1:4">
      <c r="A1086">
        <v>1083</v>
      </c>
      <c r="B1086" t="str">
        <f>VLOOKUP(A1086,SOURCE!B:P,12,0)</f>
        <v>CHR_CONTOUR_INTEGRAL</v>
      </c>
      <c r="D1086" s="13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CHR_CONTOUR_INTEGRAL          1083</v>
      </c>
    </row>
    <row r="1087" spans="1:4">
      <c r="A1087">
        <v>1084</v>
      </c>
      <c r="B1087" t="str">
        <f>VLOOKUP(A1087,SOURCE!B:P,12,0)</f>
        <v>CHR_SURFACE_INTEGRAL</v>
      </c>
      <c r="D1087" s="13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CHR_SURFACE_INTEGRAL          1084</v>
      </c>
    </row>
    <row r="1088" spans="1:4">
      <c r="A1088">
        <v>1085</v>
      </c>
      <c r="B1088" t="str">
        <f>VLOOKUP(A1088,SOURCE!B:P,12,0)</f>
        <v>CHR_RATIO</v>
      </c>
      <c r="D1088" s="13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CHR_RATIO                     1085</v>
      </c>
    </row>
    <row r="1089" spans="1:4">
      <c r="A1089">
        <v>1086</v>
      </c>
      <c r="B1089" t="str">
        <f>VLOOKUP(A1089,SOURCE!B:P,12,0)</f>
        <v>CHR_CHECK_MARK</v>
      </c>
      <c r="D1089" s="13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CHR_CHECK_MARK                1086</v>
      </c>
    </row>
    <row r="1090" spans="1:4">
      <c r="A1090">
        <v>1087</v>
      </c>
      <c r="B1090" t="str">
        <f>VLOOKUP(A1090,SOURCE!B:P,12,0)</f>
        <v>CHR_ASYMPOTICALLY_EQUAL</v>
      </c>
      <c r="D1090" s="13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CHR_ASYMPOTICALLY_EQUAL       1087</v>
      </c>
    </row>
    <row r="1091" spans="1:4">
      <c r="A1091">
        <v>1088</v>
      </c>
      <c r="B1091" t="str">
        <f>VLOOKUP(A1091,SOURCE!B:P,12,0)</f>
        <v>CHR_ALMOST_EQUAL</v>
      </c>
      <c r="D1091" s="13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CHR_ALMOST_EQUAL              1088</v>
      </c>
    </row>
    <row r="1092" spans="1:4">
      <c r="A1092">
        <v>1089</v>
      </c>
      <c r="B1092" t="str">
        <f>VLOOKUP(A1092,SOURCE!B:P,12,0)</f>
        <v>CHR_COLON_EQUALS</v>
      </c>
      <c r="D1092" s="13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CHR_COLON_EQUALS              1089</v>
      </c>
    </row>
    <row r="1093" spans="1:4">
      <c r="A1093">
        <v>1090</v>
      </c>
      <c r="B1093" t="str">
        <f>VLOOKUP(A1093,SOURCE!B:P,12,0)</f>
        <v>CHR_CORRESPONDS_TO</v>
      </c>
      <c r="D1093" s="13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CHR_CORRESPONDS_TO            1090</v>
      </c>
    </row>
    <row r="1094" spans="1:4">
      <c r="A1094">
        <v>1091</v>
      </c>
      <c r="B1094" t="str">
        <f>VLOOKUP(A1094,SOURCE!B:P,12,0)</f>
        <v>CHR_ESTIMATES</v>
      </c>
      <c r="D1094" s="13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CHR_ESTIMATES                 1091</v>
      </c>
    </row>
    <row r="1095" spans="1:4">
      <c r="A1095">
        <v>1092</v>
      </c>
      <c r="B1095" t="str">
        <f>VLOOKUP(A1095,SOURCE!B:P,12,0)</f>
        <v>CHR_NOT_EQUAL</v>
      </c>
      <c r="D1095" s="13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CHR_NOT_EQUAL                 1092</v>
      </c>
    </row>
    <row r="1096" spans="1:4">
      <c r="A1096">
        <v>1093</v>
      </c>
      <c r="B1096" t="str">
        <f>VLOOKUP(A1096,SOURCE!B:P,12,0)</f>
        <v>CHR_IDENTICAL_TO</v>
      </c>
      <c r="D1096" s="13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CHR_IDENTICAL_TO              1093</v>
      </c>
    </row>
    <row r="1097" spans="1:4">
      <c r="A1097">
        <v>1094</v>
      </c>
      <c r="B1097" t="str">
        <f>VLOOKUP(A1097,SOURCE!B:P,12,0)</f>
        <v>CHR_LESS_EQUAL</v>
      </c>
      <c r="D1097" s="13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CHR_LESS_EQUAL                1094</v>
      </c>
    </row>
    <row r="1098" spans="1:4">
      <c r="A1098">
        <v>1095</v>
      </c>
      <c r="B1098" t="str">
        <f>VLOOKUP(A1098,SOURCE!B:P,12,0)</f>
        <v>CHR_GREATER_EQUAL</v>
      </c>
      <c r="D1098" s="13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CHR_GREATER_EQUAL             1095</v>
      </c>
    </row>
    <row r="1099" spans="1:4">
      <c r="A1099">
        <v>1096</v>
      </c>
      <c r="B1099" t="str">
        <f>VLOOKUP(A1099,SOURCE!B:P,12,0)</f>
        <v>CHR_MUCH_LESS</v>
      </c>
      <c r="D1099" s="13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CHR_MUCH_LESS                 1096</v>
      </c>
    </row>
    <row r="1100" spans="1:4">
      <c r="A1100">
        <v>1097</v>
      </c>
      <c r="B1100" t="str">
        <f>VLOOKUP(A1100,SOURCE!B:P,12,0)</f>
        <v>CHR_MUCH_GREATER</v>
      </c>
      <c r="D1100" s="13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CHR_MUCH_GREATER              1097</v>
      </c>
    </row>
    <row r="1101" spans="1:4">
      <c r="A1101">
        <v>1098</v>
      </c>
      <c r="B1101" t="str">
        <f>VLOOKUP(A1101,SOURCE!B:P,12,0)</f>
        <v>CHR_SUN</v>
      </c>
      <c r="D1101" s="13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CHR_SUN                       1098</v>
      </c>
    </row>
    <row r="1102" spans="1:4">
      <c r="A1102">
        <v>1099</v>
      </c>
      <c r="B1102" t="str">
        <f>VLOOKUP(A1102,SOURCE!B:P,12,0)</f>
        <v>CHR_DOWN_TACK</v>
      </c>
      <c r="D1102" s="13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CHR_DOWN_TACK                 1099</v>
      </c>
    </row>
    <row r="1103" spans="1:4">
      <c r="A1103">
        <v>1100</v>
      </c>
      <c r="B1103" t="str">
        <f>VLOOKUP(A1103,SOURCE!B:P,12,0)</f>
        <v>CHR_PERPENDICULAR</v>
      </c>
      <c r="D1103" s="13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CHR_PERPENDICULAR             1100</v>
      </c>
    </row>
    <row r="1104" spans="1:4">
      <c r="A1104">
        <v>1101</v>
      </c>
      <c r="B1104" t="str">
        <f>VLOOKUP(A1104,SOURCE!B:P,12,0)</f>
        <v>CHR_XOR</v>
      </c>
      <c r="D1104" s="13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CHR_XOR                       1101</v>
      </c>
    </row>
    <row r="1105" spans="1:4">
      <c r="A1105">
        <v>1102</v>
      </c>
      <c r="B1105" t="str">
        <f>VLOOKUP(A1105,SOURCE!B:P,12,0)</f>
        <v>CHR_NAND</v>
      </c>
      <c r="D1105" s="13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CHR_NAND                      1102</v>
      </c>
    </row>
    <row r="1106" spans="1:4">
      <c r="A1106">
        <v>1103</v>
      </c>
      <c r="B1106" t="str">
        <f>VLOOKUP(A1106,SOURCE!B:P,12,0)</f>
        <v>CHR_NOR</v>
      </c>
      <c r="D1106" s="13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CHR_NOR                       1103</v>
      </c>
    </row>
    <row r="1107" spans="1:4">
      <c r="A1107">
        <v>1104</v>
      </c>
      <c r="B1107" t="str">
        <f>VLOOKUP(A1107,SOURCE!B:P,12,0)</f>
        <v>CHR_WATCH</v>
      </c>
      <c r="D1107" s="13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CHR_WATCH                     1104</v>
      </c>
    </row>
    <row r="1108" spans="1:4">
      <c r="A1108">
        <v>1105</v>
      </c>
      <c r="B1108" t="str">
        <f>VLOOKUP(A1108,SOURCE!B:P,12,0)</f>
        <v>CHR_HOURGLASS</v>
      </c>
      <c r="D1108" s="13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CHR_HOURGLASS                 1105</v>
      </c>
    </row>
    <row r="1109" spans="1:4">
      <c r="A1109">
        <v>1106</v>
      </c>
      <c r="B1109" t="str">
        <f>VLOOKUP(A1109,SOURCE!B:P,12,0)</f>
        <v>CHR_PRINTER</v>
      </c>
      <c r="D1109" s="13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CHR_PRINTER                   1106</v>
      </c>
    </row>
    <row r="1110" spans="1:4">
      <c r="A1110">
        <v>1107</v>
      </c>
      <c r="B1110" t="str">
        <f>VLOOKUP(A1110,SOURCE!B:P,12,0)</f>
        <v>CHR_MAT_TL</v>
      </c>
      <c r="D1110" s="13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CHR_MAT_TL                    1107</v>
      </c>
    </row>
    <row r="1111" spans="1:4">
      <c r="A1111">
        <v>1108</v>
      </c>
      <c r="B1111" t="str">
        <f>VLOOKUP(A1111,SOURCE!B:P,12,0)</f>
        <v>CHR_MAT_ML</v>
      </c>
      <c r="D1111" s="13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CHR_MAT_ML                    1108</v>
      </c>
    </row>
    <row r="1112" spans="1:4">
      <c r="A1112">
        <v>1109</v>
      </c>
      <c r="B1112" t="str">
        <f>VLOOKUP(A1112,SOURCE!B:P,12,0)</f>
        <v>CHR_MAT_BL</v>
      </c>
      <c r="D1112" s="13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CHR_MAT_BL                    1109</v>
      </c>
    </row>
    <row r="1113" spans="1:4">
      <c r="A1113">
        <v>1110</v>
      </c>
      <c r="B1113" t="str">
        <f>VLOOKUP(A1113,SOURCE!B:P,12,0)</f>
        <v>CHR_MAT_TR</v>
      </c>
      <c r="D1113" s="13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CHR_MAT_TR                    1110</v>
      </c>
    </row>
    <row r="1114" spans="1:4">
      <c r="A1114">
        <v>1111</v>
      </c>
      <c r="B1114" t="str">
        <f>VLOOKUP(A1114,SOURCE!B:P,12,0)</f>
        <v>CHR_MAT_MR</v>
      </c>
      <c r="D1114" s="13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CHR_MAT_MR                    1111</v>
      </c>
    </row>
    <row r="1115" spans="1:4">
      <c r="A1115">
        <v>1112</v>
      </c>
      <c r="B1115" t="str">
        <f>VLOOKUP(A1115,SOURCE!B:P,12,0)</f>
        <v>CHR_MAT_BR</v>
      </c>
      <c r="D1115" s="13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CHR_MAT_BR                    1112</v>
      </c>
    </row>
    <row r="1116" spans="1:4">
      <c r="A1116">
        <v>1113</v>
      </c>
      <c r="B1116" t="str">
        <f>VLOOKUP(A1116,SOURCE!B:P,12,0)</f>
        <v>CHR_OBLIQUE1</v>
      </c>
      <c r="D1116" s="13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CHR_OBLIQUE1                  1113</v>
      </c>
    </row>
    <row r="1117" spans="1:4">
      <c r="A1117">
        <v>1114</v>
      </c>
      <c r="B1117" t="str">
        <f>VLOOKUP(A1117,SOURCE!B:P,12,0)</f>
        <v>CHR_OBLIQUE2</v>
      </c>
      <c r="D1117" s="13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CHR_OBLIQUE2                  1114</v>
      </c>
    </row>
    <row r="1118" spans="1:4">
      <c r="A1118">
        <v>1115</v>
      </c>
      <c r="B1118" t="str">
        <f>VLOOKUP(A1118,SOURCE!B:P,12,0)</f>
        <v>CHR_OBLIQUE3</v>
      </c>
      <c r="D1118" s="13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CHR_OBLIQUE3                  1115</v>
      </c>
    </row>
    <row r="1119" spans="1:4">
      <c r="A1119">
        <v>1116</v>
      </c>
      <c r="B1119" t="str">
        <f>VLOOKUP(A1119,SOURCE!B:P,12,0)</f>
        <v>CHR_OBLIQUE4</v>
      </c>
      <c r="D1119" s="13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CHR_OBLIQUE4                  1116</v>
      </c>
    </row>
    <row r="1120" spans="1:4">
      <c r="A1120">
        <v>1117</v>
      </c>
      <c r="B1120" t="str">
        <f>VLOOKUP(A1120,SOURCE!B:P,12,0)</f>
        <v>CHR_CURSOR</v>
      </c>
      <c r="D1120" s="13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CHR_CURSOR                    1117</v>
      </c>
    </row>
    <row r="1121" spans="1:4">
      <c r="A1121">
        <v>1118</v>
      </c>
      <c r="B1121" t="str">
        <f>VLOOKUP(A1121,SOURCE!B:P,12,0)</f>
        <v>CHR_PERIOD34</v>
      </c>
      <c r="D1121" s="13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CHR_PERIOD34                  1118</v>
      </c>
    </row>
    <row r="1122" spans="1:4">
      <c r="A1122">
        <v>1119</v>
      </c>
      <c r="B1122" t="str">
        <f>VLOOKUP(A1122,SOURCE!B:P,12,0)</f>
        <v>CHR_COMMA34</v>
      </c>
      <c r="D1122" s="13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CHR_COMMA34                   1119</v>
      </c>
    </row>
    <row r="1123" spans="1:4">
      <c r="A1123">
        <v>1120</v>
      </c>
      <c r="B1123" t="str">
        <f>VLOOKUP(A1123,SOURCE!B:P,12,0)</f>
        <v>CHR_BATTERY</v>
      </c>
      <c r="D1123" s="13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CHR_BATTERY                   1120</v>
      </c>
    </row>
    <row r="1124" spans="1:4">
      <c r="A1124">
        <v>1121</v>
      </c>
      <c r="B1124" t="str">
        <f>VLOOKUP(A1124,SOURCE!B:P,12,0)</f>
        <v>CHR_PGM_BEGIN</v>
      </c>
      <c r="D1124" s="13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CHR_PGM_BEGIN                 1121</v>
      </c>
    </row>
    <row r="1125" spans="1:4">
      <c r="A1125">
        <v>1122</v>
      </c>
      <c r="B1125" t="str">
        <f>VLOOKUP(A1125,SOURCE!B:P,12,0)</f>
        <v>CHR_USER_MODE</v>
      </c>
      <c r="D1125" s="13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CHR_USER_MODE                 1122</v>
      </c>
    </row>
    <row r="1126" spans="1:4">
      <c r="A1126">
        <v>1123</v>
      </c>
      <c r="B1126" t="str">
        <f>VLOOKUP(A1126,SOURCE!B:P,12,0)</f>
        <v>CHR_UK</v>
      </c>
      <c r="D1126" s="13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CHR_UK                        1123</v>
      </c>
    </row>
    <row r="1127" spans="1:4">
      <c r="A1127">
        <v>1124</v>
      </c>
      <c r="B1127" t="str">
        <f>VLOOKUP(A1127,SOURCE!B:P,12,0)</f>
        <v>CHR_US</v>
      </c>
      <c r="D1127" s="13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CHR_US                        1124</v>
      </c>
    </row>
    <row r="1128" spans="1:4">
      <c r="A1128">
        <v>1125</v>
      </c>
      <c r="B1128" t="str">
        <f>VLOOKUP(A1128,SOURCE!B:P,12,0)</f>
        <v>CHR_NEG_EXCLAMATION_MARK</v>
      </c>
      <c r="D1128" s="13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CHR_NEG_EXCLAMATION_MARK      1125</v>
      </c>
    </row>
    <row r="1129" spans="1:4">
      <c r="A1129">
        <v>1126</v>
      </c>
      <c r="B1129" t="str">
        <f>VLOOKUP(A1129,SOURCE!B:P,12,0)</f>
        <v>CHR_ex</v>
      </c>
      <c r="D1129" s="13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CHR_ex                        1126</v>
      </c>
    </row>
    <row r="1130" spans="1:4">
      <c r="A1130">
        <v>1127</v>
      </c>
      <c r="B1130" t="str">
        <f>VLOOKUP(A1130,SOURCE!B:P,12,0)</f>
        <v>ITM_Max</v>
      </c>
      <c r="D1130" s="13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13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13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13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13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13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13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13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13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ITM_MA11</v>
      </c>
      <c r="D1139" s="13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ITM_MA11                      1136</v>
      </c>
    </row>
    <row r="1140" spans="1:4">
      <c r="A1140">
        <v>1137</v>
      </c>
      <c r="B1140" t="str">
        <f>VLOOKUP(A1140,SOURCE!B:P,12,0)</f>
        <v>ITM_MA12</v>
      </c>
      <c r="D1140" s="13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ITM_MA12                      1137</v>
      </c>
    </row>
    <row r="1141" spans="1:4">
      <c r="A1141">
        <v>1138</v>
      </c>
      <c r="B1141" t="str">
        <f>VLOOKUP(A1141,SOURCE!B:P,12,0)</f>
        <v>ITM_MA13</v>
      </c>
      <c r="D1141" s="13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ITM_MA13                      1138</v>
      </c>
    </row>
    <row r="1142" spans="1:4">
      <c r="A1142">
        <v>1139</v>
      </c>
      <c r="B1142" t="str">
        <f>VLOOKUP(A1142,SOURCE!B:P,12,0)</f>
        <v>ITM_MA14</v>
      </c>
      <c r="D1142" s="13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ITM_MA14                      1139</v>
      </c>
    </row>
    <row r="1143" spans="1:4">
      <c r="A1143">
        <v>1140</v>
      </c>
      <c r="B1143" t="str">
        <f>VLOOKUP(A1143,SOURCE!B:P,12,0)</f>
        <v>ITM_MA15</v>
      </c>
      <c r="D1143" s="13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ITM_MA15                      1140</v>
      </c>
    </row>
    <row r="1144" spans="1:4">
      <c r="A1144">
        <v>1141</v>
      </c>
      <c r="B1144" t="str">
        <f>VLOOKUP(A1144,SOURCE!B:P,12,0)</f>
        <v>ITM_MA16</v>
      </c>
      <c r="D1144" s="13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ITM_MA16                      1141</v>
      </c>
    </row>
    <row r="1145" spans="1:4">
      <c r="A1145">
        <v>1142</v>
      </c>
      <c r="B1145" t="str">
        <f>VLOOKUP(A1145,SOURCE!B:P,12,0)</f>
        <v>ITM_MA21</v>
      </c>
      <c r="D1145" s="13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ITM_MA21                      1142</v>
      </c>
    </row>
    <row r="1146" spans="1:4">
      <c r="A1146">
        <v>1143</v>
      </c>
      <c r="B1146" t="str">
        <f>VLOOKUP(A1146,SOURCE!B:P,12,0)</f>
        <v>ITM_MA22</v>
      </c>
      <c r="D1146" s="13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ITM_MA22                      1143</v>
      </c>
    </row>
    <row r="1147" spans="1:4">
      <c r="A1147">
        <v>1144</v>
      </c>
      <c r="B1147" t="str">
        <f>VLOOKUP(A1147,SOURCE!B:P,12,0)</f>
        <v>ITM_MA23</v>
      </c>
      <c r="D1147" s="13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ITM_MA23                      1144</v>
      </c>
    </row>
    <row r="1148" spans="1:4">
      <c r="A1148">
        <v>1145</v>
      </c>
      <c r="B1148" t="str">
        <f>VLOOKUP(A1148,SOURCE!B:P,12,0)</f>
        <v>ITM_MA24</v>
      </c>
      <c r="D1148" s="13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ITM_MA24                      1145</v>
      </c>
    </row>
    <row r="1149" spans="1:4">
      <c r="A1149">
        <v>1146</v>
      </c>
      <c r="B1149" t="str">
        <f>VLOOKUP(A1149,SOURCE!B:P,12,0)</f>
        <v>ITM_MA25</v>
      </c>
      <c r="D1149" s="13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ITM_MA25                      1146</v>
      </c>
    </row>
    <row r="1150" spans="1:4">
      <c r="A1150">
        <v>1147</v>
      </c>
      <c r="B1150" t="str">
        <f>VLOOKUP(A1150,SOURCE!B:P,12,0)</f>
        <v>ITM_MA26</v>
      </c>
      <c r="D1150" s="13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ITM_MA26                      1147</v>
      </c>
    </row>
    <row r="1151" spans="1:4">
      <c r="A1151">
        <v>1148</v>
      </c>
      <c r="B1151" t="str">
        <f>VLOOKUP(A1151,SOURCE!B:P,12,0)</f>
        <v>ITM_MA31</v>
      </c>
      <c r="D1151" s="13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ITM_MA31                      1148</v>
      </c>
    </row>
    <row r="1152" spans="1:4">
      <c r="A1152">
        <v>1149</v>
      </c>
      <c r="B1152" t="str">
        <f>VLOOKUP(A1152,SOURCE!B:P,12,0)</f>
        <v>ITM_MA32</v>
      </c>
      <c r="D1152" s="13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ITM_MA32                      1149</v>
      </c>
    </row>
    <row r="1153" spans="1:4">
      <c r="A1153">
        <v>1150</v>
      </c>
      <c r="B1153" t="str">
        <f>VLOOKUP(A1153,SOURCE!B:P,12,0)</f>
        <v>ITM_MA33</v>
      </c>
      <c r="D1153" s="13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ITM_MA33                      1150</v>
      </c>
    </row>
    <row r="1154" spans="1:4">
      <c r="A1154">
        <v>1151</v>
      </c>
      <c r="B1154" t="str">
        <f>VLOOKUP(A1154,SOURCE!B:P,12,0)</f>
        <v>ITM_MA34</v>
      </c>
      <c r="D1154" s="13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ITM_MA34                      1151</v>
      </c>
    </row>
    <row r="1155" spans="1:4">
      <c r="A1155">
        <v>1152</v>
      </c>
      <c r="B1155" t="str">
        <f>VLOOKUP(A1155,SOURCE!B:P,12,0)</f>
        <v>ITM_MA35</v>
      </c>
      <c r="D1155" s="13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ITM_MA35                      1152</v>
      </c>
    </row>
    <row r="1156" spans="1:4">
      <c r="A1156">
        <v>1153</v>
      </c>
      <c r="B1156" t="str">
        <f>VLOOKUP(A1156,SOURCE!B:P,12,0)</f>
        <v>ITM_MA36</v>
      </c>
      <c r="D1156" s="13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ITM_MA36                      1153</v>
      </c>
    </row>
    <row r="1157" spans="1:4">
      <c r="A1157">
        <v>1154</v>
      </c>
      <c r="B1157" t="str">
        <f>VLOOKUP(A1157,SOURCE!B:P,12,0)</f>
        <v>ITM_HEX</v>
      </c>
      <c r="D1157" s="13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ITM_HEX                       1154</v>
      </c>
    </row>
    <row r="1158" spans="1:4">
      <c r="A1158">
        <v>1155</v>
      </c>
      <c r="B1158" t="str">
        <f>VLOOKUP(A1158,SOURCE!B:P,12,0)</f>
        <v>ITM_1155</v>
      </c>
      <c r="D1158" s="13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13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13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13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13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13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13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13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13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13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>ITM_REGI</v>
      </c>
      <c r="D1168" s="13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ITM_REGI                      1165</v>
      </c>
    </row>
    <row r="1169" spans="1:4">
      <c r="A1169">
        <v>1166</v>
      </c>
      <c r="B1169" t="str">
        <f>VLOOKUP(A1169,SOURCE!B:P,12,0)</f>
        <v>ITM_REGJ</v>
      </c>
      <c r="D1169" s="13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ITM_REGJ                      1166</v>
      </c>
    </row>
    <row r="1170" spans="1:4">
      <c r="A1170">
        <v>1167</v>
      </c>
      <c r="B1170" t="str">
        <f>VLOOKUP(A1170,SOURCE!B:P,12,0)</f>
        <v>ITM_REGK</v>
      </c>
      <c r="D1170" s="13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ITM_REGK                      1167</v>
      </c>
    </row>
    <row r="1171" spans="1:4">
      <c r="A1171">
        <v>1168</v>
      </c>
      <c r="B1171" t="str">
        <f>VLOOKUP(A1171,SOURCE!B:P,12,0)</f>
        <v>ITM_REGL</v>
      </c>
      <c r="D1171" s="13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ITM_REGL                      1168</v>
      </c>
    </row>
    <row r="1172" spans="1:4">
      <c r="A1172">
        <v>1169</v>
      </c>
      <c r="B1172" t="str">
        <f>VLOOKUP(A1172,SOURCE!B:P,12,0)</f>
        <v>ITM_REGA</v>
      </c>
      <c r="D1172" s="13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ITM_REGA                      1169</v>
      </c>
    </row>
    <row r="1173" spans="1:4">
      <c r="A1173">
        <v>1170</v>
      </c>
      <c r="B1173" t="str">
        <f>VLOOKUP(A1173,SOURCE!B:P,12,0)</f>
        <v>ITM_ACC</v>
      </c>
      <c r="D1173" s="13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ITM_ACC                       1170</v>
      </c>
    </row>
    <row r="1174" spans="1:4">
      <c r="A1174">
        <v>1171</v>
      </c>
      <c r="B1174" t="str">
        <f>VLOOKUP(A1174,SOURCE!B:P,12,0)</f>
        <v>ITM_REGB</v>
      </c>
      <c r="D1174" s="13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ITM_REGB                      1171</v>
      </c>
    </row>
    <row r="1175" spans="1:4">
      <c r="A1175">
        <v>1172</v>
      </c>
      <c r="B1175" t="str">
        <f>VLOOKUP(A1175,SOURCE!B:P,12,0)</f>
        <v>ITM_REGC</v>
      </c>
      <c r="D1175" s="13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ITM_REGC                      1172</v>
      </c>
    </row>
    <row r="1176" spans="1:4">
      <c r="A1176">
        <v>1173</v>
      </c>
      <c r="B1176" t="str">
        <f>VLOOKUP(A1176,SOURCE!B:P,12,0)</f>
        <v>ITM_REGD</v>
      </c>
      <c r="D1176" s="13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ITM_REGD                      1173</v>
      </c>
    </row>
    <row r="1177" spans="1:4">
      <c r="A1177">
        <v>1174</v>
      </c>
      <c r="B1177" t="str">
        <f>VLOOKUP(A1177,SOURCE!B:P,12,0)</f>
        <v>ITM_FV</v>
      </c>
      <c r="D1177" s="13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ITM_FV                        1174</v>
      </c>
    </row>
    <row r="1178" spans="1:4">
      <c r="A1178">
        <v>1175</v>
      </c>
      <c r="B1178" t="str">
        <f>VLOOKUP(A1178,SOURCE!B:P,12,0)</f>
        <v>ITM_IPCA</v>
      </c>
      <c r="D1178" s="13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ITM_IPCA                      1175</v>
      </c>
    </row>
    <row r="1179" spans="1:4">
      <c r="A1179">
        <v>1176</v>
      </c>
      <c r="B1179" t="str">
        <f>VLOOKUP(A1179,SOURCE!B:P,12,0)</f>
        <v>ITM_MATA</v>
      </c>
      <c r="D1179" s="13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ITM_MATA                      1176</v>
      </c>
    </row>
    <row r="1180" spans="1:4">
      <c r="A1180">
        <v>1177</v>
      </c>
      <c r="B1180" t="str">
        <f>VLOOKUP(A1180,SOURCE!B:P,12,0)</f>
        <v>ITM_MATB</v>
      </c>
      <c r="D1180" s="13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ITM_MATB                      1177</v>
      </c>
    </row>
    <row r="1181" spans="1:4">
      <c r="A1181">
        <v>1178</v>
      </c>
      <c r="B1181" t="str">
        <f>VLOOKUP(A1181,SOURCE!B:P,12,0)</f>
        <v>ITM_NPER</v>
      </c>
      <c r="D1181" s="13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ITM_NPER                      1178</v>
      </c>
    </row>
    <row r="1182" spans="1:4">
      <c r="A1182">
        <v>1179</v>
      </c>
      <c r="B1182" t="str">
        <f>VLOOKUP(A1182,SOURCE!B:P,12,0)</f>
        <v>ITM_PERonA</v>
      </c>
      <c r="D1182" s="13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ITM_PERonA                    1179</v>
      </c>
    </row>
    <row r="1183" spans="1:4">
      <c r="A1183">
        <v>1180</v>
      </c>
      <c r="B1183" t="str">
        <f>VLOOKUP(A1183,SOURCE!B:P,12,0)</f>
        <v>ITM_PMT</v>
      </c>
      <c r="D1183" s="13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ITM_PMT                       1180</v>
      </c>
    </row>
    <row r="1184" spans="1:4">
      <c r="A1184">
        <v>1181</v>
      </c>
      <c r="B1184" t="str">
        <f>VLOOKUP(A1184,SOURCE!B:P,12,0)</f>
        <v>ITM_PV</v>
      </c>
      <c r="D1184" s="13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ITM_PV                        1181</v>
      </c>
    </row>
    <row r="1185" spans="1:4">
      <c r="A1185">
        <v>1182</v>
      </c>
      <c r="B1185" t="str">
        <f>VLOOKUP(A1185,SOURCE!B:P,12,0)</f>
        <v>ITM_REGS</v>
      </c>
      <c r="D1185" s="13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ITM_REGS                      1182</v>
      </c>
    </row>
    <row r="1186" spans="1:4">
      <c r="A1186">
        <v>1183</v>
      </c>
      <c r="B1186" t="str">
        <f>VLOOKUP(A1186,SOURCE!B:P,12,0)</f>
        <v>ITM_ULIM</v>
      </c>
      <c r="D1186" s="13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ITM_ULIM                      1183</v>
      </c>
    </row>
    <row r="1187" spans="1:4">
      <c r="A1187">
        <v>1184</v>
      </c>
      <c r="B1187" t="str">
        <f>VLOOKUP(A1187,SOURCE!B:P,12,0)</f>
        <v>ITM_DLIM</v>
      </c>
      <c r="D1187" s="13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ITM_DLIM                      1184</v>
      </c>
    </row>
    <row r="1188" spans="1:4">
      <c r="A1188">
        <v>1185</v>
      </c>
      <c r="B1188" t="str">
        <f>VLOOKUP(A1188,SOURCE!B:P,12,0)</f>
        <v>CHR_1185</v>
      </c>
      <c r="D1188" s="13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CHR_1185                      1185</v>
      </c>
    </row>
    <row r="1189" spans="1:4">
      <c r="A1189">
        <v>1186</v>
      </c>
      <c r="B1189" t="str">
        <f>VLOOKUP(A1189,SOURCE!B:P,12,0)</f>
        <v>CHR_1186</v>
      </c>
      <c r="D1189" s="13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CHR_1186                      1186</v>
      </c>
    </row>
    <row r="1190" spans="1:4">
      <c r="A1190">
        <v>1187</v>
      </c>
      <c r="B1190" t="str">
        <f>VLOOKUP(A1190,SOURCE!B:P,12,0)</f>
        <v>CHR_1187</v>
      </c>
      <c r="D1190" s="13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CHR_1187                      1187</v>
      </c>
    </row>
    <row r="1191" spans="1:4">
      <c r="A1191">
        <v>1188</v>
      </c>
      <c r="B1191" t="str">
        <f>VLOOKUP(A1191,SOURCE!B:P,12,0)</f>
        <v>CHR_1188</v>
      </c>
      <c r="D1191" s="13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CHR_1188                      1188</v>
      </c>
    </row>
    <row r="1192" spans="1:4">
      <c r="A1192">
        <v>1189</v>
      </c>
      <c r="B1192" t="str">
        <f>VLOOKUP(A1192,SOURCE!B:P,12,0)</f>
        <v>CHR_1189</v>
      </c>
      <c r="D1192" s="13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CHR_1189                      1189</v>
      </c>
    </row>
    <row r="1193" spans="1:4">
      <c r="A1193">
        <v>1190</v>
      </c>
      <c r="B1193" t="str">
        <f>VLOOKUP(A1193,SOURCE!B:P,12,0)</f>
        <v>CHR_1190</v>
      </c>
      <c r="D1193" s="13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CHR_1190                      1190</v>
      </c>
    </row>
    <row r="1194" spans="1:4">
      <c r="A1194">
        <v>1191</v>
      </c>
      <c r="B1194" t="str">
        <f>VLOOKUP(A1194,SOURCE!B:P,12,0)</f>
        <v>CHR_1191</v>
      </c>
      <c r="D1194" s="13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CHR_1191                      1191</v>
      </c>
    </row>
    <row r="1195" spans="1:4">
      <c r="A1195">
        <v>1192</v>
      </c>
      <c r="B1195" t="str">
        <f>VLOOKUP(A1195,SOURCE!B:P,12,0)</f>
        <v>CHR_1192</v>
      </c>
      <c r="D1195" s="13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CHR_1192                      1192</v>
      </c>
    </row>
    <row r="1196" spans="1:4">
      <c r="A1196">
        <v>1193</v>
      </c>
      <c r="B1196" t="str">
        <f>VLOOKUP(A1196,SOURCE!B:P,12,0)</f>
        <v>CHR_1193</v>
      </c>
      <c r="D1196" s="13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CHR_1193                      1193</v>
      </c>
    </row>
    <row r="1197" spans="1:4">
      <c r="A1197">
        <v>1194</v>
      </c>
      <c r="B1197" t="str">
        <f>VLOOKUP(A1197,SOURCE!B:P,12,0)</f>
        <v>CHR_1194</v>
      </c>
      <c r="D1197" s="13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CHR_1194                      1194</v>
      </c>
    </row>
    <row r="1198" spans="1:4">
      <c r="A1198">
        <v>1195</v>
      </c>
      <c r="B1198" t="str">
        <f>VLOOKUP(A1198,SOURCE!B:P,12,0)</f>
        <v>CHR_1195</v>
      </c>
      <c r="D1198" s="13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CHR_1195                      1195</v>
      </c>
    </row>
    <row r="1199" spans="1:4">
      <c r="A1199">
        <v>1196</v>
      </c>
      <c r="B1199" t="str">
        <f>VLOOKUP(A1199,SOURCE!B:P,12,0)</f>
        <v>CHR_1196</v>
      </c>
      <c r="D1199" s="13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CHR_1196                      1196</v>
      </c>
    </row>
    <row r="1200" spans="1:4">
      <c r="A1200">
        <v>1197</v>
      </c>
      <c r="B1200" t="str">
        <f>VLOOKUP(A1200,SOURCE!B:P,12,0)</f>
        <v>MNU_BINOM</v>
      </c>
      <c r="D1200" s="13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13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13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13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13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13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13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13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13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13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13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13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13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13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13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13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13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13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13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13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13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13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13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13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13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13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13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13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13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13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13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13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13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13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13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13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13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13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13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13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13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13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13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13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13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13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13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13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13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13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13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13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13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13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13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13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13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13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13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13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13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13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13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13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13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13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13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13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13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13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CHR_1267</v>
      </c>
      <c r="D1270" s="13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CHR_1267                      1267</v>
      </c>
    </row>
    <row r="1271" spans="1:4">
      <c r="A1271">
        <v>1268</v>
      </c>
      <c r="B1271" t="str">
        <f>VLOOKUP(A1271,SOURCE!B:P,12,0)</f>
        <v>CHR_1268</v>
      </c>
      <c r="D1271" s="13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CHR_1268                      1268</v>
      </c>
    </row>
    <row r="1272" spans="1:4">
      <c r="A1272">
        <v>1269</v>
      </c>
      <c r="B1272" t="str">
        <f>VLOOKUP(A1272,SOURCE!B:P,12,0)</f>
        <v>CHR_1269</v>
      </c>
      <c r="D1272" s="13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CHR_1269                      1269</v>
      </c>
    </row>
    <row r="1273" spans="1:4">
      <c r="A1273">
        <v>1270</v>
      </c>
      <c r="B1273" t="str">
        <f>VLOOKUP(A1273,SOURCE!B:P,12,0)</f>
        <v>CHR_1270</v>
      </c>
      <c r="D1273" s="13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CHR_1270                      1270</v>
      </c>
    </row>
    <row r="1274" spans="1:4">
      <c r="A1274">
        <v>1271</v>
      </c>
      <c r="B1274" t="str">
        <f>VLOOKUP(A1274,SOURCE!B:P,12,0)</f>
        <v>CHR_1271</v>
      </c>
      <c r="D1274" s="13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CHR_1271                      1271</v>
      </c>
    </row>
    <row r="1275" spans="1:4">
      <c r="A1275">
        <v>1272</v>
      </c>
      <c r="B1275" t="str">
        <f>VLOOKUP(A1275,SOURCE!B:P,12,0)</f>
        <v>CHR_1272</v>
      </c>
      <c r="D1275" s="13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CHR_1272                      1272</v>
      </c>
    </row>
    <row r="1276" spans="1:4">
      <c r="A1276">
        <v>1273</v>
      </c>
      <c r="B1276" t="str">
        <f>VLOOKUP(A1276,SOURCE!B:P,12,0)</f>
        <v>CHR_1273</v>
      </c>
      <c r="D1276" s="13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CHR_1273                      1273</v>
      </c>
    </row>
    <row r="1277" spans="1:4">
      <c r="A1277">
        <v>1274</v>
      </c>
      <c r="B1277" t="str">
        <f>VLOOKUP(A1277,SOURCE!B:P,12,0)</f>
        <v>CHR_1274</v>
      </c>
      <c r="D1277" s="13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CHR_1274                      1274</v>
      </c>
    </row>
    <row r="1278" spans="1:4">
      <c r="A1278">
        <v>1275</v>
      </c>
      <c r="B1278" t="str">
        <f>VLOOKUP(A1278,SOURCE!B:P,12,0)</f>
        <v>CHR_1275</v>
      </c>
      <c r="D1278" s="13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CHR_1275                      1275</v>
      </c>
    </row>
    <row r="1279" spans="1:4">
      <c r="A1279">
        <v>1276</v>
      </c>
      <c r="B1279" t="str">
        <f>VLOOKUP(A1279,SOURCE!B:P,12,0)</f>
        <v>CHR_1276</v>
      </c>
      <c r="D1279" s="13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CHR_1276                      1276</v>
      </c>
    </row>
    <row r="1280" spans="1:4">
      <c r="A1280">
        <v>1277</v>
      </c>
      <c r="B1280" t="str">
        <f>VLOOKUP(A1280,SOURCE!B:P,12,0)</f>
        <v>CHR_1277</v>
      </c>
      <c r="D1280" s="13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CHR_1277                      1277</v>
      </c>
    </row>
    <row r="1281" spans="1:4">
      <c r="A1281">
        <v>1278</v>
      </c>
      <c r="B1281" t="str">
        <f>VLOOKUP(A1281,SOURCE!B:P,12,0)</f>
        <v>CHR_1278</v>
      </c>
      <c r="D1281" s="13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CHR_1278                      1278</v>
      </c>
    </row>
    <row r="1282" spans="1:4">
      <c r="A1282">
        <v>1279</v>
      </c>
      <c r="B1282" t="str">
        <f>VLOOKUP(A1282,SOURCE!B:P,12,0)</f>
        <v>CHR_1279</v>
      </c>
      <c r="D1282" s="13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CHR_1279                      1279</v>
      </c>
    </row>
    <row r="1283" spans="1:4">
      <c r="A1283">
        <v>1280</v>
      </c>
      <c r="B1283" t="str">
        <f>VLOOKUP(A1283,SOURCE!B:P,12,0)</f>
        <v>CHR_1280</v>
      </c>
      <c r="D1283" s="13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CHR_1280                      1280</v>
      </c>
    </row>
    <row r="1284" spans="1:4">
      <c r="A1284">
        <v>1281</v>
      </c>
      <c r="B1284" t="str">
        <f>VLOOKUP(A1284,SOURCE!B:P,12,0)</f>
        <v>CHR_1281</v>
      </c>
      <c r="D1284" s="13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CHR_1281                      1281</v>
      </c>
    </row>
    <row r="1285" spans="1:4">
      <c r="A1285">
        <v>1282</v>
      </c>
      <c r="B1285" t="str">
        <f>VLOOKUP(A1285,SOURCE!B:P,12,0)</f>
        <v>CHR_1282</v>
      </c>
      <c r="D1285" s="13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CHR_1282                      1282</v>
      </c>
    </row>
    <row r="1286" spans="1:4">
      <c r="A1286">
        <v>1283</v>
      </c>
      <c r="B1286" t="str">
        <f>VLOOKUP(A1286,SOURCE!B:P,12,0)</f>
        <v>CHR_1283</v>
      </c>
      <c r="D1286" s="13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CHR_1283                      1283</v>
      </c>
    </row>
    <row r="1287" spans="1:4">
      <c r="A1287">
        <v>1284</v>
      </c>
      <c r="B1287" t="str">
        <f>VLOOKUP(A1287,SOURCE!B:P,12,0)</f>
        <v>CHR_1284</v>
      </c>
      <c r="D1287" s="13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CHR_1284                      1284</v>
      </c>
    </row>
    <row r="1288" spans="1:4">
      <c r="A1288">
        <v>1285</v>
      </c>
      <c r="B1288" t="str">
        <f>VLOOKUP(A1288,SOURCE!B:P,12,0)</f>
        <v>CHR_1285</v>
      </c>
      <c r="D1288" s="13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CHR_1285                      1285</v>
      </c>
    </row>
    <row r="1289" spans="1:4">
      <c r="A1289">
        <v>1286</v>
      </c>
      <c r="B1289" t="str">
        <f>VLOOKUP(A1289,SOURCE!B:P,12,0)</f>
        <v>CHR_1286</v>
      </c>
      <c r="D1289" s="13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CHR_1286                      1286</v>
      </c>
    </row>
    <row r="1290" spans="1:4">
      <c r="A1290">
        <v>1287</v>
      </c>
      <c r="B1290" t="str">
        <f>VLOOKUP(A1290,SOURCE!B:P,12,0)</f>
        <v>ITM_BESTF</v>
      </c>
      <c r="D1290" s="13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13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13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13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13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13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13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13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13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13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13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CHR_1298</v>
      </c>
      <c r="D1301" s="13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CHR_1298                      1298</v>
      </c>
    </row>
    <row r="1302" spans="1:4">
      <c r="A1302">
        <v>1299</v>
      </c>
      <c r="B1302" t="str">
        <f>VLOOKUP(A1302,SOURCE!B:P,12,0)</f>
        <v>CHR_1299</v>
      </c>
      <c r="D1302" s="13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CHR_1299                      1299</v>
      </c>
    </row>
    <row r="1303" spans="1:4">
      <c r="A1303">
        <v>1300</v>
      </c>
      <c r="B1303" t="str">
        <f>VLOOKUP(A1303,SOURCE!B:P,12,0)</f>
        <v>CHR_1300</v>
      </c>
      <c r="D1303" s="13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CHR_1300                      1300</v>
      </c>
    </row>
    <row r="1304" spans="1:4">
      <c r="A1304">
        <v>1301</v>
      </c>
      <c r="B1304" t="str">
        <f>VLOOKUP(A1304,SOURCE!B:P,12,0)</f>
        <v>CHR_1301</v>
      </c>
      <c r="D1304" s="13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CHR_1301                      1301</v>
      </c>
    </row>
    <row r="1305" spans="1:4">
      <c r="A1305">
        <v>1302</v>
      </c>
      <c r="B1305" t="str">
        <f>VLOOKUP(A1305,SOURCE!B:P,12,0)</f>
        <v>CHR_1302</v>
      </c>
      <c r="D1305" s="13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CHR_1302                      1302</v>
      </c>
    </row>
    <row r="1306" spans="1:4">
      <c r="A1306">
        <v>1303</v>
      </c>
      <c r="B1306" t="str">
        <f>VLOOKUP(A1306,SOURCE!B:P,12,0)</f>
        <v>MNU_ADV</v>
      </c>
      <c r="D1306" s="13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13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13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13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13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13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13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13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13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13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13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13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13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13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13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13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13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13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13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13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13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13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13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13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13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13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13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13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13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13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13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13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13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13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13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13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13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13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13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13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13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13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13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13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13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13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13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13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13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13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13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13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13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</v>
      </c>
      <c r="D1359" s="13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                    1356</v>
      </c>
    </row>
    <row r="1360" spans="1:4">
      <c r="A1360">
        <v>1357</v>
      </c>
      <c r="B1360" t="str">
        <f>VLOOKUP(A1360,SOURCE!B:P,12,0)</f>
        <v>MNU_TEST</v>
      </c>
      <c r="D1360" s="13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13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13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13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13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13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13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13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13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13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13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13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13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13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13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13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13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13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13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13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13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13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13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13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13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13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13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CHR_1384</v>
      </c>
      <c r="D1387" s="13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CHR_1384                      1384</v>
      </c>
    </row>
    <row r="1388" spans="1:4">
      <c r="A1388">
        <v>1385</v>
      </c>
      <c r="B1388" t="str">
        <f>VLOOKUP(A1388,SOURCE!B:P,12,0)</f>
        <v>CHR_1385</v>
      </c>
      <c r="D1388" s="13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CHR_1385                      1385</v>
      </c>
    </row>
    <row r="1389" spans="1:4">
      <c r="A1389">
        <v>1386</v>
      </c>
      <c r="B1389" t="str">
        <f>VLOOKUP(A1389,SOURCE!B:P,12,0)</f>
        <v>CHR_1386</v>
      </c>
      <c r="D1389" s="13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CHR_1386                      1386</v>
      </c>
    </row>
    <row r="1390" spans="1:4">
      <c r="A1390">
        <v>1387</v>
      </c>
      <c r="B1390" t="str">
        <f>VLOOKUP(A1390,SOURCE!B:P,12,0)</f>
        <v>CHR_1387</v>
      </c>
      <c r="D1390" s="13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CHR_1387                      1387</v>
      </c>
    </row>
    <row r="1391" spans="1:4">
      <c r="A1391">
        <v>1388</v>
      </c>
      <c r="B1391" t="str">
        <f>VLOOKUP(A1391,SOURCE!B:P,12,0)</f>
        <v>CHR_1388</v>
      </c>
      <c r="D1391" s="13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CHR_1388                      1388</v>
      </c>
    </row>
    <row r="1392" spans="1:4">
      <c r="A1392">
        <v>1389</v>
      </c>
      <c r="B1392" t="str">
        <f>VLOOKUP(A1392,SOURCE!B:P,12,0)</f>
        <v>CHR_1389</v>
      </c>
      <c r="D1392" s="13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CHR_1389                      1389</v>
      </c>
    </row>
    <row r="1393" spans="1:4">
      <c r="A1393">
        <v>1390</v>
      </c>
      <c r="B1393" t="str">
        <f>VLOOKUP(A1393,SOURCE!B:P,12,0)</f>
        <v>CHR_1390</v>
      </c>
      <c r="D1393" s="13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CHR_1390                      1390</v>
      </c>
    </row>
    <row r="1394" spans="1:4">
      <c r="A1394">
        <v>1391</v>
      </c>
      <c r="B1394" t="str">
        <f>VLOOKUP(A1394,SOURCE!B:P,12,0)</f>
        <v>CHR_1391</v>
      </c>
      <c r="D1394" s="13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CHR_1391                      1391</v>
      </c>
    </row>
    <row r="1395" spans="1:4">
      <c r="A1395">
        <v>1392</v>
      </c>
      <c r="B1395" t="str">
        <f>VLOOKUP(A1395,SOURCE!B:P,12,0)</f>
        <v>CHR_1392</v>
      </c>
      <c r="D1395" s="13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CHR_1392                      1392</v>
      </c>
    </row>
    <row r="1396" spans="1:4">
      <c r="A1396">
        <v>1393</v>
      </c>
      <c r="B1396" t="str">
        <f>VLOOKUP(A1396,SOURCE!B:P,12,0)</f>
        <v>CHR_1393</v>
      </c>
      <c r="D1396" s="13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CHR_1393                      1393</v>
      </c>
    </row>
    <row r="1397" spans="1:4">
      <c r="A1397">
        <v>1394</v>
      </c>
      <c r="B1397" t="str">
        <f>VLOOKUP(A1397,SOURCE!B:P,12,0)</f>
        <v>ITM_1COMPL</v>
      </c>
      <c r="D1397" s="13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ITM_SCRDMP</v>
      </c>
      <c r="D1398" s="13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ITM_SCRDMP                    1395</v>
      </c>
    </row>
    <row r="1399" spans="1:4">
      <c r="A1399">
        <v>1396</v>
      </c>
      <c r="B1399" t="str">
        <f>VLOOKUP(A1399,SOURCE!B:P,12,0)</f>
        <v>ITM_2COMPL</v>
      </c>
      <c r="D1399" s="13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13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13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13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13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13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13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13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13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13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13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13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13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13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13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13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13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13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13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13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13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13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13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13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ITM_COMB</v>
      </c>
      <c r="D1423" s="13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ITM_COMB                      1420</v>
      </c>
    </row>
    <row r="1424" spans="1:4">
      <c r="A1424">
        <v>1421</v>
      </c>
      <c r="B1424" t="str">
        <f>VLOOKUP(A1424,SOURCE!B:P,12,0)</f>
        <v>ITM_CONJ</v>
      </c>
      <c r="D1424" s="13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ITM_CONVG</v>
      </c>
      <c r="D1425" s="13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ITM_CONVG                     1422</v>
      </c>
    </row>
    <row r="1426" spans="1:4">
      <c r="A1426">
        <v>1423</v>
      </c>
      <c r="B1426" t="str">
        <f>VLOOKUP(A1426,SOURCE!B:P,12,0)</f>
        <v>ITM_CORR</v>
      </c>
      <c r="D1426" s="13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13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13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</v>
      </c>
      <c r="D1429" s="13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                     1426</v>
      </c>
    </row>
    <row r="1430" spans="1:4">
      <c r="A1430">
        <v>1427</v>
      </c>
      <c r="B1430" t="str">
        <f>VLOOKUP(A1430,SOURCE!B:P,12,0)</f>
        <v>ITM_CXtoRE</v>
      </c>
      <c r="D1430" s="13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13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13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13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13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ITM_DBLCROSS</v>
      </c>
      <c r="D1435" s="13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ITM_DBLCROSS                  1432</v>
      </c>
    </row>
    <row r="1436" spans="1:4">
      <c r="A1436">
        <v>1433</v>
      </c>
      <c r="B1436" t="str">
        <f>VLOOKUP(A1436,SOURCE!B:P,12,0)</f>
        <v>ITM_DBLSLASH</v>
      </c>
      <c r="D1436" s="13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ITM_DBLSLASH                  1433</v>
      </c>
    </row>
    <row r="1437" spans="1:4">
      <c r="A1437">
        <v>1434</v>
      </c>
      <c r="B1437" t="str">
        <f>VLOOKUP(A1437,SOURCE!B:P,12,0)</f>
        <v>ITM_DECOMP</v>
      </c>
      <c r="D1437" s="13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13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13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13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13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</v>
      </c>
      <c r="D1442" s="13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                       1439</v>
      </c>
    </row>
    <row r="1443" spans="1:4">
      <c r="A1443">
        <v>1440</v>
      </c>
      <c r="B1443" t="str">
        <f>VLOOKUP(A1443,SOURCE!B:P,12,0)</f>
        <v>ITM_DSTACK</v>
      </c>
      <c r="D1443" s="13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13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13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13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13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ITM_DtoR</v>
      </c>
      <c r="D1448" s="13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ITM_DtoR                      1445</v>
      </c>
    </row>
    <row r="1449" spans="1:4">
      <c r="A1449">
        <v>1446</v>
      </c>
      <c r="B1449" t="str">
        <f>VLOOKUP(A1449,SOURCE!B:P,12,0)</f>
        <v>ITM_EIGVAL</v>
      </c>
      <c r="D1449" s="13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13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13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13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13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13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ITM_ENTRY</v>
      </c>
      <c r="D1455" s="13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ITM_ENTRY                     1452</v>
      </c>
    </row>
    <row r="1456" spans="1:4">
      <c r="A1456">
        <v>1453</v>
      </c>
      <c r="B1456" t="str">
        <f>VLOOKUP(A1456,SOURCE!B:P,12,0)</f>
        <v>ITM_EQ_DEL</v>
      </c>
      <c r="D1456" s="13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13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13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13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13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13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13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13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MNU_PLOT</v>
      </c>
      <c r="D1464" s="13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MNU_PLOT                      1461</v>
      </c>
    </row>
    <row r="1465" spans="1:4">
      <c r="A1465">
        <v>1462</v>
      </c>
      <c r="B1465" t="str">
        <f>VLOOKUP(A1465,SOURCE!B:P,12,0)</f>
        <v>ITM_FIB</v>
      </c>
      <c r="D1465" s="13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13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13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13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13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13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13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13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13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13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13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13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13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13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13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13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13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13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13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13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13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13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13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ITM_JonG</v>
      </c>
      <c r="D1488" s="13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ITM_JonG                      1485</v>
      </c>
    </row>
    <row r="1489" spans="1:4">
      <c r="A1489">
        <v>1486</v>
      </c>
      <c r="B1489" t="str">
        <f>VLOOKUP(A1489,SOURCE!B:P,12,0)</f>
        <v>ITM_JtoD</v>
      </c>
      <c r="D1489" s="13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13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13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13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ITM_KEYQ</v>
      </c>
      <c r="D1493" s="13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ITM_KEYQ                      1490</v>
      </c>
    </row>
    <row r="1494" spans="1:4">
      <c r="A1494">
        <v>1491</v>
      </c>
      <c r="B1494" t="str">
        <f>VLOOKUP(A1494,SOURCE!B:P,12,0)</f>
        <v>ITM_KTYP</v>
      </c>
      <c r="D1494" s="13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13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13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13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ITM_Ln</v>
      </c>
      <c r="D1498" s="13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ITM_Ln                        1495</v>
      </c>
    </row>
    <row r="1499" spans="1:4">
      <c r="A1499">
        <v>1496</v>
      </c>
      <c r="B1499" t="str">
        <f>VLOOKUP(A1499,SOURCE!B:P,12,0)</f>
        <v>ITM_LNALPHA</v>
      </c>
      <c r="D1499" s="13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ITM_LNALPHA                   1496</v>
      </c>
    </row>
    <row r="1500" spans="1:4">
      <c r="A1500">
        <v>1497</v>
      </c>
      <c r="B1500" t="str">
        <f>VLOOKUP(A1500,SOURCE!B:P,12,0)</f>
        <v>ITM_LNBETA</v>
      </c>
      <c r="D1500" s="13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13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13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13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13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13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13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13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13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13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13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ITM_MATX</v>
      </c>
      <c r="D1511" s="13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ITM_MATX                      1508</v>
      </c>
    </row>
    <row r="1512" spans="1:4">
      <c r="A1512">
        <v>1509</v>
      </c>
      <c r="B1512" t="str">
        <f>VLOOKUP(A1512,SOURCE!B:P,12,0)</f>
        <v>ITM_MEM</v>
      </c>
      <c r="D1512" s="13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13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13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13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13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13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13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13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13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13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13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13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13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13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13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13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13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13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13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13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13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ITM_M_SQR</v>
      </c>
      <c r="D1533" s="13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ITM_M_SQR                     1530</v>
      </c>
    </row>
    <row r="1534" spans="1:4">
      <c r="A1534">
        <v>1531</v>
      </c>
      <c r="B1534" t="str">
        <f>VLOOKUP(A1534,SOURCE!B:P,12,0)</f>
        <v>ITM_M_WRAP</v>
      </c>
      <c r="D1534" s="13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13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13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ITM_PAUSE</v>
      </c>
      <c r="D1537" s="13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ITM_PAUSE                     1534</v>
      </c>
    </row>
    <row r="1538" spans="1:4">
      <c r="A1538">
        <v>1535</v>
      </c>
      <c r="B1538" t="str">
        <f>VLOOKUP(A1538,SOURCE!B:P,12,0)</f>
        <v>ITM_PERM</v>
      </c>
      <c r="D1538" s="13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ITM_PERM                      1535</v>
      </c>
    </row>
    <row r="1539" spans="1:4">
      <c r="A1539">
        <v>1536</v>
      </c>
      <c r="B1539" t="str">
        <f>VLOOKUP(A1539,SOURCE!B:P,12,0)</f>
        <v>ITM_PGMINT</v>
      </c>
      <c r="D1539" s="13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13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13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13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13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13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13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13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13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13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13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13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13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13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13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13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13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13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13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13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13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13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13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13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13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13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13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ITM_RMD</v>
      </c>
      <c r="D1566" s="13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ITM_RMD                       1563</v>
      </c>
    </row>
    <row r="1567" spans="1:4">
      <c r="A1567">
        <v>1564</v>
      </c>
      <c r="B1567" t="str">
        <f>VLOOKUP(A1567,SOURCE!B:P,12,0)</f>
        <v>ITM_RNORM</v>
      </c>
      <c r="D1567" s="13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ITM_ROUND</v>
      </c>
      <c r="D1568" s="13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ITM_ROUND                     1565</v>
      </c>
    </row>
    <row r="1569" spans="1:4">
      <c r="A1569">
        <v>1566</v>
      </c>
      <c r="B1569" t="str">
        <f>VLOOKUP(A1569,SOURCE!B:P,12,0)</f>
        <v>ITM_ROUNDI</v>
      </c>
      <c r="D1569" s="13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13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13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13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13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13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13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13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ITM_RtoD</v>
      </c>
      <c r="D1577" s="13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ITM_RtoD                      1574</v>
      </c>
    </row>
    <row r="1578" spans="1:4">
      <c r="A1578">
        <v>1575</v>
      </c>
      <c r="B1578" t="str">
        <f>VLOOKUP(A1578,SOURCE!B:P,12,0)</f>
        <v>ITM_S</v>
      </c>
      <c r="D1578" s="13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                         1575</v>
      </c>
    </row>
    <row r="1579" spans="1:4">
      <c r="A1579">
        <v>1576</v>
      </c>
      <c r="B1579" t="str">
        <f>VLOOKUP(A1579,SOURCE!B:P,12,0)</f>
        <v>ITM_SAVE</v>
      </c>
      <c r="D1579" s="13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13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13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13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13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13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13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13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13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13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13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13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13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13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13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13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13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13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13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13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13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13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13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13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13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13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13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13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ITM_STOP</v>
      </c>
      <c r="D1607" s="13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ITM_STOP                      1604</v>
      </c>
    </row>
    <row r="1608" spans="1:4">
      <c r="A1608">
        <v>1605</v>
      </c>
      <c r="B1608" t="str">
        <f>VLOOKUP(A1608,SOURCE!B:P,12,0)</f>
        <v>ITM_STOS</v>
      </c>
      <c r="D1608" s="13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13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13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13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13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13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13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13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13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13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13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13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13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13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13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13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13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ITM_VIEW</v>
      </c>
      <c r="D1625" s="13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ITM_VIEW                      1622</v>
      </c>
    </row>
    <row r="1626" spans="1:4">
      <c r="A1626">
        <v>1623</v>
      </c>
      <c r="B1626" t="str">
        <f>VLOOKUP(A1626,SOURCE!B:P,12,0)</f>
        <v>ITM_WDAY</v>
      </c>
      <c r="D1626" s="13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13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13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13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13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13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13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13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13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13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13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13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13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ITM_Xex</v>
      </c>
      <c r="D1639" s="13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ITM_Xex                       1636</v>
      </c>
    </row>
    <row r="1640" spans="1:4">
      <c r="A1640">
        <v>1637</v>
      </c>
      <c r="B1640" t="str">
        <f>VLOOKUP(A1640,SOURCE!B:P,12,0)</f>
        <v>ITM_YEAR</v>
      </c>
      <c r="D1640" s="13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13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13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13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13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13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13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13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13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13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13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13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13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13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13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13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13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13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13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13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ITM_epsilon</v>
      </c>
      <c r="D1660" s="13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ITM_epsilon                   1657</v>
      </c>
    </row>
    <row r="1661" spans="1:4">
      <c r="A1661">
        <v>1658</v>
      </c>
      <c r="B1661" t="str">
        <f>VLOOKUP(A1661,SOURCE!B:P,12,0)</f>
        <v>ITM_epsilonM</v>
      </c>
      <c r="D1661" s="13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ITM_epsilonM                  1658</v>
      </c>
    </row>
    <row r="1662" spans="1:4">
      <c r="A1662">
        <v>1659</v>
      </c>
      <c r="B1662" t="str">
        <f>VLOOKUP(A1662,SOURCE!B:P,12,0)</f>
        <v>ITM_epsilonP</v>
      </c>
      <c r="D1662" s="13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ITM_epsilonP                  1659</v>
      </c>
    </row>
    <row r="1663" spans="1:4">
      <c r="A1663">
        <v>1660</v>
      </c>
      <c r="B1663" t="str">
        <f>VLOOKUP(A1663,SOURCE!B:P,12,0)</f>
        <v>ITM_zetaX</v>
      </c>
      <c r="D1663" s="13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</v>
      </c>
      <c r="D1664" s="13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                        1661</v>
      </c>
    </row>
    <row r="1665" spans="1:4">
      <c r="A1665">
        <v>1662</v>
      </c>
      <c r="B1665" t="str">
        <f>VLOOKUP(A1665,SOURCE!B:P,12,0)</f>
        <v>ITM_SIGMA</v>
      </c>
      <c r="D1665" s="13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                     1662</v>
      </c>
    </row>
    <row r="1666" spans="1:4">
      <c r="A1666">
        <v>1663</v>
      </c>
      <c r="B1666" t="str">
        <f>VLOOKUP(A1666,SOURCE!B:P,12,0)</f>
        <v>ITM_sigma</v>
      </c>
      <c r="D1666" s="13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ITM_sigma                     1663</v>
      </c>
    </row>
    <row r="1667" spans="1:4">
      <c r="A1667">
        <v>1664</v>
      </c>
      <c r="B1667" t="str">
        <f>VLOOKUP(A1667,SOURCE!B:P,12,0)</f>
        <v>ITM_sigmaw</v>
      </c>
      <c r="D1667" s="13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ITM_sigmaw                    1664</v>
      </c>
    </row>
    <row r="1668" spans="1:4">
      <c r="A1668">
        <v>1665</v>
      </c>
      <c r="B1668" t="str">
        <f>VLOOKUP(A1668,SOURCE!B:P,12,0)</f>
        <v>ITM_RANI</v>
      </c>
      <c r="D1668" s="13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13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13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13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13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13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13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ITM_toDEG</v>
      </c>
      <c r="D1675" s="13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ITM_toDEG                     1672</v>
      </c>
    </row>
    <row r="1676" spans="1:4">
      <c r="A1676">
        <v>1673</v>
      </c>
      <c r="B1676" t="str">
        <f>VLOOKUP(A1676,SOURCE!B:P,12,0)</f>
        <v>ITM_toDMS</v>
      </c>
      <c r="D1676" s="13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ITM_toDMS                     1673</v>
      </c>
    </row>
    <row r="1677" spans="1:4">
      <c r="A1677">
        <v>1674</v>
      </c>
      <c r="B1677" t="str">
        <f>VLOOKUP(A1677,SOURCE!B:P,12,0)</f>
        <v>ITM_toGRAD</v>
      </c>
      <c r="D1677" s="13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ITM_toGRAD                    1674</v>
      </c>
    </row>
    <row r="1678" spans="1:4">
      <c r="A1678">
        <v>1675</v>
      </c>
      <c r="B1678" t="str">
        <f>VLOOKUP(A1678,SOURCE!B:P,12,0)</f>
        <v>ITM_toHR</v>
      </c>
      <c r="D1678" s="13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13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13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   // JM #</v>
      </c>
    </row>
    <row r="1681" spans="1:4">
      <c r="A1681">
        <v>1678</v>
      </c>
      <c r="B1681" t="str">
        <f>VLOOKUP(A1681,SOURCE!B:P,12,0)</f>
        <v>ITM_toMULpi</v>
      </c>
      <c r="D1681" s="13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ITM_toMULpi                   1678</v>
      </c>
    </row>
    <row r="1682" spans="1:4">
      <c r="A1682">
        <v>1679</v>
      </c>
      <c r="B1682" t="str">
        <f>VLOOKUP(A1682,SOURCE!B:P,12,0)</f>
        <v>ITM_toPOL</v>
      </c>
      <c r="D1682" s="13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ITM_toRAD</v>
      </c>
      <c r="D1683" s="13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ITM_toRAD                     1680</v>
      </c>
    </row>
    <row r="1684" spans="1:4">
      <c r="A1684">
        <v>1681</v>
      </c>
      <c r="B1684" t="str">
        <f>VLOOKUP(A1684,SOURCE!B:P,12,0)</f>
        <v>ITM_toREAL</v>
      </c>
      <c r="D1684" s="13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13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13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ITM_ex</v>
      </c>
      <c r="D1687" s="13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ITM_ex                        1684</v>
      </c>
    </row>
    <row r="1688" spans="1:4">
      <c r="A1688">
        <v>1685</v>
      </c>
      <c r="B1688" t="str">
        <f>VLOOKUP(A1688,SOURCE!B:P,12,0)</f>
        <v>ITM_PC</v>
      </c>
      <c r="D1688" s="13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13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13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13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13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13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13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13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13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13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13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13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13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13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13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13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13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13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13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13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13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13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13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13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13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13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13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13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KEY_UNDO</v>
      </c>
      <c r="D1716" s="13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KEY_UNDO                      1713</v>
      </c>
    </row>
    <row r="1717" spans="1:4">
      <c r="A1717">
        <v>1714</v>
      </c>
      <c r="B1717" t="str">
        <f>VLOOKUP(A1717,SOURCE!B:P,12,0)</f>
        <v>ITM_PR</v>
      </c>
      <c r="D1717" s="13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13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ITM_Not</v>
      </c>
      <c r="D1719" s="13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ITM_Not                       1716</v>
      </c>
    </row>
    <row r="1720" spans="1:4">
      <c r="A1720">
        <v>1717</v>
      </c>
      <c r="B1720" t="str">
        <f>VLOOKUP(A1720,SOURCE!B:P,12,0)</f>
        <v>ITM_yet</v>
      </c>
      <c r="D1720" s="13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ITM_yet                       1717</v>
      </c>
    </row>
    <row r="1721" spans="1:4">
      <c r="A1721">
        <v>1718</v>
      </c>
      <c r="B1721" t="str">
        <f>VLOOKUP(A1721,SOURCE!B:P,12,0)</f>
        <v>ITM_defined</v>
      </c>
      <c r="D1721" s="13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ITM_defined                   1718</v>
      </c>
    </row>
    <row r="1722" spans="1:4">
      <c r="A1722">
        <v>1719</v>
      </c>
      <c r="B1722" t="str">
        <f>VLOOKUP(A1722,SOURCE!B:P,12,0)</f>
        <v>KEY_USERMODE</v>
      </c>
      <c r="D1722" s="13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KEY_USERMODE                  1719</v>
      </c>
    </row>
    <row r="1723" spans="1:4">
      <c r="A1723">
        <v>1720</v>
      </c>
      <c r="B1723" t="str">
        <f>VLOOKUP(A1723,SOURCE!B:P,12,0)</f>
        <v>KEY_CC</v>
      </c>
      <c r="D1723" s="13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KEY_CC                        1720</v>
      </c>
    </row>
    <row r="1724" spans="1:4">
      <c r="A1724">
        <v>1721</v>
      </c>
      <c r="B1724" t="str">
        <f>VLOOKUP(A1724,SOURCE!B:P,12,0)</f>
        <v>KEY_f</v>
      </c>
      <c r="D1724" s="13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KEY_f                         1721</v>
      </c>
    </row>
    <row r="1725" spans="1:4">
      <c r="A1725">
        <v>1722</v>
      </c>
      <c r="B1725" t="str">
        <f>VLOOKUP(A1725,SOURCE!B:P,12,0)</f>
        <v>KEY_g</v>
      </c>
      <c r="D1725" s="13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KEY_g                         1722</v>
      </c>
    </row>
    <row r="1726" spans="1:4">
      <c r="A1726">
        <v>1723</v>
      </c>
      <c r="B1726" t="str">
        <f>VLOOKUP(A1726,SOURCE!B:P,12,0)</f>
        <v>KEY_UP1</v>
      </c>
      <c r="D1726" s="13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KEY_UP1                       1723</v>
      </c>
    </row>
    <row r="1727" spans="1:4">
      <c r="A1727">
        <v>1724</v>
      </c>
      <c r="B1727" t="str">
        <f>VLOOKUP(A1727,SOURCE!B:P,12,0)</f>
        <v>KEY_BST</v>
      </c>
      <c r="D1727" s="13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KEY_BST                       1724</v>
      </c>
    </row>
    <row r="1728" spans="1:4">
      <c r="A1728">
        <v>1725</v>
      </c>
      <c r="B1728" t="str">
        <f>VLOOKUP(A1728,SOURCE!B:P,12,0)</f>
        <v>KEY_DOWN1</v>
      </c>
      <c r="D1728" s="13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KEY_DOWN1                     1725</v>
      </c>
    </row>
    <row r="1729" spans="1:4">
      <c r="A1729">
        <v>1726</v>
      </c>
      <c r="B1729" t="str">
        <f>VLOOKUP(A1729,SOURCE!B:P,12,0)</f>
        <v>KEY_SST</v>
      </c>
      <c r="D1729" s="13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KEY_SST                       1726</v>
      </c>
    </row>
    <row r="1730" spans="1:4">
      <c r="A1730">
        <v>1727</v>
      </c>
      <c r="B1730" t="str">
        <f>VLOOKUP(A1730,SOURCE!B:P,12,0)</f>
        <v>KEY_EXIT1</v>
      </c>
      <c r="D1730" s="13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KEY_EXIT1                     1727</v>
      </c>
    </row>
    <row r="1731" spans="1:4">
      <c r="A1731">
        <v>1728</v>
      </c>
      <c r="B1731" t="str">
        <f>VLOOKUP(A1731,SOURCE!B:P,12,0)</f>
        <v>KEY_BACKSPACE</v>
      </c>
      <c r="D1731" s="13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KEY_BACKSPACE                 1728</v>
      </c>
    </row>
    <row r="1732" spans="1:4">
      <c r="A1732">
        <v>1729</v>
      </c>
      <c r="B1732" t="str">
        <f>VLOOKUP(A1732,SOURCE!B:P,12,0)</f>
        <v>KEY_PRTX</v>
      </c>
      <c r="D1732" s="13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KEY_PRTX                      1729</v>
      </c>
    </row>
    <row r="1733" spans="1:4">
      <c r="A1733">
        <v>1730</v>
      </c>
      <c r="B1733" t="str">
        <f>VLOOKUP(A1733,SOURCE!B:P,12,0)</f>
        <v>ITM_AIM</v>
      </c>
      <c r="D1733" s="13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KEY_dotD</v>
      </c>
      <c r="D1734" s="13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KEY_dotD                      1731</v>
      </c>
    </row>
    <row r="1735" spans="1:4">
      <c r="A1735">
        <v>1732</v>
      </c>
      <c r="B1735" t="str">
        <f>VLOOKUP(A1735,SOURCE!B:P,12,0)</f>
        <v>ITM_SHOW</v>
      </c>
      <c r="D1735" s="13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13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13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13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13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13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13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13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13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13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13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13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13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13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13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   //JM FG              **</v>
      </c>
    </row>
    <row r="1750" spans="1:4">
      <c r="A1750">
        <v>1747</v>
      </c>
      <c r="B1750" t="str">
        <f>VLOOKUP(A1750,SOURCE!B:P,12,0)</f>
        <v>ITM_FG_DOTS</v>
      </c>
      <c r="D1750" s="13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ITM_FG_DOTS                   1747   //JM FG              **</v>
      </c>
    </row>
    <row r="1751" spans="1:4">
      <c r="A1751">
        <v>1748</v>
      </c>
      <c r="B1751" t="str">
        <f>VLOOKUP(A1751,SOURCE!B:P,12,0)</f>
        <v>ITM_G_DOUBLETAP</v>
      </c>
      <c r="D1751" s="13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   //JM FG              **</v>
      </c>
    </row>
    <row r="1752" spans="1:4">
      <c r="A1752">
        <v>1749</v>
      </c>
      <c r="B1752" t="str">
        <f>VLOOKUP(A1752,SOURCE!B:P,12,0)</f>
        <v>ITM_1749</v>
      </c>
      <c r="D1752" s="13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ITM_1749                      1749</v>
      </c>
    </row>
    <row r="1753" spans="1:4">
      <c r="A1753">
        <v>1750</v>
      </c>
      <c r="B1753" t="str">
        <f>VLOOKUP(A1753,SOURCE!B:P,12,0)</f>
        <v>ITM_P_ALLREGS</v>
      </c>
      <c r="D1753" s="13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   //JM Print all regs</v>
      </c>
    </row>
    <row r="1754" spans="1:4">
      <c r="A1754">
        <v>1751</v>
      </c>
      <c r="B1754" t="str">
        <f>VLOOKUP(A1754,SOURCE!B:P,12,0)</f>
        <v>ITM_SI_f</v>
      </c>
      <c r="D1754" s="13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   //JM PRE UNIT</v>
      </c>
    </row>
    <row r="1755" spans="1:4">
      <c r="A1755">
        <v>1752</v>
      </c>
      <c r="B1755" t="str">
        <f>VLOOKUP(A1755,SOURCE!B:P,12,0)</f>
        <v>ITM_SI_p</v>
      </c>
      <c r="D1755" s="13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   //JM PRE UNIT</v>
      </c>
    </row>
    <row r="1756" spans="1:4">
      <c r="A1756">
        <v>1753</v>
      </c>
      <c r="B1756" t="str">
        <f>VLOOKUP(A1756,SOURCE!B:P,12,0)</f>
        <v>ITM_SI_n</v>
      </c>
      <c r="D1756" s="13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   //JM PRE UNIT</v>
      </c>
    </row>
    <row r="1757" spans="1:4">
      <c r="A1757">
        <v>1754</v>
      </c>
      <c r="B1757" t="str">
        <f>VLOOKUP(A1757,SOURCE!B:P,12,0)</f>
        <v>ITM_SI_u</v>
      </c>
      <c r="D1757" s="13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   //JM PRE UNIT</v>
      </c>
    </row>
    <row r="1758" spans="1:4">
      <c r="A1758">
        <v>1755</v>
      </c>
      <c r="B1758" t="str">
        <f>VLOOKUP(A1758,SOURCE!B:P,12,0)</f>
        <v>ITM_SI_m</v>
      </c>
      <c r="D1758" s="13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   //JM PRE UNIT</v>
      </c>
    </row>
    <row r="1759" spans="1:4">
      <c r="A1759">
        <v>1756</v>
      </c>
      <c r="B1759" t="str">
        <f>VLOOKUP(A1759,SOURCE!B:P,12,0)</f>
        <v>ITM_SI_k</v>
      </c>
      <c r="D1759" s="13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   //JM PRE UNIT</v>
      </c>
    </row>
    <row r="1760" spans="1:4">
      <c r="A1760">
        <v>1757</v>
      </c>
      <c r="B1760" t="str">
        <f>VLOOKUP(A1760,SOURCE!B:P,12,0)</f>
        <v>ITM_SI_M</v>
      </c>
      <c r="D1760" s="13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   //JM PRE UNIT</v>
      </c>
    </row>
    <row r="1761" spans="1:4">
      <c r="A1761">
        <v>1758</v>
      </c>
      <c r="B1761" t="str">
        <f>VLOOKUP(A1761,SOURCE!B:P,12,0)</f>
        <v>ITM_SI_G</v>
      </c>
      <c r="D1761" s="13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   //JM PRE UNIT</v>
      </c>
    </row>
    <row r="1762" spans="1:4">
      <c r="A1762">
        <v>1759</v>
      </c>
      <c r="B1762" t="str">
        <f>VLOOKUP(A1762,SOURCE!B:P,12,0)</f>
        <v>ITM_SI_T</v>
      </c>
      <c r="D1762" s="13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   //JM PRE UNIT</v>
      </c>
    </row>
    <row r="1763" spans="1:4">
      <c r="A1763">
        <v>1760</v>
      </c>
      <c r="B1763" t="str">
        <f>VLOOKUP(A1763,SOURCE!B:P,12,0)</f>
        <v>CHR_QOPPA</v>
      </c>
      <c r="D1763" s="13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CHR_QOPPA                     1760   //JM GREEK   //NOTE the RANGE STARTS HERE, with +36 for lower case</v>
      </c>
    </row>
    <row r="1764" spans="1:4">
      <c r="A1764">
        <v>1761</v>
      </c>
      <c r="B1764" t="str">
        <f>VLOOKUP(A1764,SOURCE!B:P,12,0)</f>
        <v>CHR_DIGAMMA</v>
      </c>
      <c r="D1764" s="13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CHR_DIGAMMA                   1761   //JM GREEK</v>
      </c>
    </row>
    <row r="1765" spans="1:4">
      <c r="A1765">
        <v>1762</v>
      </c>
      <c r="B1765" t="str">
        <f>VLOOKUP(A1765,SOURCE!B:P,12,0)</f>
        <v>CHR_SAMPI</v>
      </c>
      <c r="D1765" s="13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CHR_SAMPI                     1762   //JM GREEK   //NOTE the RANGE STOPS HERE, with +36 for lower case</v>
      </c>
    </row>
    <row r="1766" spans="1:4">
      <c r="A1766">
        <v>1763</v>
      </c>
      <c r="B1766" t="str">
        <f>VLOOKUP(A1766,SOURCE!B:P,12,0)</f>
        <v>CHR_1599</v>
      </c>
      <c r="D1766" s="13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CHR_1599                      1763   //JM SPARE</v>
      </c>
    </row>
    <row r="1767" spans="1:4">
      <c r="A1767">
        <v>1764</v>
      </c>
      <c r="B1767" t="str">
        <f>VLOOKUP(A1767,SOURCE!B:P,12,0)</f>
        <v>CHR_1600</v>
      </c>
      <c r="D1767" s="13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CHR_1600                      1764   //JM SPARE</v>
      </c>
    </row>
    <row r="1768" spans="1:4">
      <c r="A1768">
        <v>1765</v>
      </c>
      <c r="B1768" t="str">
        <f>VLOOKUP(A1768,SOURCE!B:P,12,0)</f>
        <v>CHR_1601</v>
      </c>
      <c r="D1768" s="13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CHR_1601                      1765   //JM SPARE</v>
      </c>
    </row>
    <row r="1769" spans="1:4">
      <c r="A1769">
        <v>1766</v>
      </c>
      <c r="B1769" t="str">
        <f>VLOOKUP(A1769,SOURCE!B:P,12,0)</f>
        <v>CHR_1602</v>
      </c>
      <c r="D1769" s="13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CHR_1602                      1766   //JM SPARE</v>
      </c>
    </row>
    <row r="1770" spans="1:4">
      <c r="A1770">
        <v>1767</v>
      </c>
      <c r="B1770" t="str">
        <f>VLOOKUP(A1770,SOURCE!B:P,12,0)</f>
        <v>CHR_1603</v>
      </c>
      <c r="D1770" s="13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CHR_1603                      1767   //JM SPARE</v>
      </c>
    </row>
    <row r="1771" spans="1:4">
      <c r="A1771">
        <v>1768</v>
      </c>
      <c r="B1771" t="str">
        <f>VLOOKUP(A1771,SOURCE!B:P,12,0)</f>
        <v>CHR_1604</v>
      </c>
      <c r="D1771" s="13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CHR_1604                      1768   //JM SPARE</v>
      </c>
    </row>
    <row r="1772" spans="1:4">
      <c r="A1772">
        <v>1769</v>
      </c>
      <c r="B1772" t="str">
        <f>VLOOKUP(A1772,SOURCE!B:P,12,0)</f>
        <v>CHR_1605</v>
      </c>
      <c r="D1772" s="13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CHR_1605                      1769   //JM SPARE</v>
      </c>
    </row>
    <row r="1773" spans="1:4">
      <c r="A1773">
        <v>1770</v>
      </c>
      <c r="B1773" t="str">
        <f>VLOOKUP(A1773,SOURCE!B:P,12,0)</f>
        <v>CHR_1606</v>
      </c>
      <c r="D1773" s="13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CHR_1606                      1770   //JM SPARE</v>
      </c>
    </row>
    <row r="1774" spans="1:4">
      <c r="A1774">
        <v>1771</v>
      </c>
      <c r="B1774" t="str">
        <f>VLOOKUP(A1774,SOURCE!B:P,12,0)</f>
        <v>CHR_1607</v>
      </c>
      <c r="D1774" s="13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CHR_1607                      1771   //JM SPARE</v>
      </c>
    </row>
    <row r="1775" spans="1:4">
      <c r="A1775">
        <v>1772</v>
      </c>
      <c r="B1775" t="str">
        <f>VLOOKUP(A1775,SOURCE!B:P,12,0)</f>
        <v>CHR_1608</v>
      </c>
      <c r="D1775" s="13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CHR_1608                      1772   //JM SPARE</v>
      </c>
    </row>
    <row r="1776" spans="1:4">
      <c r="A1776">
        <v>1773</v>
      </c>
      <c r="B1776" t="str">
        <f>VLOOKUP(A1776,SOURCE!B:P,12,0)</f>
        <v>CHR_1609</v>
      </c>
      <c r="D1776" s="13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CHR_1609                      1773   //JM SPARE</v>
      </c>
    </row>
    <row r="1777" spans="1:4">
      <c r="A1777">
        <v>1774</v>
      </c>
      <c r="B1777" t="str">
        <f>VLOOKUP(A1777,SOURCE!B:P,12,0)</f>
        <v>CHR_1610</v>
      </c>
      <c r="D1777" s="13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CHR_1610                      1774   //JM SPARE</v>
      </c>
    </row>
    <row r="1778" spans="1:4">
      <c r="A1778">
        <v>1775</v>
      </c>
      <c r="B1778" t="str">
        <f>VLOOKUP(A1778,SOURCE!B:P,12,0)</f>
        <v>CHR_1611</v>
      </c>
      <c r="D1778" s="13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CHR_1611                      1775   //JM SPARE</v>
      </c>
    </row>
    <row r="1779" spans="1:4">
      <c r="A1779">
        <v>1776</v>
      </c>
      <c r="B1779" t="str">
        <f>VLOOKUP(A1779,SOURCE!B:P,12,0)</f>
        <v>CHR_1612</v>
      </c>
      <c r="D1779" s="13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CHR_1612                      1776   //JM SPARE</v>
      </c>
    </row>
    <row r="1780" spans="1:4">
      <c r="A1780">
        <v>1777</v>
      </c>
      <c r="B1780" t="str">
        <f>VLOOKUP(A1780,SOURCE!B:P,12,0)</f>
        <v>CHR_1613</v>
      </c>
      <c r="D1780" s="13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CHR_1613                      1777   //JM SPARE</v>
      </c>
    </row>
    <row r="1781" spans="1:4">
      <c r="A1781">
        <v>1778</v>
      </c>
      <c r="B1781" t="str">
        <f>VLOOKUP(A1781,SOURCE!B:P,12,0)</f>
        <v>CHR_1614</v>
      </c>
      <c r="D1781" s="13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CHR_1614                      1778   //JM SPARE</v>
      </c>
    </row>
    <row r="1782" spans="1:4">
      <c r="A1782">
        <v>1779</v>
      </c>
      <c r="B1782" t="str">
        <f>VLOOKUP(A1782,SOURCE!B:P,12,0)</f>
        <v>CHR_1615</v>
      </c>
      <c r="D1782" s="13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CHR_1615                      1779   //JM SPARE</v>
      </c>
    </row>
    <row r="1783" spans="1:4">
      <c r="A1783">
        <v>1780</v>
      </c>
      <c r="B1783" t="str">
        <f>VLOOKUP(A1783,SOURCE!B:P,12,0)</f>
        <v>CHR_1616</v>
      </c>
      <c r="D1783" s="13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CHR_1616                      1780   //JM SPARE</v>
      </c>
    </row>
    <row r="1784" spans="1:4">
      <c r="A1784">
        <v>1781</v>
      </c>
      <c r="B1784" t="str">
        <f>VLOOKUP(A1784,SOURCE!B:P,12,0)</f>
        <v>CHR_1617</v>
      </c>
      <c r="D1784" s="13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CHR_1617                      1781   //JM SPARE</v>
      </c>
    </row>
    <row r="1785" spans="1:4">
      <c r="A1785">
        <v>1782</v>
      </c>
      <c r="B1785" t="str">
        <f>VLOOKUP(A1785,SOURCE!B:P,12,0)</f>
        <v>CHR_1618</v>
      </c>
      <c r="D1785" s="13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CHR_1618                      1782   //JM SPARE</v>
      </c>
    </row>
    <row r="1786" spans="1:4">
      <c r="A1786">
        <v>1783</v>
      </c>
      <c r="B1786" t="str">
        <f>VLOOKUP(A1786,SOURCE!B:P,12,0)</f>
        <v>CHR_1619</v>
      </c>
      <c r="D1786" s="13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CHR_1619                      1783   //JM SPARE</v>
      </c>
    </row>
    <row r="1787" spans="1:4">
      <c r="A1787">
        <v>1784</v>
      </c>
      <c r="B1787" t="str">
        <f>VLOOKUP(A1787,SOURCE!B:P,12,0)</f>
        <v>CHR_1620</v>
      </c>
      <c r="D1787" s="13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CHR_1620                      1784   //JM SPARE</v>
      </c>
    </row>
    <row r="1788" spans="1:4">
      <c r="A1788">
        <v>1785</v>
      </c>
      <c r="B1788" t="str">
        <f>VLOOKUP(A1788,SOURCE!B:P,12,0)</f>
        <v>CHR_1621</v>
      </c>
      <c r="D1788" s="13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CHR_1621                      1785   //JM SPARE</v>
      </c>
    </row>
    <row r="1789" spans="1:4">
      <c r="A1789">
        <v>1786</v>
      </c>
      <c r="B1789" t="str">
        <f>VLOOKUP(A1789,SOURCE!B:P,12,0)</f>
        <v>CHR_1622</v>
      </c>
      <c r="D1789" s="13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CHR_1622                      1786   //JM SPARE</v>
      </c>
    </row>
    <row r="1790" spans="1:4">
      <c r="A1790">
        <v>1787</v>
      </c>
      <c r="B1790" t="str">
        <f>VLOOKUP(A1790,SOURCE!B:P,12,0)</f>
        <v>CHR_1623</v>
      </c>
      <c r="D1790" s="13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CHR_1623                      1787   //JM SPARE</v>
      </c>
    </row>
    <row r="1791" spans="1:4">
      <c r="A1791">
        <v>1788</v>
      </c>
      <c r="B1791" t="str">
        <f>VLOOKUP(A1791,SOURCE!B:P,12,0)</f>
        <v>CHR_1624</v>
      </c>
      <c r="D1791" s="13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CHR_1624                      1788   //JM SPARE</v>
      </c>
    </row>
    <row r="1792" spans="1:4">
      <c r="A1792">
        <v>1789</v>
      </c>
      <c r="B1792" t="str">
        <f>VLOOKUP(A1792,SOURCE!B:P,12,0)</f>
        <v>CHR_1625</v>
      </c>
      <c r="D1792" s="13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CHR_1625                      1789   //JM SPARE</v>
      </c>
    </row>
    <row r="1793" spans="1:4">
      <c r="A1793">
        <v>1790</v>
      </c>
      <c r="B1793" t="str">
        <f>VLOOKUP(A1793,SOURCE!B:P,12,0)</f>
        <v>CHR_1626</v>
      </c>
      <c r="D1793" s="13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CHR_1626                      1790   //JM SPARE</v>
      </c>
    </row>
    <row r="1794" spans="1:4">
      <c r="A1794">
        <v>1791</v>
      </c>
      <c r="B1794" t="str">
        <f>VLOOKUP(A1794,SOURCE!B:P,12,0)</f>
        <v>CHR_1627</v>
      </c>
      <c r="D1794" s="13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CHR_1627                      1791   //JM SPARE</v>
      </c>
    </row>
    <row r="1795" spans="1:4">
      <c r="A1795">
        <v>1792</v>
      </c>
      <c r="B1795" t="str">
        <f>VLOOKUP(A1795,SOURCE!B:P,12,0)</f>
        <v>CHR_1628</v>
      </c>
      <c r="D1795" s="13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CHR_1628                      1792   //JM SPARE</v>
      </c>
    </row>
    <row r="1796" spans="1:4">
      <c r="A1796">
        <v>1793</v>
      </c>
      <c r="B1796" t="str">
        <f>VLOOKUP(A1796,SOURCE!B:P,12,0)</f>
        <v>CHR_1629</v>
      </c>
      <c r="D1796" s="13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CHR_1629                      1793   //JM SPARE</v>
      </c>
    </row>
    <row r="1797" spans="1:4">
      <c r="A1797">
        <v>1794</v>
      </c>
      <c r="B1797" t="str">
        <f>VLOOKUP(A1797,SOURCE!B:P,12,0)</f>
        <v>CHR_1630</v>
      </c>
      <c r="D1797" s="13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CHR_1630                      1794   //JM SPARE</v>
      </c>
    </row>
    <row r="1798" spans="1:4">
      <c r="A1798">
        <v>1795</v>
      </c>
      <c r="B1798" t="str">
        <f>VLOOKUP(A1798,SOURCE!B:P,12,0)</f>
        <v>CHR_1631</v>
      </c>
      <c r="D1798" s="13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CHR_1631                      1795   //JM SPARE</v>
      </c>
    </row>
    <row r="1799" spans="1:4">
      <c r="A1799">
        <v>1796</v>
      </c>
      <c r="B1799" t="str">
        <f>VLOOKUP(A1799,SOURCE!B:P,12,0)</f>
        <v>CHR_qoppa</v>
      </c>
      <c r="D1799" s="13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CHR_qoppa                     1796   //JM GREEK</v>
      </c>
    </row>
    <row r="1800" spans="1:4">
      <c r="A1800">
        <v>1797</v>
      </c>
      <c r="B1800" t="str">
        <f>VLOOKUP(A1800,SOURCE!B:P,12,0)</f>
        <v>CHR_digamma</v>
      </c>
      <c r="D1800" s="13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CHR_digamma                   1797   //JM GREEK</v>
      </c>
    </row>
    <row r="1801" spans="1:4">
      <c r="A1801">
        <v>1798</v>
      </c>
      <c r="B1801" t="str">
        <f>VLOOKUP(A1801,SOURCE!B:P,12,0)</f>
        <v>CHR_sampi</v>
      </c>
      <c r="D1801" s="13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CHR_sampi                     1798   //JM GREEK</v>
      </c>
    </row>
    <row r="1802" spans="1:4">
      <c r="A1802">
        <v>1799</v>
      </c>
      <c r="B1802" t="str">
        <f>VLOOKUP(A1802,SOURCE!B:P,12,0)</f>
        <v>KEY_COMPLEX</v>
      </c>
      <c r="D1802" s="13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   //JM CPX</v>
      </c>
    </row>
    <row r="1803" spans="1:4">
      <c r="A1803">
        <v>1800</v>
      </c>
      <c r="B1803" t="str">
        <f>VLOOKUP(A1803,SOURCE!B:P,12,0)</f>
        <v>ITM_toPOL2</v>
      </c>
      <c r="D1803" s="13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   //JM</v>
      </c>
    </row>
    <row r="1804" spans="1:4">
      <c r="A1804">
        <v>1801</v>
      </c>
      <c r="B1804" t="str">
        <f>VLOOKUP(A1804,SOURCE!B:P,12,0)</f>
        <v>ITM_toREC2</v>
      </c>
      <c r="D1804" s="13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   //JM</v>
      </c>
    </row>
    <row r="1805" spans="1:4">
      <c r="A1805">
        <v>1802</v>
      </c>
      <c r="B1805" t="str">
        <f>VLOOKUP(A1805,SOURCE!B:P,12,0)</f>
        <v>ITM_eRPN_ON</v>
      </c>
      <c r="D1805" s="13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13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13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   //JM eRPN</v>
      </c>
    </row>
    <row r="1808" spans="1:4">
      <c r="A1808">
        <v>1805</v>
      </c>
      <c r="B1808" t="str">
        <f>VLOOKUP(A1808,SOURCE!B:P,12,0)</f>
        <v>ITM_HOMEx3</v>
      </c>
      <c r="D1808" s="13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   //JM HOME.3</v>
      </c>
    </row>
    <row r="1809" spans="1:4">
      <c r="A1809">
        <v>1806</v>
      </c>
      <c r="B1809" t="str">
        <f>VLOOKUP(A1809,SOURCE!B:P,12,0)</f>
        <v>ITM_SHTIM</v>
      </c>
      <c r="D1809" s="13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   //JM SHIFT CANCEL</v>
      </c>
    </row>
    <row r="1810" spans="1:4">
      <c r="A1810">
        <v>1807</v>
      </c>
      <c r="B1810" t="str">
        <f>VLOOKUP(A1810,SOURCE!B:P,12,0)</f>
        <v>ITM_CB_CPXRES</v>
      </c>
      <c r="D1810" s="13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   //JM cb ComplexResult</v>
      </c>
    </row>
    <row r="1811" spans="1:4">
      <c r="A1811">
        <v>1808</v>
      </c>
      <c r="B1811" t="str">
        <f>VLOOKUP(A1811,SOURCE!B:P,12,0)</f>
        <v>ITM_CB_LEADING_ZERO</v>
      </c>
      <c r="D1811" s="13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   //JM cb LeadingZeros</v>
      </c>
    </row>
    <row r="1812" spans="1:4">
      <c r="A1812">
        <v>1809</v>
      </c>
      <c r="B1812" t="str">
        <f>VLOOKUP(A1812,SOURCE!B:P,12,0)</f>
        <v>CHR_case</v>
      </c>
      <c r="D1812" s="13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   //JM CAPS</v>
      </c>
    </row>
    <row r="1813" spans="1:4">
      <c r="A1813">
        <v>1810</v>
      </c>
      <c r="B1813" t="str">
        <f>VLOOKUP(A1813,SOURCE!B:P,12,0)</f>
        <v>ITM_BASE_HOME</v>
      </c>
      <c r="D1813" s="13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   //JM BASEMENU</v>
      </c>
    </row>
    <row r="1814" spans="1:4">
      <c r="A1814">
        <v>1811</v>
      </c>
      <c r="B1814" t="str">
        <f>VLOOKUP(A1814,SOURCE!B:P,12,0)</f>
        <v>ITM_BASE_AHOME</v>
      </c>
      <c r="D1814" s="13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   //JM BASEMENU</v>
      </c>
    </row>
    <row r="1815" spans="1:4">
      <c r="A1815">
        <v>1812</v>
      </c>
      <c r="B1815" t="str">
        <f>VLOOKUP(A1815,SOURCE!B:P,12,0)</f>
        <v>ITM_H_SUMRY</v>
      </c>
      <c r="D1815" s="13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   //JMHOME</v>
      </c>
    </row>
    <row r="1816" spans="1:4">
      <c r="A1816">
        <v>1813</v>
      </c>
      <c r="B1816" t="str">
        <f>VLOOKUP(A1816,SOURCE!B:P,12,0)</f>
        <v>ITM_H_REPLCA</v>
      </c>
      <c r="D1816" s="13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   //JMHOME</v>
      </c>
    </row>
    <row r="1817" spans="1:4">
      <c r="A1817">
        <v>1814</v>
      </c>
      <c r="B1817" t="str">
        <f>VLOOKUP(A1817,SOURCE!B:P,12,0)</f>
        <v>ITM_H_FIXED</v>
      </c>
      <c r="D1817" s="13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   //JMHOME</v>
      </c>
    </row>
    <row r="1818" spans="1:4">
      <c r="A1818">
        <v>1815</v>
      </c>
      <c r="B1818" t="str">
        <f>VLOOKUP(A1818,SOURCE!B:P,12,0)</f>
        <v>ITM_HOMEx3T</v>
      </c>
      <c r="D1818" s="13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   //JM HOME.3T</v>
      </c>
    </row>
    <row r="1819" spans="1:4">
      <c r="A1819">
        <v>1816</v>
      </c>
      <c r="B1819" t="str">
        <f>VLOOKUP(A1819,SOURCE!B:P,12,0)</f>
        <v>ITM_LARGELI</v>
      </c>
      <c r="D1819" s="13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ITM_LARGELI                   1816</v>
      </c>
    </row>
    <row r="1820" spans="1:4">
      <c r="A1820">
        <v>1817</v>
      </c>
      <c r="B1820" t="str">
        <f>VLOOKUP(A1820,SOURCE!B:P,12,0)</f>
        <v>ITM_PGMTST</v>
      </c>
      <c r="D1820" s="13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ITM_PGMTST                    1817   //JM Generic program test</v>
      </c>
    </row>
    <row r="1821" spans="1:4">
      <c r="A1821">
        <v>1818</v>
      </c>
      <c r="B1821" t="str">
        <f>VLOOKUP(A1821,SOURCE!B:P,12,0)</f>
        <v>ITM_SIGFIG</v>
      </c>
      <c r="D1821" s="13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ITM_SIGFIG                    1818   //JM SIGFIG</v>
      </c>
    </row>
    <row r="1822" spans="1:4">
      <c r="A1822">
        <v>1819</v>
      </c>
      <c r="B1822" t="str">
        <f>VLOOKUP(A1822,SOURCE!B:P,12,0)</f>
        <v>ITM_UNIT</v>
      </c>
      <c r="D1822" s="13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ITM_UNIT                      1819   //JM UNIT</v>
      </c>
    </row>
    <row r="1823" spans="1:4">
      <c r="A1823">
        <v>1820</v>
      </c>
      <c r="B1823" t="str">
        <f>VLOOKUP(A1823,SOURCE!B:P,12,0)</f>
        <v>ITM_ROUND2</v>
      </c>
      <c r="D1823" s="13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ITM_ROUND2                    1820</v>
      </c>
    </row>
    <row r="1824" spans="1:4">
      <c r="A1824">
        <v>1821</v>
      </c>
      <c r="B1824" t="str">
        <f>VLOOKUP(A1824,SOURCE!B:P,12,0)</f>
        <v>ITM_ROUNDI2</v>
      </c>
      <c r="D1824" s="13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ITM_ROUNDI2                   1821</v>
      </c>
    </row>
    <row r="1825" spans="1:4">
      <c r="A1825">
        <v>1822</v>
      </c>
      <c r="B1825" t="str">
        <f>VLOOKUP(A1825,SOURCE!B:P,12,0)</f>
        <v>ITM_op_a</v>
      </c>
      <c r="D1825" s="13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ITM_op_a                      1822   //JM OPERATORS</v>
      </c>
    </row>
    <row r="1826" spans="1:4">
      <c r="A1826">
        <v>1823</v>
      </c>
      <c r="B1826" t="str">
        <f>VLOOKUP(A1826,SOURCE!B:P,12,0)</f>
        <v>ITM_op_a2</v>
      </c>
      <c r="D1826" s="13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ITM_op_a2                     1823   //JM OPERATORS</v>
      </c>
    </row>
    <row r="1827" spans="1:4">
      <c r="A1827">
        <v>1824</v>
      </c>
      <c r="B1827" t="str">
        <f>VLOOKUP(A1827,SOURCE!B:P,12,0)</f>
        <v>ITM_op_j</v>
      </c>
      <c r="D1827" s="13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ITM_op_j                      1824   //JM OPERATORS</v>
      </c>
    </row>
    <row r="1828" spans="1:4">
      <c r="A1828">
        <v>1825</v>
      </c>
      <c r="B1828" t="str">
        <f>VLOOKUP(A1828,SOURCE!B:P,12,0)</f>
        <v>ITM_EE_D2Y</v>
      </c>
      <c r="D1828" s="13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ITM_EE_D2Y                    1825   //JM EE</v>
      </c>
    </row>
    <row r="1829" spans="1:4">
      <c r="A1829">
        <v>1826</v>
      </c>
      <c r="B1829" t="str">
        <f>VLOOKUP(A1829,SOURCE!B:P,12,0)</f>
        <v>ITM_EE_Y2D</v>
      </c>
      <c r="D1829" s="13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ITM_EE_Y2D                    1826   //JM EE</v>
      </c>
    </row>
    <row r="1830" spans="1:4">
      <c r="A1830">
        <v>1827</v>
      </c>
      <c r="B1830" t="str">
        <f>VLOOKUP(A1830,SOURCE!B:P,12,0)</f>
        <v>ITM_EE_A2S</v>
      </c>
      <c r="D1830" s="13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ITM_EE_A2S                    1827   //JM EE</v>
      </c>
    </row>
    <row r="1831" spans="1:4">
      <c r="A1831">
        <v>1828</v>
      </c>
      <c r="B1831" t="str">
        <f>VLOOKUP(A1831,SOURCE!B:P,12,0)</f>
        <v>ITM_EE_S2A</v>
      </c>
      <c r="D1831" s="13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ITM_EE_S2A                    1828   //JM EE</v>
      </c>
    </row>
    <row r="1832" spans="1:4">
      <c r="A1832">
        <v>1829</v>
      </c>
      <c r="B1832" t="str">
        <f>VLOOKUP(A1832,SOURCE!B:P,12,0)</f>
        <v>ITM_EE_EXP_TH</v>
      </c>
      <c r="D1832" s="13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ITM_EE_EXP_TH                 1829   //JM EE</v>
      </c>
    </row>
    <row r="1833" spans="1:4">
      <c r="A1833">
        <v>1830</v>
      </c>
      <c r="B1833" t="str">
        <f>VLOOKUP(A1833,SOURCE!B:P,12,0)</f>
        <v>ITM_EE_STO_Z</v>
      </c>
      <c r="D1833" s="13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ITM_EE_STO_Z                  1830   //JM EE</v>
      </c>
    </row>
    <row r="1834" spans="1:4">
      <c r="A1834">
        <v>1831</v>
      </c>
      <c r="B1834" t="str">
        <f>VLOOKUP(A1834,SOURCE!B:P,12,0)</f>
        <v>ITM_EE_RCL_Z</v>
      </c>
      <c r="D1834" s="13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ITM_EE_RCL_Z                  1831   //JM EE</v>
      </c>
    </row>
    <row r="1835" spans="1:4">
      <c r="A1835">
        <v>1832</v>
      </c>
      <c r="B1835" t="str">
        <f>VLOOKUP(A1835,SOURCE!B:P,12,0)</f>
        <v>ITM_EE_STO_V</v>
      </c>
      <c r="D1835" s="13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ITM_EE_STO_V                  1832   //JM EE</v>
      </c>
    </row>
    <row r="1836" spans="1:4">
      <c r="A1836">
        <v>1833</v>
      </c>
      <c r="B1836" t="str">
        <f>VLOOKUP(A1836,SOURCE!B:P,12,0)</f>
        <v>ITM_EE_RCL_V</v>
      </c>
      <c r="D1836" s="13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ITM_EE_RCL_V                  1833   //JM EE</v>
      </c>
    </row>
    <row r="1837" spans="1:4">
      <c r="A1837">
        <v>1834</v>
      </c>
      <c r="B1837" t="str">
        <f>VLOOKUP(A1837,SOURCE!B:P,12,0)</f>
        <v>ITM_EE_STO_I</v>
      </c>
      <c r="D1837" s="13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ITM_EE_STO_I                  1834   //JM EE</v>
      </c>
    </row>
    <row r="1838" spans="1:4">
      <c r="A1838">
        <v>1835</v>
      </c>
      <c r="B1838" t="str">
        <f>VLOOKUP(A1838,SOURCE!B:P,12,0)</f>
        <v>ITM_EE_RCL_I</v>
      </c>
      <c r="D1838" s="13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ITM_EE_RCL_I                  1835   //JM EE</v>
      </c>
    </row>
    <row r="1839" spans="1:4">
      <c r="A1839">
        <v>1836</v>
      </c>
      <c r="B1839" t="str">
        <f>VLOOKUP(A1839,SOURCE!B:P,12,0)</f>
        <v>ITM_EE_STO_V_I</v>
      </c>
      <c r="D1839" s="13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ITM_EE_STO_V_I                1836   //JM EE</v>
      </c>
    </row>
    <row r="1840" spans="1:4">
      <c r="A1840">
        <v>1837</v>
      </c>
      <c r="B1840" t="str">
        <f>VLOOKUP(A1840,SOURCE!B:P,12,0)</f>
        <v>ITM_EE_STO_IR</v>
      </c>
      <c r="D1840" s="13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ITM_EE_STO_IR                 1837   //JM EE</v>
      </c>
    </row>
    <row r="1841" spans="1:4">
      <c r="A1841">
        <v>1838</v>
      </c>
      <c r="B1841" t="str">
        <f>VLOOKUP(A1841,SOURCE!B:P,12,0)</f>
        <v>ITM_EE_STO_V_Z</v>
      </c>
      <c r="D1841" s="13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ITM_EE_STO_V_Z                1838   //JM EE</v>
      </c>
    </row>
    <row r="1842" spans="1:4">
      <c r="A1842">
        <v>1839</v>
      </c>
      <c r="B1842" t="str">
        <f>VLOOKUP(A1842,SOURCE!B:P,12,0)</f>
        <v>ITM_EE_X2BAL</v>
      </c>
      <c r="D1842" s="13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ITM_EE_X2BAL                  1839   //JM EE</v>
      </c>
    </row>
    <row r="1843" spans="1:4">
      <c r="A1843">
        <v>1840</v>
      </c>
      <c r="B1843" t="str">
        <f>VLOOKUP(A1843,SOURCE!B:P,12,0)</f>
        <v>ITM_DMPMNU</v>
      </c>
      <c r="D1843" s="13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ITM_DMPMNU                    1840</v>
      </c>
    </row>
    <row r="1844" spans="1:4">
      <c r="A1844">
        <v>1841</v>
      </c>
      <c r="B1844" t="str">
        <f>VLOOKUP(A1844,SOURCE!B:P,12,0)</f>
        <v>ITM_LI</v>
      </c>
      <c r="D1844" s="13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ITM_LI                        1841</v>
      </c>
    </row>
    <row r="1845" spans="1:4">
      <c r="A1845">
        <v>1842</v>
      </c>
      <c r="B1845" t="str">
        <f>VLOOKUP(A1845,SOURCE!B:P,12,0)</f>
        <v>ITM_2BIN</v>
      </c>
      <c r="D1845" s="13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ITM_2BIN                      1842   //JM BASE</v>
      </c>
    </row>
    <row r="1846" spans="1:4">
      <c r="A1846">
        <v>1843</v>
      </c>
      <c r="B1846" t="str">
        <f>VLOOKUP(A1846,SOURCE!B:P,12,0)</f>
        <v>ITM_2OCT</v>
      </c>
      <c r="D1846" s="13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ITM_2OCT                      1843   //JM BASE</v>
      </c>
    </row>
    <row r="1847" spans="1:4">
      <c r="A1847">
        <v>1844</v>
      </c>
      <c r="B1847" t="str">
        <f>VLOOKUP(A1847,SOURCE!B:P,12,0)</f>
        <v>ITM_2DEC</v>
      </c>
      <c r="D1847" s="13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ITM_2DEC                      1844   //JM BASE</v>
      </c>
    </row>
    <row r="1848" spans="1:4">
      <c r="A1848">
        <v>1845</v>
      </c>
      <c r="B1848" t="str">
        <f>VLOOKUP(A1848,SOURCE!B:P,12,0)</f>
        <v>ITM_2HEX</v>
      </c>
      <c r="D1848" s="13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ITM_2HEX                      1845   //JM BASE</v>
      </c>
    </row>
    <row r="1849" spans="1:4">
      <c r="A1849">
        <v>1846</v>
      </c>
      <c r="B1849" t="str">
        <f>VLOOKUP(A1849,SOURCE!B:P,12,0)</f>
        <v>ITM_WS8</v>
      </c>
      <c r="D1849" s="13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ITM_WS8                       1846   //JM BASE</v>
      </c>
    </row>
    <row r="1850" spans="1:4">
      <c r="A1850">
        <v>1847</v>
      </c>
      <c r="B1850" t="str">
        <f>VLOOKUP(A1850,SOURCE!B:P,12,0)</f>
        <v>ITM_WS16</v>
      </c>
      <c r="D1850" s="13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ITM_WS16                      1847   //JM BASE</v>
      </c>
    </row>
    <row r="1851" spans="1:4">
      <c r="A1851">
        <v>1848</v>
      </c>
      <c r="B1851" t="str">
        <f>VLOOKUP(A1851,SOURCE!B:P,12,0)</f>
        <v>ITM_WS32</v>
      </c>
      <c r="D1851" s="13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ITM_WS32                      1848   //JM BASE</v>
      </c>
    </row>
    <row r="1852" spans="1:4">
      <c r="A1852">
        <v>1849</v>
      </c>
      <c r="B1852" t="str">
        <f>VLOOKUP(A1852,SOURCE!B:P,12,0)</f>
        <v>ITM_WS64</v>
      </c>
      <c r="D1852" s="13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ITM_WS64                      1849   //JM BASE</v>
      </c>
    </row>
    <row r="1853" spans="1:4">
      <c r="A1853">
        <v>1850</v>
      </c>
      <c r="B1853" t="str">
        <f>VLOOKUP(A1853,SOURCE!B:P,12,0)</f>
        <v>ITM_RI</v>
      </c>
      <c r="D1853" s="13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ITM_RI                        1850   //JM ROUND</v>
      </c>
    </row>
    <row r="1854" spans="1:4">
      <c r="A1854">
        <v>1851</v>
      </c>
      <c r="B1854" t="str">
        <f>VLOOKUP(A1854,SOURCE!B:P,12,0)</f>
        <v>ITM_HASH_JM</v>
      </c>
      <c r="D1854" s="13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ITM_HASH_JM                   1851</v>
      </c>
    </row>
    <row r="1855" spans="1:4">
      <c r="A1855">
        <v>1852</v>
      </c>
      <c r="B1855" t="str">
        <f>VLOOKUP(A1855,SOURCE!B:P,12,0)</f>
        <v>ITM_GRF_X0</v>
      </c>
      <c r="D1855" s="13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ITM_GRF_X0                    1852   //JM GRAPH</v>
      </c>
    </row>
    <row r="1856" spans="1:4">
      <c r="A1856">
        <v>1853</v>
      </c>
      <c r="B1856" t="str">
        <f>VLOOKUP(A1856,SOURCE!B:P,12,0)</f>
        <v>ITM_GRF_X1</v>
      </c>
      <c r="D1856" s="13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ITM_GRF_X1                    1853   //JM GRAPH</v>
      </c>
    </row>
    <row r="1857" spans="1:4">
      <c r="A1857">
        <v>1854</v>
      </c>
      <c r="B1857" t="str">
        <f>VLOOKUP(A1857,SOURCE!B:P,12,0)</f>
        <v>ITM_GRF_Y0</v>
      </c>
      <c r="D1857" s="13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ITM_GRF_Y0                    1854   //JM GRAPH</v>
      </c>
    </row>
    <row r="1858" spans="1:4">
      <c r="A1858">
        <v>1855</v>
      </c>
      <c r="B1858" t="str">
        <f>VLOOKUP(A1858,SOURCE!B:P,12,0)</f>
        <v>ITM_GRF_Y1</v>
      </c>
      <c r="D1858" s="13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ITM_GRF_Y1                    1855   //JM GRAPH</v>
      </c>
    </row>
    <row r="1859" spans="1:4">
      <c r="A1859">
        <v>1856</v>
      </c>
      <c r="B1859" t="str">
        <f>VLOOKUP(A1859,SOURCE!B:P,12,0)</f>
        <v>ITM_GRF_DX</v>
      </c>
      <c r="D1859" s="13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ITM_GRF_DX                    1856   //JM GRAPH</v>
      </c>
    </row>
    <row r="1860" spans="1:4">
      <c r="A1860">
        <v>1857</v>
      </c>
      <c r="B1860" t="str">
        <f>VLOOKUP(A1860,SOURCE!B:P,12,0)</f>
        <v>ITM_GRF_DY</v>
      </c>
      <c r="D1860" s="13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ITM_GRF_DY                    1857   //JM GRAPH</v>
      </c>
    </row>
    <row r="1861" spans="1:4">
      <c r="A1861">
        <v>1858</v>
      </c>
      <c r="B1861" t="str">
        <f>VLOOKUP(A1861,SOURCE!B:P,12,0)</f>
        <v>ITM_GRF_HLP</v>
      </c>
      <c r="D1861" s="13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ITM_GRF_HLP                   1858   //JM GRAPH</v>
      </c>
    </row>
    <row r="1862" spans="1:4">
      <c r="A1862">
        <v>1859</v>
      </c>
      <c r="B1862" t="str">
        <f>VLOOKUP(A1862,SOURCE!B:P,12,0)</f>
        <v>ITM_1859</v>
      </c>
      <c r="D1862" s="13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ITM_1859                      1859</v>
      </c>
    </row>
    <row r="1863" spans="1:4">
      <c r="A1863">
        <v>1860</v>
      </c>
      <c r="B1863" t="str">
        <f>VLOOKUP(A1863,SOURCE!B:P,12,0)</f>
        <v>ITM_1860</v>
      </c>
      <c r="D1863" s="13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ITM_1860                      1860</v>
      </c>
    </row>
    <row r="1864" spans="1:4">
      <c r="A1864">
        <v>1861</v>
      </c>
      <c r="B1864" t="str">
        <f>VLOOKUP(A1864,SOURCE!B:P,12,0)</f>
        <v>ITM_1861</v>
      </c>
      <c r="D1864" s="13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ITM_1861                      1861</v>
      </c>
    </row>
    <row r="1865" spans="1:4">
      <c r="A1865">
        <v>1862</v>
      </c>
      <c r="B1865" t="str">
        <f>VLOOKUP(A1865,SOURCE!B:P,12,0)</f>
        <v>ITM_1862</v>
      </c>
      <c r="D1865" s="13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ITM_1862                      1862</v>
      </c>
    </row>
    <row r="1866" spans="1:4">
      <c r="A1866">
        <v>1863</v>
      </c>
      <c r="B1866" t="str">
        <f>VLOOKUP(A1866,SOURCE!B:P,12,0)</f>
        <v>ITM_1863</v>
      </c>
      <c r="D1866" s="13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ITM_1863                      1863</v>
      </c>
    </row>
    <row r="1867" spans="1:4">
      <c r="A1867">
        <v>1864</v>
      </c>
      <c r="B1867" t="str">
        <f>VLOOKUP(A1867,SOURCE!B:P,12,0)</f>
        <v>ITM_1864</v>
      </c>
      <c r="D1867" s="13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ITM_1864                      1864</v>
      </c>
    </row>
    <row r="1868" spans="1:4">
      <c r="A1868">
        <v>1865</v>
      </c>
      <c r="B1868" t="str">
        <f>VLOOKUP(A1868,SOURCE!B:P,12,0)</f>
        <v>ITM_LISTXY</v>
      </c>
      <c r="D1868" s="13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ITM_LISTXY                    1865   //JMSTAT</v>
      </c>
    </row>
    <row r="1869" spans="1:4">
      <c r="A1869">
        <v>1866</v>
      </c>
      <c r="B1869" t="str">
        <f>VLOOKUP(A1869,SOURCE!B:P,12,0)</f>
        <v>ITM_SH_ERPN</v>
      </c>
      <c r="D1869" s="13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ITM_SH_ERPN                   1866   //JM SHOW</v>
      </c>
    </row>
    <row r="1870" spans="1:4">
      <c r="A1870">
        <v>1867</v>
      </c>
      <c r="B1870" t="str">
        <f>VLOOKUP(A1870,SOURCE!B:P,12,0)</f>
        <v>ITM_SYS_FREE_RAM</v>
      </c>
      <c r="D1870" s="13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ITM_SYS_FREE_RAM              1867   //dr</v>
      </c>
    </row>
    <row r="1871" spans="1:4">
      <c r="A1871">
        <v>1868</v>
      </c>
      <c r="B1871" t="str">
        <f>VLOOKUP(A1871,SOURCE!B:P,12,0)</f>
        <v>MNU_INL_TST</v>
      </c>
      <c r="D1871" s="13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MNU_INL_TST                   1868   //INLINE_TEST</v>
      </c>
    </row>
    <row r="1872" spans="1:4">
      <c r="A1872">
        <v>1869</v>
      </c>
      <c r="B1872" t="str">
        <f>VLOOKUP(A1872,SOURCE!B:P,12,0)</f>
        <v>ITM_TEST</v>
      </c>
      <c r="D1872" s="13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ITM_TEST                      1869   //INLINE_TEST</v>
      </c>
    </row>
    <row r="1873" spans="1:4">
      <c r="A1873">
        <v>1870</v>
      </c>
      <c r="B1873" t="str">
        <f>VLOOKUP(A1873,SOURCE!B:P,12,0)</f>
        <v>ITM_GET_TEST_BS</v>
      </c>
      <c r="D1873" s="13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ITM_GET_TEST_BS               1870   //INLINE_TEST</v>
      </c>
    </row>
    <row r="1874" spans="1:4">
      <c r="A1874">
        <v>1871</v>
      </c>
      <c r="B1874" t="str">
        <f>VLOOKUP(A1874,SOURCE!B:P,12,0)</f>
        <v>ITM_SET_TEST_BS</v>
      </c>
      <c r="D1874" s="13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ITM_SET_TEST_BS               1871   //INLINE_TEST</v>
      </c>
    </row>
    <row r="1875" spans="1:4">
      <c r="A1875">
        <v>1872</v>
      </c>
      <c r="B1875" t="str">
        <f>VLOOKUP(A1875,SOURCE!B:P,12,0)</f>
        <v>ITM_INP_DEF_DP</v>
      </c>
      <c r="D1875" s="13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ITM_INP_DEF_DP                1872   //JM INPUT DEFAULT</v>
      </c>
    </row>
    <row r="1876" spans="1:4">
      <c r="A1876">
        <v>1873</v>
      </c>
      <c r="B1876" t="str">
        <f>VLOOKUP(A1876,SOURCE!B:P,12,0)</f>
        <v>ITM_SH_INP_DEF</v>
      </c>
      <c r="D1876" s="13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ITM_SH_INP_DEF                1873   //JM INPUT DEFAULT</v>
      </c>
    </row>
    <row r="1877" spans="1:4">
      <c r="A1877">
        <v>1874</v>
      </c>
      <c r="B1877" t="str">
        <f>VLOOKUP(A1877,SOURCE!B:P,12,0)</f>
        <v>ITM_INP_DEF_CPXDP</v>
      </c>
      <c r="D1877" s="13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ITM_INP_DEF_CPXDP             1874   //JM INPUT DEFAULT</v>
      </c>
    </row>
    <row r="1878" spans="1:4">
      <c r="A1878">
        <v>1875</v>
      </c>
      <c r="B1878" t="str">
        <f>VLOOKUP(A1878,SOURCE!B:P,12,0)</f>
        <v>ITM_INP_DEF_SI</v>
      </c>
      <c r="D1878" s="13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ITM_INP_DEF_SI                1875   //JM INPUT DEFAULT</v>
      </c>
    </row>
    <row r="1879" spans="1:4">
      <c r="A1879">
        <v>1876</v>
      </c>
      <c r="B1879" t="str">
        <f>VLOOKUP(A1879,SOURCE!B:P,12,0)</f>
        <v>ITM_INP_DEF_LI</v>
      </c>
      <c r="D1879" s="13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ITM_INP_DEF_LI                1876   //JM INPUT DEFAULT</v>
      </c>
    </row>
    <row r="1880" spans="1:4">
      <c r="A1880">
        <v>1877</v>
      </c>
      <c r="B1880" t="str">
        <f>VLOOKUP(A1880,SOURCE!B:P,12,0)</f>
        <v>ITM_USER_V43</v>
      </c>
      <c r="D1880" s="13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ITM_USER_V43                  1877   //V43</v>
      </c>
    </row>
    <row r="1881" spans="1:4">
      <c r="A1881">
        <v>1878</v>
      </c>
      <c r="B1881" t="str">
        <f>VLOOKUP(A1881,SOURCE!B:P,12,0)</f>
        <v>KEY_fg</v>
      </c>
      <c r="D1881" s="13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KEY_fg                        1878</v>
      </c>
    </row>
    <row r="1882" spans="1:4">
      <c r="A1882">
        <v>1879</v>
      </c>
      <c r="B1882" t="str">
        <f>VLOOKUP(A1882,SOURCE!B:P,12,0)</f>
        <v>ITM_USER_DEFAULTS</v>
      </c>
      <c r="D1882" s="13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ITM_USER_DEFAULTS             1879   //JM USER</v>
      </c>
    </row>
    <row r="1883" spans="1:4">
      <c r="A1883">
        <v>1880</v>
      </c>
      <c r="B1883" t="str">
        <f>VLOOKUP(A1883,SOURCE!B:P,12,0)</f>
        <v>ITM_USER_COMPLEX</v>
      </c>
      <c r="D1883" s="13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ITM_USER_COMPLEX              1880   //JM USER</v>
      </c>
    </row>
    <row r="1884" spans="1:4">
      <c r="A1884">
        <v>1881</v>
      </c>
      <c r="B1884" t="str">
        <f>VLOOKUP(A1884,SOURCE!B:P,12,0)</f>
        <v>ITM_USER_SHIFTS</v>
      </c>
      <c r="D1884" s="13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ITM_USER_SHIFTS               1881   //JM USER</v>
      </c>
    </row>
    <row r="1885" spans="1:4">
      <c r="A1885">
        <v>1882</v>
      </c>
      <c r="B1885" t="str">
        <f>VLOOKUP(A1885,SOURCE!B:P,12,0)</f>
        <v>ITM_USER_RESET</v>
      </c>
      <c r="D1885" s="13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ITM_USER_RESET                1882   //JM USER</v>
      </c>
    </row>
    <row r="1886" spans="1:4">
      <c r="A1886">
        <v>1883</v>
      </c>
      <c r="B1886" t="str">
        <f>VLOOKUP(A1886,SOURCE!B:P,12,0)</f>
        <v>ITM_U_KEY_USER</v>
      </c>
      <c r="D1886" s="13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ITM_U_KEY_USER                1883   //JM USER</v>
      </c>
    </row>
    <row r="1887" spans="1:4">
      <c r="A1887">
        <v>1884</v>
      </c>
      <c r="B1887" t="str">
        <f>VLOOKUP(A1887,SOURCE!B:P,12,0)</f>
        <v>ITM_U_KEY_CC</v>
      </c>
      <c r="D1887" s="13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ITM_U_KEY_CC                  1884   //JM USER</v>
      </c>
    </row>
    <row r="1888" spans="1:4">
      <c r="A1888">
        <v>1885</v>
      </c>
      <c r="B1888" t="str">
        <f>VLOOKUP(A1888,SOURCE!B:P,12,0)</f>
        <v>ITM_U_KEY_MM</v>
      </c>
      <c r="D1888" s="13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ITM_U_KEY_MM                  1885   //JM USER</v>
      </c>
    </row>
    <row r="1889" spans="1:4">
      <c r="A1889">
        <v>1886</v>
      </c>
      <c r="B1889" t="str">
        <f>VLOOKUP(A1889,SOURCE!B:P,12,0)</f>
        <v>ITM_U_KEY_SIGMA</v>
      </c>
      <c r="D1889" s="13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ITM_U_KEY_SIGMA               1886   //JM USER</v>
      </c>
    </row>
    <row r="1890" spans="1:4">
      <c r="A1890">
        <v>1887</v>
      </c>
      <c r="B1890" t="str">
        <f>VLOOKUP(A1890,SOURCE!B:P,12,0)</f>
        <v>ITM_U_KEY_PRGM</v>
      </c>
      <c r="D1890" s="13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ITM_U_KEY_PRGM                1887   //JM USER</v>
      </c>
    </row>
    <row r="1891" spans="1:4">
      <c r="A1891">
        <v>1888</v>
      </c>
      <c r="B1891" t="str">
        <f>VLOOKUP(A1891,SOURCE!B:P,12,0)</f>
        <v>ITM_U_KEY_ALPHA</v>
      </c>
      <c r="D1891" s="13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ITM_U_KEY_ALPHA               1888   //JM USER</v>
      </c>
    </row>
    <row r="1892" spans="1:4">
      <c r="A1892">
        <v>1889</v>
      </c>
      <c r="B1892" t="str">
        <f>VLOOKUP(A1892,SOURCE!B:P,12,0)</f>
        <v>ITM_SH_NORM_E</v>
      </c>
      <c r="D1892" s="13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ITM_SH_NORM_E                 1889   //JM USER NORMAL</v>
      </c>
    </row>
    <row r="1893" spans="1:4">
      <c r="A1893">
        <v>1890</v>
      </c>
      <c r="B1893" t="str">
        <f>VLOOKUP(A1893,SOURCE!B:P,12,0)</f>
        <v>ITM_JM_ASN</v>
      </c>
      <c r="D1893" s="13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ITM_JM_ASN                    1890   //JM ASSIGN</v>
      </c>
    </row>
    <row r="1894" spans="1:4">
      <c r="A1894">
        <v>1891</v>
      </c>
      <c r="B1894" t="str">
        <f>VLOOKUP(A1894,SOURCE!B:P,12,0)</f>
        <v>ITM_JM_SEEK</v>
      </c>
      <c r="D1894" s="13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ITM_JM_SEEK                   1891   //JM ASSIGN</v>
      </c>
    </row>
    <row r="1895" spans="1:4">
      <c r="A1895">
        <v>1892</v>
      </c>
      <c r="B1895" t="str">
        <f>VLOOKUP(A1895,SOURCE!B:P,12,0)</f>
        <v>ITM_INP_DEF_43S</v>
      </c>
      <c r="D1895" s="13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ITM_INP_DEF_43S               1892   //JM INPUT DEFAULT</v>
      </c>
    </row>
    <row r="1896" spans="1:4">
      <c r="A1896">
        <v>1893</v>
      </c>
      <c r="B1896" t="str">
        <f>VLOOKUP(A1896,SOURCE!B:P,12,0)</f>
        <v>ITM_XXEQ</v>
      </c>
      <c r="D1896" s="13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ITM_XXEQ                      1893</v>
      </c>
    </row>
    <row r="1897" spans="1:4">
      <c r="A1897">
        <v>1894</v>
      </c>
      <c r="B1897" t="str">
        <f>VLOOKUP(A1897,SOURCE!B:P,12,0)</f>
        <v>ITM_USER_ALPHA</v>
      </c>
      <c r="D1897" s="13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ITM_USER_ALPHA                1894   //JM USER</v>
      </c>
    </row>
    <row r="1898" spans="1:4">
      <c r="A1898">
        <v>1895</v>
      </c>
      <c r="B1898" t="str">
        <f>VLOOKUP(A1898,SOURCE!B:P,12,0)</f>
        <v>ITM_USER_GSHFT</v>
      </c>
      <c r="D1898" s="13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ITM_USER_GSHFT                1895   //JM USER</v>
      </c>
    </row>
    <row r="1899" spans="1:4">
      <c r="A1899">
        <v>1896</v>
      </c>
      <c r="B1899" t="str">
        <f>VLOOKUP(A1899,SOURCE!B:P,12,0)</f>
        <v>ITM_USER_CC</v>
      </c>
      <c r="D1899" s="13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ITM_USER_CC                   1896   //JM USER</v>
      </c>
    </row>
    <row r="1900" spans="1:4">
      <c r="A1900">
        <v>1897</v>
      </c>
      <c r="B1900" t="str">
        <f>VLOOKUP(A1900,SOURCE!B:P,12,0)</f>
        <v>ITM_USER_MYM</v>
      </c>
      <c r="D1900" s="13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ITM_USER_MYM                  1897   //JM USER</v>
      </c>
    </row>
    <row r="1901" spans="1:4">
      <c r="A1901">
        <v>1898</v>
      </c>
      <c r="B1901" t="str">
        <f>VLOOKUP(A1901,SOURCE!B:P,12,0)</f>
        <v>ITM_USER_PRGM</v>
      </c>
      <c r="D1901" s="13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ITM_USER_PRGM                 1898   //JM USER</v>
      </c>
    </row>
    <row r="1902" spans="1:4">
      <c r="A1902">
        <v>1899</v>
      </c>
      <c r="B1902" t="str">
        <f>VLOOKUP(A1902,SOURCE!B:P,12,0)</f>
        <v>ITM_USER_USER</v>
      </c>
      <c r="D1902" s="13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ITM_USER_USER                 1899   //JM USER</v>
      </c>
    </row>
    <row r="1903" spans="1:4">
      <c r="A1903">
        <v>1900</v>
      </c>
      <c r="B1903" t="str">
        <f>VLOOKUP(A1903,SOURCE!B:P,12,0)</f>
        <v>ITM_USER_SIGMAPLUS</v>
      </c>
      <c r="D1903" s="13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ITM_USER_SIGMAPLUS            1900   //JM USER</v>
      </c>
    </row>
    <row r="1904" spans="1:4">
      <c r="A1904">
        <v>1901</v>
      </c>
      <c r="B1904" t="str">
        <f>VLOOKUP(A1904,SOURCE!B:P,12,0)</f>
        <v>ITM_USER_V43MIN</v>
      </c>
      <c r="D1904" s="13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ITM_USER_V43MIN               1901   //V43</v>
      </c>
    </row>
    <row r="1905" spans="1:4">
      <c r="A1905">
        <v>1902</v>
      </c>
      <c r="B1905" t="str">
        <f>VLOOKUP(A1905,SOURCE!B:P,12,0)</f>
        <v>ITM_USER_SHIFTS2</v>
      </c>
      <c r="D1905" s="13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ITM_USER_SHIFTS2              1902   //V43</v>
      </c>
    </row>
    <row r="1906" spans="1:4">
      <c r="A1906">
        <v>1903</v>
      </c>
      <c r="B1906" t="str">
        <f>VLOOKUP(A1906,SOURCE!B:P,12,0)</f>
        <v>ITM_USER_HOME</v>
      </c>
      <c r="D1906" s="13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ITM_USER_HOME                 1903   //JM USER</v>
      </c>
    </row>
    <row r="1907" spans="1:4">
      <c r="A1907">
        <v>1904</v>
      </c>
      <c r="B1907" t="str">
        <f>VLOOKUP(A1907,SOURCE!B:P,12,0)</f>
        <v>ITM_USER_WP43S</v>
      </c>
      <c r="D1907" s="13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ITM_USER_WP43S                1904   //V43</v>
      </c>
    </row>
    <row r="1908" spans="1:4">
      <c r="A1908">
        <v>1905</v>
      </c>
      <c r="B1908" t="str">
        <f>VLOOKUP(A1908,SOURCE!B:P,12,0)</f>
        <v>ITM_USER_DM42</v>
      </c>
      <c r="D1908" s="13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ITM_USER_DM42                 1905   //V43</v>
      </c>
    </row>
    <row r="1909" spans="1:4">
      <c r="A1909">
        <v>1906</v>
      </c>
      <c r="B1909" t="str">
        <f>VLOOKUP(A1909,SOURCE!B:P,12,0)</f>
        <v>ITM_USER_C43</v>
      </c>
      <c r="D1909" s="13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ITM_USER_C43                  1906</v>
      </c>
    </row>
    <row r="1910" spans="1:4">
      <c r="A1910">
        <v>1907</v>
      </c>
      <c r="B1910" t="str">
        <f>VLOOKUP(A1910,SOURCE!B:P,12,0)</f>
        <v>ITM_GET_NORM_E</v>
      </c>
      <c r="D1910" s="13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ITM_GET_NORM_E                1907   //JM USER NORMAL</v>
      </c>
    </row>
    <row r="1911" spans="1:4">
      <c r="A1911">
        <v>1908</v>
      </c>
      <c r="B1911" t="str">
        <f>VLOOKUP(A1911,SOURCE!B:P,12,0)</f>
        <v>MNU_GRAPH</v>
      </c>
      <c r="D1911" s="13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MNU_GRAPH                     1908   //JM GRAPH</v>
      </c>
    </row>
    <row r="1912" spans="1:4">
      <c r="A1912">
        <v>1909</v>
      </c>
      <c r="B1912" t="str">
        <f>VLOOKUP(A1912,SOURCE!B:P,12,0)</f>
        <v>MNU_ASN_N</v>
      </c>
      <c r="D1912" s="13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MNU_ASN_N                     1909   //JM USER NORMAL</v>
      </c>
    </row>
    <row r="1913" spans="1:4">
      <c r="A1913">
        <v>1910</v>
      </c>
      <c r="B1913" t="str">
        <f>VLOOKUP(A1913,SOURCE!B:P,12,0)</f>
        <v>MNU_HOME</v>
      </c>
      <c r="D1913" s="13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MNU_HOME                      1910   //JM HOME</v>
      </c>
    </row>
    <row r="1914" spans="1:4">
      <c r="A1914">
        <v>1911</v>
      </c>
      <c r="B1914" t="str">
        <f>VLOOKUP(A1914,SOURCE!B:P,12,0)</f>
        <v>MNU_ALPHA</v>
      </c>
      <c r="D1914" s="13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MNU_ALPHA                     1911   //JM ALPHA</v>
      </c>
    </row>
    <row r="1915" spans="1:4">
      <c r="A1915">
        <v>1912</v>
      </c>
      <c r="B1915" t="str">
        <f>VLOOKUP(A1915,SOURCE!B:P,12,0)</f>
        <v>MNU_BASE</v>
      </c>
      <c r="D1915" s="13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MNU_BASE                      1912   //JM BASE</v>
      </c>
    </row>
    <row r="1916" spans="1:4">
      <c r="A1916">
        <v>1913</v>
      </c>
      <c r="B1916" t="str">
        <f>VLOOKUP(A1916,SOURCE!B:P,12,0)</f>
        <v>MNU_XEQ</v>
      </c>
      <c r="D1916" s="13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MNU_XEQ                       1913   //JM EXEC</v>
      </c>
    </row>
    <row r="1917" spans="1:4">
      <c r="A1917">
        <v>1914</v>
      </c>
      <c r="B1917" t="str">
        <f>VLOOKUP(A1917,SOURCE!B:P,12,0)</f>
        <v>MNU_EE</v>
      </c>
      <c r="D1917" s="13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MNU_EE                        1914   //JM EE</v>
      </c>
    </row>
    <row r="1918" spans="1:4">
      <c r="A1918">
        <v>1915</v>
      </c>
      <c r="B1918" t="str">
        <f>VLOOKUP(A1918,SOURCE!B:P,12,0)</f>
        <v>ITM_1915</v>
      </c>
      <c r="D1918" s="13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ITM_1915                      1915</v>
      </c>
    </row>
    <row r="1919" spans="1:4">
      <c r="A1919">
        <v>1916</v>
      </c>
      <c r="B1919" t="str">
        <f>VLOOKUP(A1919,SOURCE!B:P,12,0)</f>
        <v>MNU_ASN</v>
      </c>
      <c r="D1919" s="13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MNU_ASN                       1916   //JM USER</v>
      </c>
    </row>
    <row r="1920" spans="1:4">
      <c r="A1920">
        <v>1917</v>
      </c>
      <c r="B1920" t="str">
        <f>VLOOKUP(A1920,SOURCE!B:P,12,0)</f>
        <v>MNU_A_Z</v>
      </c>
      <c r="D1920" s="13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MNU_A_Z                       1917   //  34</v>
      </c>
    </row>
    <row r="1921" spans="1:4">
      <c r="A1921">
        <v>1918</v>
      </c>
      <c r="B1921" t="str">
        <f>VLOOKUP(A1921,SOURCE!B:P,12,0)</f>
        <v>MNU_a_z</v>
      </c>
      <c r="D1921" s="13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MNU_a_z                       1918   //  875</v>
      </c>
    </row>
    <row r="1922" spans="1:4">
      <c r="A1922">
        <v>1919</v>
      </c>
      <c r="B1922" t="str">
        <f>VLOOKUP(A1922,SOURCE!B:P,12,0)</f>
        <v>ITM_1919</v>
      </c>
      <c r="D1922" s="13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ITM_1919                      1919</v>
      </c>
    </row>
    <row r="1923" spans="1:4">
      <c r="A1923">
        <v>1920</v>
      </c>
      <c r="B1923" t="str">
        <f>VLOOKUP(A1923,SOURCE!B:P,12,0)</f>
        <v>MNU_ASN_U</v>
      </c>
      <c r="D1923" s="13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MNU_ASN_U                     1920   //V43</v>
      </c>
    </row>
    <row r="1924" spans="1:4">
      <c r="A1924">
        <v>1921</v>
      </c>
      <c r="B1924" t="str">
        <f>VLOOKUP(A1924,SOURCE!B:P,12,0)</f>
        <v>MNU_T_EDIT</v>
      </c>
      <c r="D1924" s="13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MNU_T_EDIT                    1921</v>
      </c>
    </row>
    <row r="1925" spans="1:4">
      <c r="A1925">
        <v>1922</v>
      </c>
      <c r="B1925" t="str">
        <f>VLOOKUP(A1925,SOURCE!B:P,12,0)</f>
        <v>MNU_XXEQ</v>
      </c>
      <c r="D1925" s="13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MNU_XXEQ                      1922</v>
      </c>
    </row>
    <row r="1926" spans="1:4">
      <c r="A1926">
        <v>1923</v>
      </c>
      <c r="B1926" t="str">
        <f>VLOOKUP(A1926,SOURCE!B:P,12,0)</f>
        <v>ITM_RNG</v>
      </c>
      <c r="D1926" s="13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ITM_RNG                       1923   //JM RANGE</v>
      </c>
    </row>
    <row r="1927" spans="1:4">
      <c r="A1927">
        <v>1924</v>
      </c>
      <c r="B1927" t="str">
        <f>VLOOKUP(A1927,SOURCE!B:P,12,0)</f>
        <v>ITM_FLGSV</v>
      </c>
      <c r="D1927" s="13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ITM_FLGSV                     1924</v>
      </c>
    </row>
    <row r="1928" spans="1:4">
      <c r="A1928">
        <v>1925</v>
      </c>
      <c r="B1928" t="str">
        <f>VLOOKUP(A1928,SOURCE!B:P,12,0)</f>
        <v>ITM_CPXI</v>
      </c>
      <c r="D1928" s="13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ITM_CPXI                      1925</v>
      </c>
    </row>
    <row r="1929" spans="1:4">
      <c r="A1929">
        <v>1926</v>
      </c>
      <c r="B1929" t="str">
        <f>VLOOKUP(A1929,SOURCE!B:P,12,0)</f>
        <v>ITM_CPXJ</v>
      </c>
      <c r="D1929" s="13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ITM_CPXJ                      1926</v>
      </c>
    </row>
    <row r="1930" spans="1:4">
      <c r="A1930">
        <v>1927</v>
      </c>
      <c r="B1930" t="str">
        <f>VLOOKUP(A1930,SOURCE!B:P,12,0)</f>
        <v>ITM_SSIZE4</v>
      </c>
      <c r="D1930" s="13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ITM_SSIZE4                    1927</v>
      </c>
    </row>
    <row r="1931" spans="1:4">
      <c r="A1931">
        <v>1928</v>
      </c>
      <c r="B1931" t="str">
        <f>VLOOKUP(A1931,SOURCE!B:P,12,0)</f>
        <v>ITM_SSIZE8</v>
      </c>
      <c r="D1931" s="13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ITM_SSIZE8                    1928</v>
      </c>
    </row>
    <row r="1932" spans="1:4">
      <c r="A1932">
        <v>1929</v>
      </c>
      <c r="B1932" t="str">
        <f>VLOOKUP(A1932,SOURCE!B:P,12,0)</f>
        <v>ITM_CB_SPCRES</v>
      </c>
      <c r="D1932" s="13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ITM_CB_SPCRES                 1929</v>
      </c>
    </row>
    <row r="1933" spans="1:4">
      <c r="A1933">
        <v>1930</v>
      </c>
      <c r="B1933" t="str">
        <f>VLOOKUP(A1933,SOURCE!B:P,12,0)</f>
        <v>ITM_CFG</v>
      </c>
      <c r="D1933" s="13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ITM_CFG                       1930   //JM Replacements</v>
      </c>
    </row>
    <row r="1934" spans="1:4">
      <c r="A1934">
        <v>1931</v>
      </c>
      <c r="B1934" t="str">
        <f>VLOOKUP(A1934,SOURCE!B:P,12,0)</f>
        <v>ITM_CLK12</v>
      </c>
      <c r="D1934" s="13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ITM_CLK12                     1931   //JM Replacements</v>
      </c>
    </row>
    <row r="1935" spans="1:4">
      <c r="A1935">
        <v>1932</v>
      </c>
      <c r="B1935" t="str">
        <f>VLOOKUP(A1935,SOURCE!B:P,12,0)</f>
        <v>ITM_CLK24</v>
      </c>
      <c r="D1935" s="13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ITM_CLK24                     1932   //JM Replacements</v>
      </c>
    </row>
    <row r="1936" spans="1:4">
      <c r="A1936">
        <v>1933</v>
      </c>
      <c r="B1936" t="str">
        <f>VLOOKUP(A1936,SOURCE!B:P,12,0)</f>
        <v>ITM_MULTCR</v>
      </c>
      <c r="D1936" s="13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ITM_MULTCR                    1933</v>
      </c>
    </row>
    <row r="1937" spans="1:4">
      <c r="A1937">
        <v>1934</v>
      </c>
      <c r="B1937" t="str">
        <f>VLOOKUP(A1937,SOURCE!B:P,12,0)</f>
        <v>ITM_MULTDOT</v>
      </c>
      <c r="D1937" s="13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ITM_MULTDOT                   1934</v>
      </c>
    </row>
    <row r="1938" spans="1:4">
      <c r="A1938">
        <v>1935</v>
      </c>
      <c r="B1938" t="str">
        <f>VLOOKUP(A1938,SOURCE!B:P,12,0)</f>
        <v>ITM_POLAR</v>
      </c>
      <c r="D1938" s="13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ITM_POLAR                     1935   //JM Replacements</v>
      </c>
    </row>
    <row r="1939" spans="1:4">
      <c r="A1939">
        <v>1936</v>
      </c>
      <c r="B1939" t="str">
        <f>VLOOKUP(A1939,SOURCE!B:P,12,0)</f>
        <v>ITM_RDXCOM</v>
      </c>
      <c r="D1939" s="13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ITM_RDXCOM                    1936   //JM Replacements</v>
      </c>
    </row>
    <row r="1940" spans="1:4">
      <c r="A1940">
        <v>1937</v>
      </c>
      <c r="B1940" t="str">
        <f>VLOOKUP(A1940,SOURCE!B:P,12,0)</f>
        <v>ITM_RDXPER</v>
      </c>
      <c r="D1940" s="13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ITM_RDXPER                    1937   //JM Replacements</v>
      </c>
    </row>
    <row r="1941" spans="1:4">
      <c r="A1941">
        <v>1938</v>
      </c>
      <c r="B1941" t="str">
        <f>VLOOKUP(A1941,SOURCE!B:P,12,0)</f>
        <v>ITM_RECT</v>
      </c>
      <c r="D1941" s="13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ITM_RECT                      1938   //JM Replacements</v>
      </c>
    </row>
    <row r="1942" spans="1:4">
      <c r="A1942">
        <v>1939</v>
      </c>
      <c r="B1942" t="str">
        <f>VLOOKUP(A1942,SOURCE!B:P,12,0)</f>
        <v>ITM_SCIOVR</v>
      </c>
      <c r="D1942" s="13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ITM_SCIOVR                    1939   //JM Replacements</v>
      </c>
    </row>
    <row r="1943" spans="1:4">
      <c r="A1943">
        <v>1940</v>
      </c>
      <c r="B1943" t="str">
        <f>VLOOKUP(A1943,SOURCE!B:P,12,0)</f>
        <v>ITM_ENGOVR</v>
      </c>
      <c r="D1943" s="13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ITM_ENGOVR                    1940   //JM Replacements</v>
      </c>
    </row>
    <row r="1944" spans="1:4">
      <c r="A1944">
        <v>1941</v>
      </c>
      <c r="B1944" t="str">
        <f>VLOOKUP(A1944,SOURCE!B:P,12,0)</f>
        <v>ITM_T_LEFT_ARROW</v>
      </c>
      <c r="D1944" s="13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ITM_T_LEFT_ARROW              1941</v>
      </c>
    </row>
    <row r="1945" spans="1:4">
      <c r="A1945">
        <v>1942</v>
      </c>
      <c r="B1945" t="str">
        <f>VLOOKUP(A1945,SOURCE!B:P,12,0)</f>
        <v>ITM_T_RIGHT_ARROW</v>
      </c>
      <c r="D1945" s="13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ITM_T_RIGHT_ARROW             1942</v>
      </c>
    </row>
    <row r="1946" spans="1:4">
      <c r="A1946">
        <v>1943</v>
      </c>
      <c r="B1946" t="str">
        <f>VLOOKUP(A1946,SOURCE!B:P,12,0)</f>
        <v>ITM_T_LLEFT_ARROW</v>
      </c>
      <c r="D1946" s="13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ITM_T_LLEFT_ARROW             1943</v>
      </c>
    </row>
    <row r="1947" spans="1:4">
      <c r="A1947">
        <v>1944</v>
      </c>
      <c r="B1947" t="str">
        <f>VLOOKUP(A1947,SOURCE!B:P,12,0)</f>
        <v>ITM_T_RRIGHT_ARROW</v>
      </c>
      <c r="D1947" s="13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ITM_T_RRIGHT_ARROW            1944</v>
      </c>
    </row>
    <row r="1948" spans="1:4">
      <c r="A1948">
        <v>1945</v>
      </c>
      <c r="B1948" t="str">
        <f>VLOOKUP(A1948,SOURCE!B:P,12,0)</f>
        <v>ITM_XNEW</v>
      </c>
      <c r="D1948" s="13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ITM_XNEW                      1945</v>
      </c>
    </row>
    <row r="1949" spans="1:4">
      <c r="A1949">
        <v>1946</v>
      </c>
      <c r="B1949" t="str">
        <f>VLOOKUP(A1949,SOURCE!B:P,12,0)</f>
        <v>ITM_XEDIT</v>
      </c>
      <c r="D1949" s="13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ITM_XEDIT                     1946</v>
      </c>
    </row>
    <row r="1950" spans="1:4">
      <c r="A1950">
        <v>1947</v>
      </c>
      <c r="B1950" t="str">
        <f>VLOOKUP(A1950,SOURCE!B:P,12,0)</f>
        <v>ITM_ms</v>
      </c>
      <c r="D1950" s="13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ITM_ms                        1947   //JM DMS HMS</v>
      </c>
    </row>
    <row r="1951" spans="1:4">
      <c r="A1951">
        <v>1948</v>
      </c>
      <c r="B1951" t="str">
        <f>VLOOKUP(A1951,SOURCE!B:P,12,0)</f>
        <v>ITM_DEG2</v>
      </c>
      <c r="D1951" s="13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ITM_DEG2                      1948</v>
      </c>
    </row>
    <row r="1952" spans="1:4">
      <c r="A1952">
        <v>1949</v>
      </c>
      <c r="B1952" t="str">
        <f>VLOOKUP(A1952,SOURCE!B:P,12,0)</f>
        <v>ITM_DMS2</v>
      </c>
      <c r="D1952" s="13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ITM_DMS2                      1949</v>
      </c>
    </row>
    <row r="1953" spans="1:4">
      <c r="A1953">
        <v>1950</v>
      </c>
      <c r="B1953" t="str">
        <f>VLOOKUP(A1953,SOURCE!B:P,12,0)</f>
        <v>ITM_GRAD2</v>
      </c>
      <c r="D1953" s="13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ITM_GRAD2                     1950</v>
      </c>
    </row>
    <row r="1954" spans="1:4">
      <c r="A1954">
        <v>1951</v>
      </c>
      <c r="B1954" t="str">
        <f>VLOOKUP(A1954,SOURCE!B:P,12,0)</f>
        <v>ITM_MULPI2</v>
      </c>
      <c r="D1954" s="13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ITM_MULPI2                    1951</v>
      </c>
    </row>
    <row r="1955" spans="1:4">
      <c r="A1955">
        <v>1952</v>
      </c>
      <c r="B1955" t="str">
        <f>VLOOKUP(A1955,SOURCE!B:P,12,0)</f>
        <v>ITM_RAD2</v>
      </c>
      <c r="D1955" s="13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ITM_RAD2                      1952</v>
      </c>
    </row>
    <row r="1956" spans="1:4">
      <c r="A1956">
        <v>1953</v>
      </c>
      <c r="B1956" t="str">
        <f>VLOOKUP(A1956,SOURCE!B:P,12,0)</f>
        <v>ITM_HMS2</v>
      </c>
      <c r="D1956" s="13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ITM_HMS2                      1953</v>
      </c>
    </row>
    <row r="1957" spans="1:4">
      <c r="A1957">
        <v>1954</v>
      </c>
      <c r="B1957" t="str">
        <f>VLOOKUP(A1957,SOURCE!B:P,12,0)</f>
        <v>K_00U</v>
      </c>
      <c r="D1957" s="13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K_00U                         1954   //JM USER MODE TEST</v>
      </c>
    </row>
    <row r="1958" spans="1:4">
      <c r="A1958">
        <v>1955</v>
      </c>
      <c r="B1958" t="str">
        <f>VLOOKUP(A1958,SOURCE!B:P,12,0)</f>
        <v>Kf00U</v>
      </c>
      <c r="D1958" s="13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Kf00U                         1955   //JM USER MODE TEST</v>
      </c>
    </row>
    <row r="1959" spans="1:4">
      <c r="A1959">
        <v>1956</v>
      </c>
      <c r="B1959" t="str">
        <f>VLOOKUP(A1959,SOURCE!B:P,12,0)</f>
        <v>Kg00U</v>
      </c>
      <c r="D1959" s="13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Kg00U                         1956   //JM USER MODE TEST</v>
      </c>
    </row>
    <row r="1960" spans="1:4">
      <c r="A1960">
        <v>1957</v>
      </c>
      <c r="B1960" t="str">
        <f>VLOOKUP(A1960,SOURCE!B:P,12,0)</f>
        <v>K_01U</v>
      </c>
      <c r="D1960" s="13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K_01U                         1957   //JM USER MODE TEST</v>
      </c>
    </row>
    <row r="1961" spans="1:4">
      <c r="A1961">
        <v>1958</v>
      </c>
      <c r="B1961" t="str">
        <f>VLOOKUP(A1961,SOURCE!B:P,12,0)</f>
        <v>Kf01U</v>
      </c>
      <c r="D1961" s="13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Kf01U                         1958   //JM USER MODE TEST</v>
      </c>
    </row>
    <row r="1962" spans="1:4">
      <c r="A1962">
        <v>1959</v>
      </c>
      <c r="B1962" t="str">
        <f>VLOOKUP(A1962,SOURCE!B:P,12,0)</f>
        <v>Kg01U</v>
      </c>
      <c r="D1962" s="13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Kg01U                         1959   //JM USER MODE TEST</v>
      </c>
    </row>
    <row r="1963" spans="1:4">
      <c r="A1963">
        <v>1960</v>
      </c>
      <c r="B1963" t="str">
        <f>VLOOKUP(A1963,SOURCE!B:P,12,0)</f>
        <v>K_02U</v>
      </c>
      <c r="D1963" s="13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K_02U                         1960   //JM USER MODE TEST</v>
      </c>
    </row>
    <row r="1964" spans="1:4">
      <c r="A1964">
        <v>1961</v>
      </c>
      <c r="B1964" t="str">
        <f>VLOOKUP(A1964,SOURCE!B:P,12,0)</f>
        <v>Kf02U</v>
      </c>
      <c r="D1964" s="13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Kf02U                         1961   //JM USER MODE TEST</v>
      </c>
    </row>
    <row r="1965" spans="1:4">
      <c r="A1965">
        <v>1962</v>
      </c>
      <c r="B1965" t="str">
        <f>VLOOKUP(A1965,SOURCE!B:P,12,0)</f>
        <v>Kg02U</v>
      </c>
      <c r="D1965" s="13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Kg02U                         1962   //JM USER MODE TEST</v>
      </c>
    </row>
    <row r="1966" spans="1:4">
      <c r="A1966">
        <v>1963</v>
      </c>
      <c r="B1966" t="str">
        <f>VLOOKUP(A1966,SOURCE!B:P,12,0)</f>
        <v>K_03U</v>
      </c>
      <c r="D1966" s="13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K_03U                         1963   //JM USER MODE TEST</v>
      </c>
    </row>
    <row r="1967" spans="1:4">
      <c r="A1967">
        <v>1964</v>
      </c>
      <c r="B1967" t="str">
        <f>VLOOKUP(A1967,SOURCE!B:P,12,0)</f>
        <v>Kf03U</v>
      </c>
      <c r="D1967" s="13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Kf03U                         1964   //JM USER MODE TEST</v>
      </c>
    </row>
    <row r="1968" spans="1:4">
      <c r="A1968">
        <v>1965</v>
      </c>
      <c r="B1968" t="str">
        <f>VLOOKUP(A1968,SOURCE!B:P,12,0)</f>
        <v>Kg03U</v>
      </c>
      <c r="D1968" s="13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Kg03U                         1965   //JM USER MODE TEST</v>
      </c>
    </row>
    <row r="1969" spans="1:4">
      <c r="A1969">
        <v>1966</v>
      </c>
      <c r="B1969" t="str">
        <f>VLOOKUP(A1969,SOURCE!B:P,12,0)</f>
        <v>K_04U</v>
      </c>
      <c r="D1969" s="13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K_04U                         1966   //JM USER MODE TEST</v>
      </c>
    </row>
    <row r="1970" spans="1:4">
      <c r="A1970">
        <v>1967</v>
      </c>
      <c r="B1970" t="str">
        <f>VLOOKUP(A1970,SOURCE!B:P,12,0)</f>
        <v>Kf04U</v>
      </c>
      <c r="D1970" s="13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Kf04U                         1967   //JM USER MODE TEST</v>
      </c>
    </row>
    <row r="1971" spans="1:4">
      <c r="A1971">
        <v>1968</v>
      </c>
      <c r="B1971" t="str">
        <f>VLOOKUP(A1971,SOURCE!B:P,12,0)</f>
        <v>Kg04U</v>
      </c>
      <c r="D1971" s="13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Kg04U                         1968   //JM USER MODE TEST</v>
      </c>
    </row>
    <row r="1972" spans="1:4">
      <c r="A1972">
        <v>1969</v>
      </c>
      <c r="B1972" t="str">
        <f>VLOOKUP(A1972,SOURCE!B:P,12,0)</f>
        <v>K_05U</v>
      </c>
      <c r="D1972" s="13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K_05U                         1969   //JM USER MODE TEST</v>
      </c>
    </row>
    <row r="1973" spans="1:4">
      <c r="A1973">
        <v>1970</v>
      </c>
      <c r="B1973" t="str">
        <f>VLOOKUP(A1973,SOURCE!B:P,12,0)</f>
        <v>Kf05U</v>
      </c>
      <c r="D1973" s="13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Kf05U                         1970   //JM USER MODE TEST</v>
      </c>
    </row>
    <row r="1974" spans="1:4">
      <c r="A1974">
        <v>1971</v>
      </c>
      <c r="B1974" t="str">
        <f>VLOOKUP(A1974,SOURCE!B:P,12,0)</f>
        <v>Kg05U</v>
      </c>
      <c r="D1974" s="13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Kg05U                         1971   //JM USER MODE TEST</v>
      </c>
    </row>
    <row r="1975" spans="1:4">
      <c r="A1975">
        <v>1972</v>
      </c>
      <c r="B1975" t="str">
        <f>VLOOKUP(A1975,SOURCE!B:P,12,0)</f>
        <v>K_06U</v>
      </c>
      <c r="D1975" s="13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K_06U                         1972   //JM USER MODE TEST</v>
      </c>
    </row>
    <row r="1976" spans="1:4">
      <c r="A1976">
        <v>1973</v>
      </c>
      <c r="B1976" t="str">
        <f>VLOOKUP(A1976,SOURCE!B:P,12,0)</f>
        <v>Kf06U</v>
      </c>
      <c r="D1976" s="13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Kf06U                         1973   //JM USER MODE TEST</v>
      </c>
    </row>
    <row r="1977" spans="1:4">
      <c r="A1977">
        <v>1974</v>
      </c>
      <c r="B1977" t="str">
        <f>VLOOKUP(A1977,SOURCE!B:P,12,0)</f>
        <v>Kg06U</v>
      </c>
      <c r="D1977" s="13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Kg06U                         1974   //JM USER MODE TEST</v>
      </c>
    </row>
    <row r="1978" spans="1:4">
      <c r="A1978">
        <v>1975</v>
      </c>
      <c r="B1978" t="str">
        <f>VLOOKUP(A1978,SOURCE!B:P,12,0)</f>
        <v>K_07U</v>
      </c>
      <c r="D1978" s="13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K_07U                         1975   //JM USER MODE TEST</v>
      </c>
    </row>
    <row r="1979" spans="1:4">
      <c r="A1979">
        <v>1976</v>
      </c>
      <c r="B1979" t="str">
        <f>VLOOKUP(A1979,SOURCE!B:P,12,0)</f>
        <v>Kf07U</v>
      </c>
      <c r="D1979" s="13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Kf07U                         1976   //JM USER MODE TEST</v>
      </c>
    </row>
    <row r="1980" spans="1:4">
      <c r="A1980">
        <v>1977</v>
      </c>
      <c r="B1980" t="str">
        <f>VLOOKUP(A1980,SOURCE!B:P,12,0)</f>
        <v>Kg07U</v>
      </c>
      <c r="D1980" s="13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Kg07U                         1977   //JM USER MODE TEST</v>
      </c>
    </row>
    <row r="1981" spans="1:4">
      <c r="A1981">
        <v>1978</v>
      </c>
      <c r="B1981" t="str">
        <f>VLOOKUP(A1981,SOURCE!B:P,12,0)</f>
        <v>K_08U</v>
      </c>
      <c r="D1981" s="13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K_08U                         1978   //JM USER MODE TEST</v>
      </c>
    </row>
    <row r="1982" spans="1:4">
      <c r="A1982">
        <v>1979</v>
      </c>
      <c r="B1982" t="str">
        <f>VLOOKUP(A1982,SOURCE!B:P,12,0)</f>
        <v>Kf08U</v>
      </c>
      <c r="D1982" s="13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Kf08U                         1979   //JM USER MODE TEST</v>
      </c>
    </row>
    <row r="1983" spans="1:4">
      <c r="A1983">
        <v>1980</v>
      </c>
      <c r="B1983" t="str">
        <f>VLOOKUP(A1983,SOURCE!B:P,12,0)</f>
        <v>Kg08U</v>
      </c>
      <c r="D1983" s="13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Kg08U                         1980   //JM USER MODE TEST</v>
      </c>
    </row>
    <row r="1984" spans="1:4">
      <c r="A1984">
        <v>1981</v>
      </c>
      <c r="B1984" t="str">
        <f>VLOOKUP(A1984,SOURCE!B:P,12,0)</f>
        <v>K_09U</v>
      </c>
      <c r="D1984" s="13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K_09U                         1981   //JM USER MODE TEST</v>
      </c>
    </row>
    <row r="1985" spans="1:4">
      <c r="A1985">
        <v>1982</v>
      </c>
      <c r="B1985" t="str">
        <f>VLOOKUP(A1985,SOURCE!B:P,12,0)</f>
        <v>Kf09U</v>
      </c>
      <c r="D1985" s="13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Kf09U                         1982   //JM USER MODE TEST</v>
      </c>
    </row>
    <row r="1986" spans="1:4">
      <c r="A1986">
        <v>1983</v>
      </c>
      <c r="B1986" t="str">
        <f>VLOOKUP(A1986,SOURCE!B:P,12,0)</f>
        <v>Kg09U</v>
      </c>
      <c r="D1986" s="13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Kg09U                         1983   //JM USER MODE TEST</v>
      </c>
    </row>
    <row r="1987" spans="1:4">
      <c r="A1987">
        <v>1984</v>
      </c>
      <c r="B1987" t="str">
        <f>VLOOKUP(A1987,SOURCE!B:P,12,0)</f>
        <v>K_10U</v>
      </c>
      <c r="D1987" s="13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K_10U                         1984   //JM USER MODE TEST</v>
      </c>
    </row>
    <row r="1988" spans="1:4">
      <c r="A1988">
        <v>1985</v>
      </c>
      <c r="B1988" t="str">
        <f>VLOOKUP(A1988,SOURCE!B:P,12,0)</f>
        <v>Kf10U</v>
      </c>
      <c r="D1988" s="13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Kf10U                         1985   //JM USER MODE TEST</v>
      </c>
    </row>
    <row r="1989" spans="1:4">
      <c r="A1989">
        <v>1986</v>
      </c>
      <c r="B1989" t="str">
        <f>VLOOKUP(A1989,SOURCE!B:P,12,0)</f>
        <v>Kg10U</v>
      </c>
      <c r="D1989" s="13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Kg10U                         1986   //JM USER MODE TEST</v>
      </c>
    </row>
    <row r="1990" spans="1:4">
      <c r="A1990">
        <v>1987</v>
      </c>
      <c r="B1990" t="str">
        <f>VLOOKUP(A1990,SOURCE!B:P,12,0)</f>
        <v>K_11U</v>
      </c>
      <c r="D1990" s="13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K_11U                         1987   //JM USER MODE TEST</v>
      </c>
    </row>
    <row r="1991" spans="1:4">
      <c r="A1991">
        <v>1988</v>
      </c>
      <c r="B1991" t="str">
        <f>VLOOKUP(A1991,SOURCE!B:P,12,0)</f>
        <v>Kf11U</v>
      </c>
      <c r="D1991" s="13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Kf11U                         1988   //JM USER MODE TEST</v>
      </c>
    </row>
    <row r="1992" spans="1:4">
      <c r="A1992">
        <v>1989</v>
      </c>
      <c r="B1992" t="str">
        <f>VLOOKUP(A1992,SOURCE!B:P,12,0)</f>
        <v>Kg11U</v>
      </c>
      <c r="D1992" s="13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Kg11U                         1989   //JM USER MODE TEST</v>
      </c>
    </row>
    <row r="1993" spans="1:4">
      <c r="A1993">
        <v>1990</v>
      </c>
      <c r="B1993" t="str">
        <f>VLOOKUP(A1993,SOURCE!B:P,12,0)</f>
        <v>K_12U</v>
      </c>
      <c r="D1993" s="13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K_12U                         1990   //JM USER MODE TEST</v>
      </c>
    </row>
    <row r="1994" spans="1:4">
      <c r="A1994">
        <v>1991</v>
      </c>
      <c r="B1994" t="str">
        <f>VLOOKUP(A1994,SOURCE!B:P,12,0)</f>
        <v>Kf12U</v>
      </c>
      <c r="D1994" s="13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Kf12U                         1991   //JM USER MODE TEST</v>
      </c>
    </row>
    <row r="1995" spans="1:4">
      <c r="A1995">
        <v>1992</v>
      </c>
      <c r="B1995" t="str">
        <f>VLOOKUP(A1995,SOURCE!B:P,12,0)</f>
        <v>Kg12U</v>
      </c>
      <c r="D1995" s="13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Kg12U                         1992   //JM USER MODE TEST</v>
      </c>
    </row>
    <row r="1996" spans="1:4">
      <c r="A1996">
        <v>1993</v>
      </c>
      <c r="B1996" t="str">
        <f>VLOOKUP(A1996,SOURCE!B:P,12,0)</f>
        <v>K_13U</v>
      </c>
      <c r="D1996" s="13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K_13U                         1993   //JM USER MODE TEST</v>
      </c>
    </row>
    <row r="1997" spans="1:4">
      <c r="A1997">
        <v>1994</v>
      </c>
      <c r="B1997" t="str">
        <f>VLOOKUP(A1997,SOURCE!B:P,12,0)</f>
        <v>Kf13U</v>
      </c>
      <c r="D1997" s="13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Kf13U                         1994   //JM USER MODE TEST</v>
      </c>
    </row>
    <row r="1998" spans="1:4">
      <c r="A1998">
        <v>1995</v>
      </c>
      <c r="B1998" t="str">
        <f>VLOOKUP(A1998,SOURCE!B:P,12,0)</f>
        <v>Kg13U</v>
      </c>
      <c r="D1998" s="13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Kg13U                         1995   //JM USER MODE TEST</v>
      </c>
    </row>
    <row r="1999" spans="1:4">
      <c r="A1999">
        <v>1996</v>
      </c>
      <c r="B1999" t="str">
        <f>VLOOKUP(A1999,SOURCE!B:P,12,0)</f>
        <v>K_14U</v>
      </c>
      <c r="D1999" s="13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K_14U                         1996   //JM USER MODE TEST</v>
      </c>
    </row>
    <row r="2000" spans="1:4">
      <c r="A2000">
        <v>1997</v>
      </c>
      <c r="B2000" t="str">
        <f>VLOOKUP(A2000,SOURCE!B:P,12,0)</f>
        <v>Kf14U</v>
      </c>
      <c r="D2000" s="13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Kf14U                         1997   //JM USER MODE TEST</v>
      </c>
    </row>
    <row r="2001" spans="1:4">
      <c r="A2001">
        <v>1998</v>
      </c>
      <c r="B2001" t="str">
        <f>VLOOKUP(A2001,SOURCE!B:P,12,0)</f>
        <v>Kg14U</v>
      </c>
      <c r="D2001" s="13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Kg14U                         1998   //JM USER MODE TEST</v>
      </c>
    </row>
    <row r="2002" spans="1:4">
      <c r="A2002">
        <v>1999</v>
      </c>
      <c r="B2002" t="str">
        <f>VLOOKUP(A2002,SOURCE!B:P,12,0)</f>
        <v>K_15U</v>
      </c>
      <c r="D2002" s="13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K_15U                         1999   //JM USER MODE TEST</v>
      </c>
    </row>
    <row r="2003" spans="1:4">
      <c r="A2003">
        <v>2000</v>
      </c>
      <c r="B2003" t="str">
        <f>VLOOKUP(A2003,SOURCE!B:P,12,0)</f>
        <v>Kf15U</v>
      </c>
      <c r="D2003" s="13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Kf15U                         2000   //JM USER MODE TEST</v>
      </c>
    </row>
    <row r="2004" spans="1:4">
      <c r="A2004">
        <v>2001</v>
      </c>
      <c r="B2004" t="str">
        <f>VLOOKUP(A2004,SOURCE!B:P,12,0)</f>
        <v>Kg15U</v>
      </c>
      <c r="D2004" s="13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Kg15U                         2001   //JM USER MODE TEST</v>
      </c>
    </row>
    <row r="2005" spans="1:4">
      <c r="A2005">
        <v>2002</v>
      </c>
      <c r="B2005" t="str">
        <f>VLOOKUP(A2005,SOURCE!B:P,12,0)</f>
        <v>K_16U</v>
      </c>
      <c r="D2005" s="13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K_16U                         2002   //JM USER MODE TEST</v>
      </c>
    </row>
    <row r="2006" spans="1:4">
      <c r="A2006">
        <v>2003</v>
      </c>
      <c r="B2006" t="str">
        <f>VLOOKUP(A2006,SOURCE!B:P,12,0)</f>
        <v>Kf16U</v>
      </c>
      <c r="D2006" s="13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Kf16U                         2003   //JM USER MODE TEST</v>
      </c>
    </row>
    <row r="2007" spans="1:4">
      <c r="A2007">
        <v>2004</v>
      </c>
      <c r="B2007" t="str">
        <f>VLOOKUP(A2007,SOURCE!B:P,12,0)</f>
        <v>Kg16U</v>
      </c>
      <c r="D2007" s="13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Kg16U                         2004   //JM USER MODE TEST</v>
      </c>
    </row>
    <row r="2008" spans="1:4">
      <c r="A2008">
        <v>2005</v>
      </c>
      <c r="B2008" t="str">
        <f>VLOOKUP(A2008,SOURCE!B:P,12,0)</f>
        <v>K_17U</v>
      </c>
      <c r="D2008" s="13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K_17U                         2005   //JM USER MODE TEST</v>
      </c>
    </row>
    <row r="2009" spans="1:4">
      <c r="A2009">
        <v>2006</v>
      </c>
      <c r="B2009" t="str">
        <f>VLOOKUP(A2009,SOURCE!B:P,12,0)</f>
        <v>Kf17U</v>
      </c>
      <c r="D2009" s="13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Kf17U                         2006   //JM USER MODE TEST</v>
      </c>
    </row>
    <row r="2010" spans="1:4">
      <c r="A2010">
        <v>2007</v>
      </c>
      <c r="B2010" t="str">
        <f>VLOOKUP(A2010,SOURCE!B:P,12,0)</f>
        <v>Kg17U</v>
      </c>
      <c r="D2010" s="13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Kg17U                         2007   //JM USER MODE TEST</v>
      </c>
    </row>
    <row r="2011" spans="1:4">
      <c r="A2011">
        <v>2008</v>
      </c>
      <c r="B2011" t="str">
        <f>VLOOKUP(A2011,SOURCE!B:P,12,0)</f>
        <v>K_18U</v>
      </c>
      <c r="D2011" s="13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K_18U                         2008   //JM USER MODE TEST</v>
      </c>
    </row>
    <row r="2012" spans="1:4">
      <c r="A2012">
        <v>2009</v>
      </c>
      <c r="B2012" t="str">
        <f>VLOOKUP(A2012,SOURCE!B:P,12,0)</f>
        <v>Kf18U</v>
      </c>
      <c r="D2012" s="13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Kf18U                         2009   //JM USER MODE TEST</v>
      </c>
    </row>
    <row r="2013" spans="1:4">
      <c r="A2013">
        <v>2010</v>
      </c>
      <c r="B2013" t="str">
        <f>VLOOKUP(A2013,SOURCE!B:P,12,0)</f>
        <v>Kg18U</v>
      </c>
      <c r="D2013" s="13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Kg18U                         2010   //JM USER MODE TEST</v>
      </c>
    </row>
    <row r="2014" spans="1:4">
      <c r="A2014">
        <v>2011</v>
      </c>
      <c r="B2014" t="str">
        <f>VLOOKUP(A2014,SOURCE!B:P,12,0)</f>
        <v>K_19U</v>
      </c>
      <c r="D2014" s="13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K_19U                         2011   //JM USER MODE TEST</v>
      </c>
    </row>
    <row r="2015" spans="1:4">
      <c r="A2015">
        <v>2012</v>
      </c>
      <c r="B2015" t="str">
        <f>VLOOKUP(A2015,SOURCE!B:P,12,0)</f>
        <v>Kf19U</v>
      </c>
      <c r="D2015" s="13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Kf19U                         2012   //JM USER MODE TEST</v>
      </c>
    </row>
    <row r="2016" spans="1:4">
      <c r="A2016">
        <v>2013</v>
      </c>
      <c r="B2016" t="str">
        <f>VLOOKUP(A2016,SOURCE!B:P,12,0)</f>
        <v>Kg19U</v>
      </c>
      <c r="D2016" s="13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Kg19U                         2013   //JM USER MODE TEST</v>
      </c>
    </row>
    <row r="2017" spans="1:4">
      <c r="A2017">
        <v>2014</v>
      </c>
      <c r="B2017" t="str">
        <f>VLOOKUP(A2017,SOURCE!B:P,12,0)</f>
        <v>K_20U</v>
      </c>
      <c r="D2017" s="13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K_20U                         2014   //JM USER MODE TEST</v>
      </c>
    </row>
    <row r="2018" spans="1:4">
      <c r="A2018">
        <v>2015</v>
      </c>
      <c r="B2018" t="str">
        <f>VLOOKUP(A2018,SOURCE!B:P,12,0)</f>
        <v>Kf20U</v>
      </c>
      <c r="D2018" s="13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Kf20U                         2015   //JM USER MODE TEST</v>
      </c>
    </row>
    <row r="2019" spans="1:4">
      <c r="A2019">
        <v>2016</v>
      </c>
      <c r="B2019" t="str">
        <f>VLOOKUP(A2019,SOURCE!B:P,12,0)</f>
        <v>Kg20U</v>
      </c>
      <c r="D2019" s="13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Kg20U                         2016   //JM USER MODE TEST</v>
      </c>
    </row>
    <row r="2020" spans="1:4">
      <c r="A2020">
        <v>2017</v>
      </c>
      <c r="B2020" t="str">
        <f>VLOOKUP(A2020,SOURCE!B:P,12,0)</f>
        <v>K_21U</v>
      </c>
      <c r="D2020" s="13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K_21U                         2017   //JM USER MODE TEST</v>
      </c>
    </row>
    <row r="2021" spans="1:4">
      <c r="A2021">
        <v>2018</v>
      </c>
      <c r="B2021" t="str">
        <f>VLOOKUP(A2021,SOURCE!B:P,12,0)</f>
        <v>Kf21U</v>
      </c>
      <c r="D2021" s="13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Kf21U                         2018   //JM USER MODE TEST</v>
      </c>
    </row>
    <row r="2022" spans="1:4">
      <c r="A2022">
        <v>2019</v>
      </c>
      <c r="B2022" t="str">
        <f>VLOOKUP(A2022,SOURCE!B:P,12,0)</f>
        <v>Kg21U</v>
      </c>
      <c r="D2022" s="13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Kg21U                         2019   //JM USER MODE TEST</v>
      </c>
    </row>
    <row r="2023" spans="1:4">
      <c r="A2023">
        <v>2020</v>
      </c>
      <c r="B2023" t="str">
        <f>VLOOKUP(A2023,SOURCE!B:P,12,0)</f>
        <v>K_22U</v>
      </c>
      <c r="D2023" s="13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K_22U                         2020   //JM USER MODE TEST</v>
      </c>
    </row>
    <row r="2024" spans="1:4">
      <c r="A2024">
        <v>2021</v>
      </c>
      <c r="B2024" t="str">
        <f>VLOOKUP(A2024,SOURCE!B:P,12,0)</f>
        <v>Kf22U</v>
      </c>
      <c r="D2024" s="13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Kf22U                         2021   //JM USER MODE TEST</v>
      </c>
    </row>
    <row r="2025" spans="1:4">
      <c r="A2025">
        <v>2022</v>
      </c>
      <c r="B2025" t="str">
        <f>VLOOKUP(A2025,SOURCE!B:P,12,0)</f>
        <v>Kg22U</v>
      </c>
      <c r="D2025" s="13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Kg22U                         2022   //JM USER MODE TEST</v>
      </c>
    </row>
    <row r="2026" spans="1:4">
      <c r="A2026">
        <v>2023</v>
      </c>
      <c r="B2026" t="str">
        <f>VLOOKUP(A2026,SOURCE!B:P,12,0)</f>
        <v>K_23U</v>
      </c>
      <c r="D2026" s="13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K_23U                         2023   //JM USER MODE TEST</v>
      </c>
    </row>
    <row r="2027" spans="1:4">
      <c r="A2027">
        <v>2024</v>
      </c>
      <c r="B2027" t="str">
        <f>VLOOKUP(A2027,SOURCE!B:P,12,0)</f>
        <v>Kf23U</v>
      </c>
      <c r="D2027" s="13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Kf23U                         2024   //JM USER MODE TEST</v>
      </c>
    </row>
    <row r="2028" spans="1:4">
      <c r="A2028">
        <v>2025</v>
      </c>
      <c r="B2028" t="str">
        <f>VLOOKUP(A2028,SOURCE!B:P,12,0)</f>
        <v>Kg23U</v>
      </c>
      <c r="D2028" s="13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Kg23U                         2025   //JM USER MODE TEST</v>
      </c>
    </row>
    <row r="2029" spans="1:4">
      <c r="A2029">
        <v>2026</v>
      </c>
      <c r="B2029" t="str">
        <f>VLOOKUP(A2029,SOURCE!B:P,12,0)</f>
        <v>K_24U</v>
      </c>
      <c r="D2029" s="13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K_24U                         2026   //JM USER MODE TEST</v>
      </c>
    </row>
    <row r="2030" spans="1:4">
      <c r="A2030">
        <v>2027</v>
      </c>
      <c r="B2030" t="str">
        <f>VLOOKUP(A2030,SOURCE!B:P,12,0)</f>
        <v>Kf24U</v>
      </c>
      <c r="D2030" s="13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Kf24U                         2027   //JM USER MODE TEST</v>
      </c>
    </row>
    <row r="2031" spans="1:4">
      <c r="A2031">
        <v>2028</v>
      </c>
      <c r="B2031" t="str">
        <f>VLOOKUP(A2031,SOURCE!B:P,12,0)</f>
        <v>Kg24U</v>
      </c>
      <c r="D2031" s="13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Kg24U                         2028   //JM USER MODE TEST</v>
      </c>
    </row>
    <row r="2032" spans="1:4">
      <c r="A2032">
        <v>2029</v>
      </c>
      <c r="B2032" t="str">
        <f>VLOOKUP(A2032,SOURCE!B:P,12,0)</f>
        <v>K_25U</v>
      </c>
      <c r="D2032" s="13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K_25U                         2029   //JM USER MODE TEST</v>
      </c>
    </row>
    <row r="2033" spans="1:4">
      <c r="A2033">
        <v>2030</v>
      </c>
      <c r="B2033" t="str">
        <f>VLOOKUP(A2033,SOURCE!B:P,12,0)</f>
        <v>Kf25U</v>
      </c>
      <c r="D2033" s="13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Kf25U                         2030   //JM USER MODE TEST</v>
      </c>
    </row>
    <row r="2034" spans="1:4">
      <c r="A2034">
        <v>2031</v>
      </c>
      <c r="B2034" t="str">
        <f>VLOOKUP(A2034,SOURCE!B:P,12,0)</f>
        <v>Kg25U</v>
      </c>
      <c r="D2034" s="13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Kg25U                         2031   //JM USER MODE TEST</v>
      </c>
    </row>
    <row r="2035" spans="1:4">
      <c r="A2035">
        <v>2032</v>
      </c>
      <c r="B2035" t="str">
        <f>VLOOKUP(A2035,SOURCE!B:P,12,0)</f>
        <v>K_26U</v>
      </c>
      <c r="D2035" s="13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K_26U                         2032   //JM USER MODE TEST</v>
      </c>
    </row>
    <row r="2036" spans="1:4">
      <c r="A2036">
        <v>2033</v>
      </c>
      <c r="B2036" t="str">
        <f>VLOOKUP(A2036,SOURCE!B:P,12,0)</f>
        <v>Kf26U</v>
      </c>
      <c r="D2036" s="13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Kf26U                         2033   //JM USER MODE TEST</v>
      </c>
    </row>
    <row r="2037" spans="1:4">
      <c r="A2037">
        <v>2034</v>
      </c>
      <c r="B2037" t="str">
        <f>VLOOKUP(A2037,SOURCE!B:P,12,0)</f>
        <v>Kg26U</v>
      </c>
      <c r="D2037" s="13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Kg26U                         2034   //JM USER MODE TEST</v>
      </c>
    </row>
    <row r="2038" spans="1:4">
      <c r="A2038">
        <v>2035</v>
      </c>
      <c r="B2038" t="str">
        <f>VLOOKUP(A2038,SOURCE!B:P,12,0)</f>
        <v>K_27U</v>
      </c>
      <c r="D2038" s="13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K_27U                         2035   //JM USER MODE TEST</v>
      </c>
    </row>
    <row r="2039" spans="1:4">
      <c r="A2039">
        <v>2036</v>
      </c>
      <c r="B2039" t="str">
        <f>VLOOKUP(A2039,SOURCE!B:P,12,0)</f>
        <v>Kf27U</v>
      </c>
      <c r="D2039" s="13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Kf27U                         2036   //JM USER MODE TEST</v>
      </c>
    </row>
    <row r="2040" spans="1:4">
      <c r="A2040">
        <v>2037</v>
      </c>
      <c r="B2040" t="str">
        <f>VLOOKUP(A2040,SOURCE!B:P,12,0)</f>
        <v>Kg27U</v>
      </c>
      <c r="D2040" s="13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Kg27U                         2037   //JM USER MODE TEST</v>
      </c>
    </row>
    <row r="2041" spans="1:4">
      <c r="A2041">
        <v>2038</v>
      </c>
      <c r="B2041" t="str">
        <f>VLOOKUP(A2041,SOURCE!B:P,12,0)</f>
        <v>K_28U</v>
      </c>
      <c r="D2041" s="13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K_28U                         2038   //JM USER MODE TEST</v>
      </c>
    </row>
    <row r="2042" spans="1:4">
      <c r="A2042">
        <v>2039</v>
      </c>
      <c r="B2042" t="str">
        <f>VLOOKUP(A2042,SOURCE!B:P,12,0)</f>
        <v>Kf28U</v>
      </c>
      <c r="D2042" s="13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Kf28U                         2039   //JM USER MODE TEST</v>
      </c>
    </row>
    <row r="2043" spans="1:4">
      <c r="A2043">
        <v>2040</v>
      </c>
      <c r="B2043" t="str">
        <f>VLOOKUP(A2043,SOURCE!B:P,12,0)</f>
        <v>Kg28U</v>
      </c>
      <c r="D2043" s="13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Kg28U                         2040   //JM USER MODE TEST</v>
      </c>
    </row>
    <row r="2044" spans="1:4">
      <c r="A2044">
        <v>2041</v>
      </c>
      <c r="B2044" t="str">
        <f>VLOOKUP(A2044,SOURCE!B:P,12,0)</f>
        <v>K_29U</v>
      </c>
      <c r="D2044" s="13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K_29U                         2041   //JM USER MODE TEST</v>
      </c>
    </row>
    <row r="2045" spans="1:4">
      <c r="A2045">
        <v>2042</v>
      </c>
      <c r="B2045" t="str">
        <f>VLOOKUP(A2045,SOURCE!B:P,12,0)</f>
        <v>Kf29U</v>
      </c>
      <c r="D2045" s="13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Kf29U                         2042   //JM USER MODE TEST</v>
      </c>
    </row>
    <row r="2046" spans="1:4">
      <c r="A2046">
        <v>2043</v>
      </c>
      <c r="B2046" t="str">
        <f>VLOOKUP(A2046,SOURCE!B:P,12,0)</f>
        <v>Kg29U</v>
      </c>
      <c r="D2046" s="13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Kg29U                         2043   //JM USER MODE TEST</v>
      </c>
    </row>
    <row r="2047" spans="1:4">
      <c r="A2047">
        <v>2044</v>
      </c>
      <c r="B2047" t="str">
        <f>VLOOKUP(A2047,SOURCE!B:P,12,0)</f>
        <v>K_30U</v>
      </c>
      <c r="D2047" s="13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K_30U                         2044   //JM USER MODE TEST</v>
      </c>
    </row>
    <row r="2048" spans="1:4">
      <c r="A2048">
        <v>2045</v>
      </c>
      <c r="B2048" t="str">
        <f>VLOOKUP(A2048,SOURCE!B:P,12,0)</f>
        <v>Kf30U</v>
      </c>
      <c r="D2048" s="13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Kf30U                         2045   //JM USER MODE TEST</v>
      </c>
    </row>
    <row r="2049" spans="1:4">
      <c r="A2049">
        <v>2046</v>
      </c>
      <c r="B2049" t="str">
        <f>VLOOKUP(A2049,SOURCE!B:P,12,0)</f>
        <v>Kg30U</v>
      </c>
      <c r="D2049" s="13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Kg30U                         2046   //JM USER MODE TEST</v>
      </c>
    </row>
    <row r="2050" spans="1:4">
      <c r="A2050">
        <v>2047</v>
      </c>
      <c r="B2050" t="str">
        <f>VLOOKUP(A2050,SOURCE!B:P,12,0)</f>
        <v>K_31U</v>
      </c>
      <c r="D2050" s="13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K_31U                         2047   //JM USER MODE TEST</v>
      </c>
    </row>
    <row r="2051" spans="1:4">
      <c r="A2051">
        <v>2048</v>
      </c>
      <c r="B2051" t="str">
        <f>VLOOKUP(A2051,SOURCE!B:P,12,0)</f>
        <v>Kf31U</v>
      </c>
      <c r="D2051" s="13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Kf31U                         2048   //JM USER MODE TEST</v>
      </c>
    </row>
    <row r="2052" spans="1:4">
      <c r="A2052">
        <v>2049</v>
      </c>
      <c r="B2052" t="str">
        <f>VLOOKUP(A2052,SOURCE!B:P,12,0)</f>
        <v>Kg31U</v>
      </c>
      <c r="D2052" s="13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Kg31U                         2049   //JM USER MODE TEST</v>
      </c>
    </row>
    <row r="2053" spans="1:4">
      <c r="A2053">
        <v>2050</v>
      </c>
      <c r="B2053" t="str">
        <f>VLOOKUP(A2053,SOURCE!B:P,12,0)</f>
        <v>K_32U</v>
      </c>
      <c r="D2053" s="13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K_32U                         2050   //JM USER MODE TEST</v>
      </c>
    </row>
    <row r="2054" spans="1:4">
      <c r="A2054">
        <v>2051</v>
      </c>
      <c r="B2054" t="str">
        <f>VLOOKUP(A2054,SOURCE!B:P,12,0)</f>
        <v>Kf32U</v>
      </c>
      <c r="D2054" s="13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Kf32U                         2051   //JM USER MODE TEST</v>
      </c>
    </row>
    <row r="2055" spans="1:4">
      <c r="A2055">
        <v>2052</v>
      </c>
      <c r="B2055" t="str">
        <f>VLOOKUP(A2055,SOURCE!B:P,12,0)</f>
        <v>Kg32U</v>
      </c>
      <c r="D2055" s="13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Kg32U                         2052   //JM USER MODE TEST</v>
      </c>
    </row>
    <row r="2056" spans="1:4">
      <c r="A2056">
        <v>2053</v>
      </c>
      <c r="B2056" t="str">
        <f>VLOOKUP(A2056,SOURCE!B:P,12,0)</f>
        <v>K_33U</v>
      </c>
      <c r="D2056" s="13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K_33U                         2053   //JM USER MODE TEST</v>
      </c>
    </row>
    <row r="2057" spans="1:4">
      <c r="A2057">
        <v>2054</v>
      </c>
      <c r="B2057" t="str">
        <f>VLOOKUP(A2057,SOURCE!B:P,12,0)</f>
        <v>Kf33U</v>
      </c>
      <c r="D2057" s="13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Kf33U                         2054   //JM USER MODE TEST</v>
      </c>
    </row>
    <row r="2058" spans="1:4">
      <c r="A2058">
        <v>2055</v>
      </c>
      <c r="B2058" t="str">
        <f>VLOOKUP(A2058,SOURCE!B:P,12,0)</f>
        <v>Kg33U</v>
      </c>
      <c r="D2058" s="13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Kg33U                         2055   //JM USER MODE TEST</v>
      </c>
    </row>
    <row r="2059" spans="1:4">
      <c r="A2059">
        <v>2056</v>
      </c>
      <c r="B2059" t="str">
        <f>VLOOKUP(A2059,SOURCE!B:P,12,0)</f>
        <v>K_34U</v>
      </c>
      <c r="D2059" s="13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K_34U                         2056   //JM USER MODE TEST</v>
      </c>
    </row>
    <row r="2060" spans="1:4">
      <c r="A2060">
        <v>2057</v>
      </c>
      <c r="B2060" t="str">
        <f>VLOOKUP(A2060,SOURCE!B:P,12,0)</f>
        <v>Kf34U</v>
      </c>
      <c r="D2060" s="13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Kf34U                         2057   //JM USER MODE TEST</v>
      </c>
    </row>
    <row r="2061" spans="1:4">
      <c r="A2061">
        <v>2058</v>
      </c>
      <c r="B2061" t="str">
        <f>VLOOKUP(A2061,SOURCE!B:P,12,0)</f>
        <v>Kg34U</v>
      </c>
      <c r="D2061" s="13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Kg34U                         2058   //JM USER MODE TEST</v>
      </c>
    </row>
    <row r="2062" spans="1:4">
      <c r="A2062">
        <v>2059</v>
      </c>
      <c r="B2062" t="str">
        <f>VLOOKUP(A2062,SOURCE!B:P,12,0)</f>
        <v>K_35U</v>
      </c>
      <c r="D2062" s="13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K_35U                         2059   //JM USER MODE TEST</v>
      </c>
    </row>
    <row r="2063" spans="1:4">
      <c r="A2063">
        <v>2060</v>
      </c>
      <c r="B2063" t="str">
        <f>VLOOKUP(A2063,SOURCE!B:P,12,0)</f>
        <v>Kf35U</v>
      </c>
      <c r="D2063" s="13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Kf35U                         2060   //JM USER MODE TEST</v>
      </c>
    </row>
    <row r="2064" spans="1:4">
      <c r="A2064">
        <v>2061</v>
      </c>
      <c r="B2064" t="str">
        <f>VLOOKUP(A2064,SOURCE!B:P,12,0)</f>
        <v>Kg35U</v>
      </c>
      <c r="D2064" s="13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Kg35U                         2061   //JM USER MODE TEST</v>
      </c>
    </row>
    <row r="2065" spans="1:4">
      <c r="A2065">
        <v>2062</v>
      </c>
      <c r="B2065" t="str">
        <f>VLOOKUP(A2065,SOURCE!B:P,12,0)</f>
        <v>K_36U</v>
      </c>
      <c r="D2065" s="13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K_36U                         2062   //JM USER MODE TEST</v>
      </c>
    </row>
    <row r="2066" spans="1:4">
      <c r="A2066">
        <v>2063</v>
      </c>
      <c r="B2066" t="str">
        <f>VLOOKUP(A2066,SOURCE!B:P,12,0)</f>
        <v>Kf36U</v>
      </c>
      <c r="D2066" s="13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Kf36U                         2063   //JM USER MODE TEST</v>
      </c>
    </row>
    <row r="2067" spans="1:4">
      <c r="A2067">
        <v>2064</v>
      </c>
      <c r="B2067" t="str">
        <f>VLOOKUP(A2067,SOURCE!B:P,12,0)</f>
        <v>Kg36U</v>
      </c>
      <c r="D2067" s="13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Kg36U                         2064   //JM USER MODE TEST</v>
      </c>
    </row>
    <row r="2068" spans="1:4">
      <c r="A2068">
        <v>2065</v>
      </c>
      <c r="B2068" t="str">
        <f>VLOOKUP(A2068,SOURCE!B:P,12,0)</f>
        <v>ITM_X_P1</v>
      </c>
      <c r="D2068" s="13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ITM_X_P1                      2065   //JM EXEC</v>
      </c>
    </row>
    <row r="2069" spans="1:4">
      <c r="A2069">
        <v>2066</v>
      </c>
      <c r="B2069" t="str">
        <f>VLOOKUP(A2069,SOURCE!B:P,12,0)</f>
        <v>ITM_X_P2</v>
      </c>
      <c r="D2069" s="13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ITM_X_P2                      2066   //JM EXEC</v>
      </c>
    </row>
    <row r="2070" spans="1:4">
      <c r="A2070">
        <v>2067</v>
      </c>
      <c r="B2070" t="str">
        <f>VLOOKUP(A2070,SOURCE!B:P,12,0)</f>
        <v>ITM_X_P3</v>
      </c>
      <c r="D2070" s="13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ITM_X_P3                      2067   //JM EXEC</v>
      </c>
    </row>
    <row r="2071" spans="1:4">
      <c r="A2071">
        <v>2068</v>
      </c>
      <c r="B2071" t="str">
        <f>VLOOKUP(A2071,SOURCE!B:P,12,0)</f>
        <v>ITM_X_P4</v>
      </c>
      <c r="D2071" s="13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ITM_X_P4                      2068   //JM EXEC</v>
      </c>
    </row>
    <row r="2072" spans="1:4">
      <c r="A2072">
        <v>2069</v>
      </c>
      <c r="B2072" t="str">
        <f>VLOOKUP(A2072,SOURCE!B:P,12,0)</f>
        <v>ITM_X_P5</v>
      </c>
      <c r="D2072" s="13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ITM_X_P5                      2069   //JM EXEC</v>
      </c>
    </row>
    <row r="2073" spans="1:4">
      <c r="A2073">
        <v>2070</v>
      </c>
      <c r="B2073" t="str">
        <f>VLOOKUP(A2073,SOURCE!B:P,12,0)</f>
        <v>ITM_X_P6</v>
      </c>
      <c r="D2073" s="13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ITM_X_P6                      2070   //JM EXEC</v>
      </c>
    </row>
    <row r="2074" spans="1:4">
      <c r="A2074">
        <v>2071</v>
      </c>
      <c r="B2074" t="str">
        <f>VLOOKUP(A2074,SOURCE!B:P,12,0)</f>
        <v>ITM_X_f1</v>
      </c>
      <c r="D2074" s="13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ITM_X_f1                      2071   //JM EXEC</v>
      </c>
    </row>
    <row r="2075" spans="1:4">
      <c r="A2075">
        <v>2072</v>
      </c>
      <c r="B2075" t="str">
        <f>VLOOKUP(A2075,SOURCE!B:P,12,0)</f>
        <v>ITM_X_f2</v>
      </c>
      <c r="D2075" s="13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ITM_X_f2                      2072   //JM EXEC</v>
      </c>
    </row>
    <row r="2076" spans="1:4">
      <c r="A2076">
        <v>2073</v>
      </c>
      <c r="B2076" t="str">
        <f>VLOOKUP(A2076,SOURCE!B:P,12,0)</f>
        <v>ITM_X_f3</v>
      </c>
      <c r="D2076" s="13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ITM_X_f3                      2073   //JM EXEC</v>
      </c>
    </row>
    <row r="2077" spans="1:4">
      <c r="A2077">
        <v>2074</v>
      </c>
      <c r="B2077" t="str">
        <f>VLOOKUP(A2077,SOURCE!B:P,12,0)</f>
        <v>ITM_X_f4</v>
      </c>
      <c r="D2077" s="13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ITM_X_f4                      2074   //JM EXEC</v>
      </c>
    </row>
    <row r="2078" spans="1:4">
      <c r="A2078">
        <v>2075</v>
      </c>
      <c r="B2078" t="str">
        <f>VLOOKUP(A2078,SOURCE!B:P,12,0)</f>
        <v>ITM_X_f5</v>
      </c>
      <c r="D2078" s="13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ITM_X_f5                      2075   //JM EXEC</v>
      </c>
    </row>
    <row r="2079" spans="1:4">
      <c r="A2079">
        <v>2076</v>
      </c>
      <c r="B2079" t="str">
        <f>VLOOKUP(A2079,SOURCE!B:P,12,0)</f>
        <v>ITM_X_f6</v>
      </c>
      <c r="D2079" s="13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ITM_X_f6                      2076   //JM EXEC</v>
      </c>
    </row>
    <row r="2080" spans="1:4">
      <c r="A2080">
        <v>2077</v>
      </c>
      <c r="B2080" t="str">
        <f>VLOOKUP(A2080,SOURCE!B:P,12,0)</f>
        <v>ITM_X_g1</v>
      </c>
      <c r="D2080" s="13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ITM_X_g1                      2077   //JM EXEC</v>
      </c>
    </row>
    <row r="2081" spans="1:4">
      <c r="A2081">
        <v>2078</v>
      </c>
      <c r="B2081" t="str">
        <f>VLOOKUP(A2081,SOURCE!B:P,12,0)</f>
        <v>ITM_X_g2</v>
      </c>
      <c r="D2081" s="13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ITM_X_g2                      2078   //JM EXEC</v>
      </c>
    </row>
    <row r="2082" spans="1:4">
      <c r="A2082">
        <v>2079</v>
      </c>
      <c r="B2082" t="str">
        <f>VLOOKUP(A2082,SOURCE!B:P,12,0)</f>
        <v>ITM_X_g3</v>
      </c>
      <c r="D2082" s="13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ITM_X_g3                      2079   //JM EXEC</v>
      </c>
    </row>
    <row r="2083" spans="1:4">
      <c r="A2083">
        <v>2080</v>
      </c>
      <c r="B2083" t="str">
        <f>VLOOKUP(A2083,SOURCE!B:P,12,0)</f>
        <v>ITM_X_g4</v>
      </c>
      <c r="D2083" s="13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ITM_X_g4                      2080   //JM EXEC</v>
      </c>
    </row>
    <row r="2084" spans="1:4">
      <c r="A2084">
        <v>2081</v>
      </c>
      <c r="B2084" t="str">
        <f>VLOOKUP(A2084,SOURCE!B:P,12,0)</f>
        <v>ITM_X_g5</v>
      </c>
      <c r="D2084" s="13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ITM_X_g5                      2081   //JM EXEC</v>
      </c>
    </row>
    <row r="2085" spans="1:4">
      <c r="A2085">
        <v>2082</v>
      </c>
      <c r="B2085" t="str">
        <f>VLOOKUP(A2085,SOURCE!B:P,12,0)</f>
        <v>ITM_X_g6</v>
      </c>
      <c r="D2085" s="13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ITM_X_g6                      2082   //JM EXEC</v>
      </c>
    </row>
    <row r="2086" spans="1:4">
      <c r="A2086">
        <v>2083</v>
      </c>
      <c r="B2086" t="str">
        <f>VLOOKUP(A2086,SOURCE!B:P,12,0)</f>
        <v>ITM_XSAVE</v>
      </c>
      <c r="D2086" s="13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ITM_XSAVE                     2083</v>
      </c>
    </row>
    <row r="2087" spans="1:4">
      <c r="A2087">
        <v>2084</v>
      </c>
      <c r="B2087" t="str">
        <f>VLOOKUP(A2087,SOURCE!B:P,12,0)</f>
        <v>ITM_XLOAD</v>
      </c>
      <c r="D2087" s="13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ITM_XLOAD                     2084</v>
      </c>
    </row>
    <row r="2088" spans="1:4">
      <c r="A2088">
        <v>2085</v>
      </c>
      <c r="B2088" t="str">
        <f>VLOOKUP(A2088,SOURCE!B:P,12,0)</f>
        <v>ITM_FB00</v>
      </c>
      <c r="D2088" s="13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ITM_FB00                      2085   //JM SHOI</v>
      </c>
    </row>
    <row r="2089" spans="1:4">
      <c r="A2089">
        <v>2086</v>
      </c>
      <c r="B2089" t="str">
        <f>VLOOKUP(A2089,SOURCE!B:P,12,0)</f>
        <v>ITM_FB01</v>
      </c>
      <c r="D2089" s="13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ITM_FB01                      2086   //JM SHOI</v>
      </c>
    </row>
    <row r="2090" spans="1:4">
      <c r="A2090">
        <v>2087</v>
      </c>
      <c r="B2090" t="str">
        <f>VLOOKUP(A2090,SOURCE!B:P,12,0)</f>
        <v>ITM_FB02</v>
      </c>
      <c r="D2090" s="13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ITM_FB02                      2087   //JM SHOI</v>
      </c>
    </row>
    <row r="2091" spans="1:4">
      <c r="A2091">
        <v>2088</v>
      </c>
      <c r="B2091" t="str">
        <f>VLOOKUP(A2091,SOURCE!B:P,12,0)</f>
        <v>ITM_FB03</v>
      </c>
      <c r="D2091" s="13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ITM_FB03                      2088   //JM SHOI</v>
      </c>
    </row>
    <row r="2092" spans="1:4">
      <c r="A2092">
        <v>2089</v>
      </c>
      <c r="B2092" t="str">
        <f>VLOOKUP(A2092,SOURCE!B:P,12,0)</f>
        <v>ITM_FB04</v>
      </c>
      <c r="D2092" s="13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ITM_FB04                      2089   //JM SHOI</v>
      </c>
    </row>
    <row r="2093" spans="1:4">
      <c r="A2093">
        <v>2090</v>
      </c>
      <c r="B2093" t="str">
        <f>VLOOKUP(A2093,SOURCE!B:P,12,0)</f>
        <v>ITM_FB05</v>
      </c>
      <c r="D2093" s="13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ITM_FB05                      2090   //JM SHOI</v>
      </c>
    </row>
    <row r="2094" spans="1:4">
      <c r="A2094">
        <v>2091</v>
      </c>
      <c r="B2094" t="str">
        <f>VLOOKUP(A2094,SOURCE!B:P,12,0)</f>
        <v>ITM_FB06</v>
      </c>
      <c r="D2094" s="13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ITM_FB06                      2091   //JM SHOI</v>
      </c>
    </row>
    <row r="2095" spans="1:4">
      <c r="A2095">
        <v>2092</v>
      </c>
      <c r="B2095" t="str">
        <f>VLOOKUP(A2095,SOURCE!B:P,12,0)</f>
        <v>ITM_FB07</v>
      </c>
      <c r="D2095" s="13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ITM_FB07                      2092   //JM SHOI</v>
      </c>
    </row>
    <row r="2096" spans="1:4">
      <c r="A2096">
        <v>2093</v>
      </c>
      <c r="B2096" t="str">
        <f>VLOOKUP(A2096,SOURCE!B:P,12,0)</f>
        <v>ITM_FB08</v>
      </c>
      <c r="D2096" s="13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ITM_FB08                      2093   //JM SHOI</v>
      </c>
    </row>
    <row r="2097" spans="1:4">
      <c r="A2097">
        <v>2094</v>
      </c>
      <c r="B2097" t="str">
        <f>VLOOKUP(A2097,SOURCE!B:P,12,0)</f>
        <v>ITM_FB09</v>
      </c>
      <c r="D2097" s="13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ITM_FB09                      2094   //JM SHOI</v>
      </c>
    </row>
    <row r="2098" spans="1:4">
      <c r="A2098">
        <v>2095</v>
      </c>
      <c r="B2098" t="str">
        <f>VLOOKUP(A2098,SOURCE!B:P,12,0)</f>
        <v>ITM_FB10</v>
      </c>
      <c r="D2098" s="13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ITM_FB10                      2095   //JM SHOI</v>
      </c>
    </row>
    <row r="2099" spans="1:4">
      <c r="A2099">
        <v>2096</v>
      </c>
      <c r="B2099" t="str">
        <f>VLOOKUP(A2099,SOURCE!B:P,12,0)</f>
        <v>ITM_FB11</v>
      </c>
      <c r="D2099" s="13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ITM_FB11                      2096   //JM SHOI</v>
      </c>
    </row>
    <row r="2100" spans="1:4">
      <c r="A2100">
        <v>2097</v>
      </c>
      <c r="B2100" t="str">
        <f>VLOOKUP(A2100,SOURCE!B:P,12,0)</f>
        <v>ITM_FB12</v>
      </c>
      <c r="D2100" s="13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ITM_FB12                      2097   //JM SHOI</v>
      </c>
    </row>
    <row r="2101" spans="1:4">
      <c r="A2101">
        <v>2098</v>
      </c>
      <c r="B2101" t="str">
        <f>VLOOKUP(A2101,SOURCE!B:P,12,0)</f>
        <v>ITM_FB13</v>
      </c>
      <c r="D2101" s="13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ITM_FB13                      2098   //JM SHOI</v>
      </c>
    </row>
    <row r="2102" spans="1:4">
      <c r="A2102">
        <v>2099</v>
      </c>
      <c r="B2102" t="str">
        <f>VLOOKUP(A2102,SOURCE!B:P,12,0)</f>
        <v>ITM_FB14</v>
      </c>
      <c r="D2102" s="13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ITM_FB14                      2099   //JM SHOI</v>
      </c>
    </row>
    <row r="2103" spans="1:4">
      <c r="A2103">
        <v>2100</v>
      </c>
      <c r="B2103" t="str">
        <f>VLOOKUP(A2103,SOURCE!B:P,12,0)</f>
        <v>ITM_FB15</v>
      </c>
      <c r="D2103" s="13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ITM_FB15                      2100   //JM SHOI</v>
      </c>
    </row>
    <row r="2104" spans="1:4">
      <c r="A2104">
        <v>2101</v>
      </c>
      <c r="B2104" t="str">
        <f>VLOOKUP(A2104,SOURCE!B:P,12,0)</f>
        <v>ITM_FB16</v>
      </c>
      <c r="D2104" s="13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ITM_FB16                      2101   //JM SHOI</v>
      </c>
    </row>
    <row r="2105" spans="1:4">
      <c r="A2105">
        <v>2102</v>
      </c>
      <c r="B2105" t="str">
        <f>VLOOKUP(A2105,SOURCE!B:P,12,0)</f>
        <v>ITM_FB17</v>
      </c>
      <c r="D2105" s="13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ITM_FB17                      2102   //JM SHOI</v>
      </c>
    </row>
    <row r="2106" spans="1:4">
      <c r="A2106">
        <v>2103</v>
      </c>
      <c r="B2106" t="str">
        <f>VLOOKUP(A2106,SOURCE!B:P,12,0)</f>
        <v>ITM_FB18</v>
      </c>
      <c r="D2106" s="13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ITM_FB18                      2103   //JM SHOI</v>
      </c>
    </row>
    <row r="2107" spans="1:4">
      <c r="A2107">
        <v>2104</v>
      </c>
      <c r="B2107" t="str">
        <f>VLOOKUP(A2107,SOURCE!B:P,12,0)</f>
        <v>ITM_FB19</v>
      </c>
      <c r="D2107" s="13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ITM_FB19                      2104   //JM SHOI</v>
      </c>
    </row>
    <row r="2108" spans="1:4">
      <c r="A2108">
        <v>2105</v>
      </c>
      <c r="B2108" t="str">
        <f>VLOOKUP(A2108,SOURCE!B:P,12,0)</f>
        <v>ITM_FB20</v>
      </c>
      <c r="D2108" s="13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ITM_FB20                      2105   //JM SHOI</v>
      </c>
    </row>
    <row r="2109" spans="1:4">
      <c r="A2109">
        <v>2106</v>
      </c>
      <c r="B2109" t="str">
        <f>VLOOKUP(A2109,SOURCE!B:P,12,0)</f>
        <v>ITM_FB21</v>
      </c>
      <c r="D2109" s="13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ITM_FB21                      2106   //JM SHOI</v>
      </c>
    </row>
    <row r="2110" spans="1:4">
      <c r="A2110">
        <v>2107</v>
      </c>
      <c r="B2110" t="str">
        <f>VLOOKUP(A2110,SOURCE!B:P,12,0)</f>
        <v>ITM_FB22</v>
      </c>
      <c r="D2110" s="13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ITM_FB22                      2107   //JM SHOI</v>
      </c>
    </row>
    <row r="2111" spans="1:4">
      <c r="A2111">
        <v>2108</v>
      </c>
      <c r="B2111" t="str">
        <f>VLOOKUP(A2111,SOURCE!B:P,12,0)</f>
        <v>ITM_FB23</v>
      </c>
      <c r="D2111" s="13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ITM_FB23                      2108   //JM SHOI</v>
      </c>
    </row>
    <row r="2112" spans="1:4">
      <c r="A2112">
        <v>2109</v>
      </c>
      <c r="B2112" t="str">
        <f>VLOOKUP(A2112,SOURCE!B:P,12,0)</f>
        <v>ITM_FB24</v>
      </c>
      <c r="D2112" s="13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ITM_FB24                      2109   //JM SHOI</v>
      </c>
    </row>
    <row r="2113" spans="1:4">
      <c r="A2113">
        <v>2110</v>
      </c>
      <c r="B2113" t="str">
        <f>VLOOKUP(A2113,SOURCE!B:P,12,0)</f>
        <v>ITM_FB25</v>
      </c>
      <c r="D2113" s="13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ITM_FB25                      2110   //JM SHOI</v>
      </c>
    </row>
    <row r="2114" spans="1:4">
      <c r="A2114">
        <v>2111</v>
      </c>
      <c r="B2114" t="str">
        <f>VLOOKUP(A2114,SOURCE!B:P,12,0)</f>
        <v>ITM_FB26</v>
      </c>
      <c r="D2114" s="13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ITM_FB26                      2111   //JM SHOI</v>
      </c>
    </row>
    <row r="2115" spans="1:4">
      <c r="A2115">
        <v>2112</v>
      </c>
      <c r="B2115" t="str">
        <f>VLOOKUP(A2115,SOURCE!B:P,12,0)</f>
        <v>ITM_FB27</v>
      </c>
      <c r="D2115" s="13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ITM_FB27                      2112   //JM SHOI</v>
      </c>
    </row>
    <row r="2116" spans="1:4">
      <c r="A2116">
        <v>2113</v>
      </c>
      <c r="B2116" t="str">
        <f>VLOOKUP(A2116,SOURCE!B:P,12,0)</f>
        <v>ITM_FB28</v>
      </c>
      <c r="D2116" s="13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ITM_FB28                      2113   //JM SHOI</v>
      </c>
    </row>
    <row r="2117" spans="1:4">
      <c r="A2117">
        <v>2114</v>
      </c>
      <c r="B2117" t="str">
        <f>VLOOKUP(A2117,SOURCE!B:P,12,0)</f>
        <v>ITM_FB29</v>
      </c>
      <c r="D2117" s="13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ITM_FB29                      2114   //JM SHOI</v>
      </c>
    </row>
    <row r="2118" spans="1:4">
      <c r="A2118">
        <v>2115</v>
      </c>
      <c r="B2118" t="str">
        <f>VLOOKUP(A2118,SOURCE!B:P,12,0)</f>
        <v>ITM_FB30</v>
      </c>
      <c r="D2118" s="13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ITM_FB30                      2115   //JM SHOI</v>
      </c>
    </row>
    <row r="2119" spans="1:4">
      <c r="A2119">
        <v>2116</v>
      </c>
      <c r="B2119" t="str">
        <f>VLOOKUP(A2119,SOURCE!B:P,12,0)</f>
        <v>ITM_FB31</v>
      </c>
      <c r="D2119" s="13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ITM_FB31                      2116   //JM SHOI</v>
      </c>
    </row>
    <row r="2120" spans="1:4">
      <c r="A2120">
        <v>2117</v>
      </c>
      <c r="B2120" t="str">
        <f>VLOOKUP(A2120,SOURCE!B:P,12,0)</f>
        <v>ITM_FB32</v>
      </c>
      <c r="D2120" s="13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ITM_FB32                      2117   //JM SHOI</v>
      </c>
    </row>
    <row r="2121" spans="1:4">
      <c r="A2121">
        <v>2118</v>
      </c>
      <c r="B2121" t="str">
        <f>VLOOKUP(A2121,SOURCE!B:P,12,0)</f>
        <v>ITM_FB33</v>
      </c>
      <c r="D2121" s="13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ITM_FB33                      2118   //JM SHOI</v>
      </c>
    </row>
    <row r="2122" spans="1:4">
      <c r="A2122">
        <v>2119</v>
      </c>
      <c r="B2122" t="str">
        <f>VLOOKUP(A2122,SOURCE!B:P,12,0)</f>
        <v>ITM_FB34</v>
      </c>
      <c r="D2122" s="13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ITM_FB34                      2119   //JM SHOI</v>
      </c>
    </row>
    <row r="2123" spans="1:4">
      <c r="A2123">
        <v>2120</v>
      </c>
      <c r="B2123" t="str">
        <f>VLOOKUP(A2123,SOURCE!B:P,12,0)</f>
        <v>ITM_FB35</v>
      </c>
      <c r="D2123" s="13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ITM_FB35                      2120   //JM SHOI</v>
      </c>
    </row>
    <row r="2124" spans="1:4">
      <c r="A2124">
        <v>2121</v>
      </c>
      <c r="B2124" t="str">
        <f>VLOOKUP(A2124,SOURCE!B:P,12,0)</f>
        <v>ITM_FB36</v>
      </c>
      <c r="D2124" s="13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ITM_FB36                      2121   //JM SHOI</v>
      </c>
    </row>
    <row r="2125" spans="1:4">
      <c r="A2125">
        <v>2122</v>
      </c>
      <c r="B2125" t="str">
        <f>VLOOKUP(A2125,SOURCE!B:P,12,0)</f>
        <v>ITM_FB37</v>
      </c>
      <c r="D2125" s="13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ITM_FB37                      2122   //JM SHOI</v>
      </c>
    </row>
    <row r="2126" spans="1:4">
      <c r="A2126">
        <v>2123</v>
      </c>
      <c r="B2126" t="str">
        <f>VLOOKUP(A2126,SOURCE!B:P,12,0)</f>
        <v>ITM_FB38</v>
      </c>
      <c r="D2126" s="13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ITM_FB38                      2123   //JM SHOI</v>
      </c>
    </row>
    <row r="2127" spans="1:4">
      <c r="A2127">
        <v>2124</v>
      </c>
      <c r="B2127" t="str">
        <f>VLOOKUP(A2127,SOURCE!B:P,12,0)</f>
        <v>ITM_FB39</v>
      </c>
      <c r="D2127" s="13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ITM_FB39                      2124   //JM SHOI</v>
      </c>
    </row>
    <row r="2128" spans="1:4">
      <c r="A2128">
        <v>2125</v>
      </c>
      <c r="B2128" t="str">
        <f>VLOOKUP(A2128,SOURCE!B:P,12,0)</f>
        <v>ITM_FB40</v>
      </c>
      <c r="D2128" s="13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ITM_FB40                      2125   //JM SHOI</v>
      </c>
    </row>
    <row r="2129" spans="1:4">
      <c r="A2129">
        <v>2126</v>
      </c>
      <c r="B2129" t="str">
        <f>VLOOKUP(A2129,SOURCE!B:P,12,0)</f>
        <v>ITM_FB41</v>
      </c>
      <c r="D2129" s="13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ITM_FB41                      2126   //JM SHOI</v>
      </c>
    </row>
    <row r="2130" spans="1:4">
      <c r="A2130">
        <v>2127</v>
      </c>
      <c r="B2130" t="str">
        <f>VLOOKUP(A2130,SOURCE!B:P,12,0)</f>
        <v>ITM_FB42</v>
      </c>
      <c r="D2130" s="13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ITM_FB42                      2127   //JM SHOI</v>
      </c>
    </row>
    <row r="2131" spans="1:4">
      <c r="A2131">
        <v>2128</v>
      </c>
      <c r="B2131" t="str">
        <f>VLOOKUP(A2131,SOURCE!B:P,12,0)</f>
        <v>ITM_FB43</v>
      </c>
      <c r="D2131" s="13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ITM_FB43                      2128   //JM SHOI</v>
      </c>
    </row>
    <row r="2132" spans="1:4">
      <c r="A2132">
        <v>2129</v>
      </c>
      <c r="B2132" t="str">
        <f>VLOOKUP(A2132,SOURCE!B:P,12,0)</f>
        <v>ITM_FB44</v>
      </c>
      <c r="D2132" s="13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ITM_FB44                      2129   //JM SHOI</v>
      </c>
    </row>
    <row r="2133" spans="1:4">
      <c r="A2133">
        <v>2130</v>
      </c>
      <c r="B2133" t="str">
        <f>VLOOKUP(A2133,SOURCE!B:P,12,0)</f>
        <v>ITM_FB45</v>
      </c>
      <c r="D2133" s="13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ITM_FB45                      2130   //JM SHOI</v>
      </c>
    </row>
    <row r="2134" spans="1:4">
      <c r="A2134">
        <v>2131</v>
      </c>
      <c r="B2134" t="str">
        <f>VLOOKUP(A2134,SOURCE!B:P,12,0)</f>
        <v>ITM_FB46</v>
      </c>
      <c r="D2134" s="13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ITM_FB46                      2131   //JM SHOI</v>
      </c>
    </row>
    <row r="2135" spans="1:4">
      <c r="A2135">
        <v>2132</v>
      </c>
      <c r="B2135" t="str">
        <f>VLOOKUP(A2135,SOURCE!B:P,12,0)</f>
        <v>ITM_FB47</v>
      </c>
      <c r="D2135" s="13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ITM_FB47                      2132   //JM SHOI</v>
      </c>
    </row>
    <row r="2136" spans="1:4">
      <c r="A2136">
        <v>2133</v>
      </c>
      <c r="B2136" t="str">
        <f>VLOOKUP(A2136,SOURCE!B:P,12,0)</f>
        <v>ITM_FB48</v>
      </c>
      <c r="D2136" s="13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ITM_FB48                      2133   //JM SHOI</v>
      </c>
    </row>
    <row r="2137" spans="1:4">
      <c r="A2137">
        <v>2134</v>
      </c>
      <c r="B2137" t="str">
        <f>VLOOKUP(A2137,SOURCE!B:P,12,0)</f>
        <v>ITM_FB49</v>
      </c>
      <c r="D2137" s="13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ITM_FB49                      2134   //JM SHOI</v>
      </c>
    </row>
    <row r="2138" spans="1:4">
      <c r="A2138">
        <v>2135</v>
      </c>
      <c r="B2138" t="str">
        <f>VLOOKUP(A2138,SOURCE!B:P,12,0)</f>
        <v>ITM_FB50</v>
      </c>
      <c r="D2138" s="13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ITM_FB50                      2135   //JM SHOI</v>
      </c>
    </row>
    <row r="2139" spans="1:4">
      <c r="A2139">
        <v>2136</v>
      </c>
      <c r="B2139" t="str">
        <f>VLOOKUP(A2139,SOURCE!B:P,12,0)</f>
        <v>ITM_FB51</v>
      </c>
      <c r="D2139" s="13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ITM_FB51                      2136   //JM SHOI</v>
      </c>
    </row>
    <row r="2140" spans="1:4">
      <c r="A2140">
        <v>2137</v>
      </c>
      <c r="B2140" t="str">
        <f>VLOOKUP(A2140,SOURCE!B:P,12,0)</f>
        <v>ITM_FB52</v>
      </c>
      <c r="D2140" s="13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ITM_FB52                      2137   //JM SHOI</v>
      </c>
    </row>
    <row r="2141" spans="1:4">
      <c r="A2141">
        <v>2138</v>
      </c>
      <c r="B2141" t="str">
        <f>VLOOKUP(A2141,SOURCE!B:P,12,0)</f>
        <v>ITM_FB53</v>
      </c>
      <c r="D2141" s="13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ITM_FB53                      2138   //JM SHOI</v>
      </c>
    </row>
    <row r="2142" spans="1:4">
      <c r="A2142">
        <v>2139</v>
      </c>
      <c r="B2142" t="str">
        <f>VLOOKUP(A2142,SOURCE!B:P,12,0)</f>
        <v>ITM_FB54</v>
      </c>
      <c r="D2142" s="13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ITM_FB54                      2139   //JM SHOI</v>
      </c>
    </row>
    <row r="2143" spans="1:4">
      <c r="A2143">
        <v>2140</v>
      </c>
      <c r="B2143" t="str">
        <f>VLOOKUP(A2143,SOURCE!B:P,12,0)</f>
        <v>ITM_FB55</v>
      </c>
      <c r="D2143" s="13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ITM_FB55                      2140   //JM SHOI</v>
      </c>
    </row>
    <row r="2144" spans="1:4">
      <c r="A2144">
        <v>2141</v>
      </c>
      <c r="B2144" t="str">
        <f>VLOOKUP(A2144,SOURCE!B:P,12,0)</f>
        <v>ITM_FB56</v>
      </c>
      <c r="D2144" s="13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ITM_FB56                      2141   //JM SHOI</v>
      </c>
    </row>
    <row r="2145" spans="1:4">
      <c r="A2145">
        <v>2142</v>
      </c>
      <c r="B2145" t="str">
        <f>VLOOKUP(A2145,SOURCE!B:P,12,0)</f>
        <v>ITM_FB57</v>
      </c>
      <c r="D2145" s="13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ITM_FB57                      2142   //JM SHOI</v>
      </c>
    </row>
    <row r="2146" spans="1:4">
      <c r="A2146">
        <v>2143</v>
      </c>
      <c r="B2146" t="str">
        <f>VLOOKUP(A2146,SOURCE!B:P,12,0)</f>
        <v>ITM_FB58</v>
      </c>
      <c r="D2146" s="13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ITM_FB58                      2143   //JM SHOI</v>
      </c>
    </row>
    <row r="2147" spans="1:4">
      <c r="A2147">
        <v>2144</v>
      </c>
      <c r="B2147" t="str">
        <f>VLOOKUP(A2147,SOURCE!B:P,12,0)</f>
        <v>ITM_FB59</v>
      </c>
      <c r="D2147" s="13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ITM_FB59                      2144   //JM SHOI</v>
      </c>
    </row>
    <row r="2148" spans="1:4">
      <c r="A2148">
        <v>2145</v>
      </c>
      <c r="B2148" t="str">
        <f>VLOOKUP(A2148,SOURCE!B:P,12,0)</f>
        <v>ITM_FB60</v>
      </c>
      <c r="D2148" s="13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ITM_FB60                      2145   //JM SHOI</v>
      </c>
    </row>
    <row r="2149" spans="1:4">
      <c r="A2149">
        <v>2146</v>
      </c>
      <c r="B2149" t="str">
        <f>VLOOKUP(A2149,SOURCE!B:P,12,0)</f>
        <v>ITM_FB61</v>
      </c>
      <c r="D2149" s="13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ITM_FB61                      2146   //JM SHOI</v>
      </c>
    </row>
    <row r="2150" spans="1:4">
      <c r="A2150">
        <v>2147</v>
      </c>
      <c r="B2150" t="str">
        <f>VLOOKUP(A2150,SOURCE!B:P,12,0)</f>
        <v>ITM_FB62</v>
      </c>
      <c r="D2150" s="13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ITM_FB62                      2147   //JM SHOI</v>
      </c>
    </row>
    <row r="2151" spans="1:4">
      <c r="A2151">
        <v>2148</v>
      </c>
      <c r="B2151" t="str">
        <f>VLOOKUP(A2151,SOURCE!B:P,12,0)</f>
        <v>ITM_FB63</v>
      </c>
      <c r="D2151" s="13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ITM_FB63                      2148   //JM SHOI</v>
      </c>
    </row>
    <row r="2152" spans="1:4">
      <c r="A2152">
        <v>2149</v>
      </c>
      <c r="B2152" t="str">
        <f>VLOOKUP(A2152,SOURCE!B:P,12,0)</f>
        <v>ITM_S06</v>
      </c>
      <c r="D2152" s="13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ITM_S06                       2149   //JM SHOI</v>
      </c>
    </row>
    <row r="2153" spans="1:4">
      <c r="A2153">
        <v>2150</v>
      </c>
      <c r="B2153" t="str">
        <f>VLOOKUP(A2153,SOURCE!B:P,12,0)</f>
        <v>ITM_S08</v>
      </c>
      <c r="D2153" s="13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ITM_S08                       2150   //JM SHOI</v>
      </c>
    </row>
    <row r="2154" spans="1:4">
      <c r="A2154">
        <v>2151</v>
      </c>
      <c r="B2154" t="str">
        <f>VLOOKUP(A2154,SOURCE!B:P,12,0)</f>
        <v>ITM_S16</v>
      </c>
      <c r="D2154" s="13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ITM_S16                       2151   //JM SHOI</v>
      </c>
    </row>
    <row r="2155" spans="1:4">
      <c r="A2155">
        <v>2152</v>
      </c>
      <c r="B2155" t="str">
        <f>VLOOKUP(A2155,SOURCE!B:P,12,0)</f>
        <v>ITM_S32</v>
      </c>
      <c r="D2155" s="13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ITM_S32                       2152   //JM SHOI</v>
      </c>
    </row>
    <row r="2156" spans="1:4">
      <c r="A2156">
        <v>2153</v>
      </c>
      <c r="B2156" t="str">
        <f>VLOOKUP(A2156,SOURCE!B:P,12,0)</f>
        <v>ITM_S64</v>
      </c>
      <c r="D2156" s="13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ITM_S64                       2153   //JM SHOI</v>
      </c>
    </row>
    <row r="2157" spans="1:4">
      <c r="A2157">
        <v>2154</v>
      </c>
      <c r="B2157" t="str">
        <f>VLOOKUP(A2157,SOURCE!B:P,12,0)</f>
        <v>ITM_U06</v>
      </c>
      <c r="D2157" s="13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ITM_U06                       2154   //JM SHOI</v>
      </c>
    </row>
    <row r="2158" spans="1:4">
      <c r="A2158">
        <v>2155</v>
      </c>
      <c r="B2158" t="str">
        <f>VLOOKUP(A2158,SOURCE!B:P,12,0)</f>
        <v>ITM_U08</v>
      </c>
      <c r="D2158" s="13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ITM_U08                       2155   //JM SHOI</v>
      </c>
    </row>
    <row r="2159" spans="1:4">
      <c r="A2159">
        <v>2156</v>
      </c>
      <c r="B2159" t="str">
        <f>VLOOKUP(A2159,SOURCE!B:P,12,0)</f>
        <v>ITM_U16</v>
      </c>
      <c r="D2159" s="13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ITM_U16                       2156   //JM SHOI</v>
      </c>
    </row>
    <row r="2160" spans="1:4">
      <c r="A2160">
        <v>2157</v>
      </c>
      <c r="B2160" t="str">
        <f>VLOOKUP(A2160,SOURCE!B:P,12,0)</f>
        <v>ITM_U32</v>
      </c>
      <c r="D2160" s="13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ITM_U32                       2157   //JM SHOI</v>
      </c>
    </row>
    <row r="2161" spans="1:4">
      <c r="A2161">
        <v>2158</v>
      </c>
      <c r="B2161" t="str">
        <f>VLOOKUP(A2161,SOURCE!B:P,12,0)</f>
        <v>ITM_U64</v>
      </c>
      <c r="D2161" s="13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ITM_U64                       2158   //JM SHOI</v>
      </c>
    </row>
    <row r="2162" spans="1:4">
      <c r="A2162">
        <v>2159</v>
      </c>
      <c r="B2162" t="str">
        <f>VLOOKUP(A2162,SOURCE!B:P,12,0)</f>
        <v>ITM_SL1</v>
      </c>
      <c r="D2162" s="13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ITM_SL1                       2159   //JM SHOI</v>
      </c>
    </row>
    <row r="2163" spans="1:4">
      <c r="A2163">
        <v>2160</v>
      </c>
      <c r="B2163" t="str">
        <f>VLOOKUP(A2163,SOURCE!B:P,12,0)</f>
        <v>ITM_SR1</v>
      </c>
      <c r="D2163" s="13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ITM_SR1                       2160   //JM SHOI</v>
      </c>
    </row>
    <row r="2164" spans="1:4">
      <c r="A2164">
        <v>2161</v>
      </c>
      <c r="B2164" t="str">
        <f>VLOOKUP(A2164,SOURCE!B:P,12,0)</f>
        <v>ITM_RL1</v>
      </c>
      <c r="D2164" s="13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ITM_RL1                       2161   //JM SHOI</v>
      </c>
    </row>
    <row r="2165" spans="1:4">
      <c r="A2165">
        <v>2162</v>
      </c>
      <c r="B2165" t="str">
        <f>VLOOKUP(A2165,SOURCE!B:P,12,0)</f>
        <v>ITM_RR1</v>
      </c>
      <c r="D2165" s="13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ITM_RR1                       2162   //JM SHOI</v>
      </c>
    </row>
    <row r="2166" spans="1:4">
      <c r="A2166">
        <v>2163</v>
      </c>
      <c r="B2166" t="str">
        <f>VLOOKUP(A2166,SOURCE!B:P,12,0)</f>
        <v>ITM_FWORD</v>
      </c>
      <c r="D2166" s="13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ITM_FWORD                     2163   //JM SHOI</v>
      </c>
    </row>
    <row r="2167" spans="1:4">
      <c r="A2167">
        <v>2164</v>
      </c>
      <c r="B2167" t="str">
        <f>VLOOKUP(A2167,SOURCE!B:P,12,0)</f>
        <v>ITM_FBYTE</v>
      </c>
      <c r="D2167" s="13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ITM_FBYTE                     2164   //JM SHOI</v>
      </c>
    </row>
    <row r="2168" spans="1:4">
      <c r="A2168">
        <v>2165</v>
      </c>
      <c r="B2168" t="str">
        <f>VLOOKUP(A2168,SOURCE!B:P,12,0)</f>
        <v>ITM_CLAIM</v>
      </c>
      <c r="D2168" s="13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ITM_CLAIM                     2165</v>
      </c>
    </row>
    <row r="2169" spans="1:4">
      <c r="A2169">
        <v>2166</v>
      </c>
      <c r="B2169" t="str">
        <f>VLOOKUP(A2169,SOURCE!B:P,12,0)</f>
        <v>ITM_SHOIREP</v>
      </c>
      <c r="D2169" s="13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ITM_SHOIREP                   2166   //JM SHOI</v>
      </c>
    </row>
    <row r="2170" spans="1:4">
      <c r="A2170">
        <v>2167</v>
      </c>
      <c r="B2170" t="str">
        <f>VLOOKUP(A2170,SOURCE!B:P,12,0)</f>
        <v>ITM_SCALE</v>
      </c>
      <c r="D2170" s="13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ITM_SCALE                     2167   //JM GRAPHING</v>
      </c>
    </row>
    <row r="2171" spans="1:4">
      <c r="A2171">
        <v>2168</v>
      </c>
      <c r="B2171" t="str">
        <f>VLOOKUP(A2171,SOURCE!B:P,12,0)</f>
        <v>ITM_PLOTLS</v>
      </c>
      <c r="D2171" s="13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ITM_PLOTLS                    2168</v>
      </c>
    </row>
    <row r="2172" spans="1:4">
      <c r="A2172">
        <v>2169</v>
      </c>
      <c r="B2172" t="str">
        <f>VLOOKUP(A2172,SOURCE!B:P,12,0)</f>
        <v>ITM_PLINE</v>
      </c>
      <c r="D2172" s="13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>#define ITM_PLINE                     2169   //GRAPH</v>
      </c>
    </row>
    <row r="2173" spans="1:4">
      <c r="A2173">
        <v>2170</v>
      </c>
      <c r="B2173" t="str">
        <f>VLOOKUP(A2173,SOURCE!B:P,12,0)</f>
        <v>ITM_PCROS</v>
      </c>
      <c r="D2173" s="13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>#define ITM_PCROS                     2170   //GRAPH</v>
      </c>
    </row>
    <row r="2174" spans="1:4">
      <c r="A2174">
        <v>2171</v>
      </c>
      <c r="B2174" t="str">
        <f>VLOOKUP(A2174,SOURCE!B:P,12,0)</f>
        <v>ITM_PBOX</v>
      </c>
      <c r="D2174" s="13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>#define ITM_PBOX                      2171   //GRAPH</v>
      </c>
    </row>
    <row r="2175" spans="1:4">
      <c r="A2175">
        <v>2172</v>
      </c>
      <c r="B2175" t="str">
        <f>VLOOKUP(A2175,SOURCE!B:P,12,0)</f>
        <v>ITM_VECT</v>
      </c>
      <c r="D2175" s="13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>#define ITM_VECT                      2172   //JMVECT</v>
      </c>
    </row>
    <row r="2176" spans="1:4">
      <c r="A2176">
        <v>2173</v>
      </c>
      <c r="B2176" t="str">
        <f>VLOOKUP(A2176,SOURCE!B:P,12,0)</f>
        <v>ITM_NVECT</v>
      </c>
      <c r="D2176" s="13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>#define ITM_NVECT                     2173   //JMVECT</v>
      </c>
    </row>
    <row r="2177" spans="1:4">
      <c r="A2177">
        <v>2174</v>
      </c>
      <c r="B2177" t="str">
        <f>VLOOKUP(A2177,SOURCE!B:P,12,0)</f>
        <v>ITM_EXTX</v>
      </c>
      <c r="D2177" s="13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>#define ITM_EXTX                      2174</v>
      </c>
    </row>
    <row r="2178" spans="1:4">
      <c r="A2178">
        <v>2175</v>
      </c>
      <c r="B2178" t="str">
        <f>VLOOKUP(A2178,SOURCE!B:P,12,0)</f>
        <v>ITM_EXTY</v>
      </c>
      <c r="D2178" s="13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>#define ITM_EXTY                      2175</v>
      </c>
    </row>
    <row r="2179" spans="1:4">
      <c r="A2179">
        <v>2176</v>
      </c>
      <c r="B2179" t="str">
        <f>VLOOKUP(A2179,SOURCE!B:P,12,0)</f>
        <v>ITM_PLOTJM</v>
      </c>
      <c r="D2179" s="13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>#define ITM_PLOTJM                    2176</v>
      </c>
    </row>
    <row r="2180" spans="1:4">
      <c r="A2180">
        <v>2177</v>
      </c>
      <c r="B2180" t="str">
        <f>VLOOKUP(A2180,SOURCE!B:P,12,0)</f>
        <v>ITM_GRAPH</v>
      </c>
      <c r="D2180" s="13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>#define ITM_GRAPH                     2177   //JM GRAPHING</v>
      </c>
    </row>
    <row r="2181" spans="1:4">
      <c r="A2181">
        <v>2178</v>
      </c>
      <c r="B2181" t="str">
        <f>VLOOKUP(A2181,SOURCE!B:P,12,0)</f>
        <v>ITM_DEMO1</v>
      </c>
      <c r="D2181" s="13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>#define ITM_DEMO1                     2178   //JM USER</v>
      </c>
    </row>
    <row r="2182" spans="1:4">
      <c r="A2182">
        <v>2179</v>
      </c>
      <c r="B2182" t="str">
        <f>VLOOKUP(A2182,SOURCE!B:P,12,0)</f>
        <v>ITM_DEMO2</v>
      </c>
      <c r="D2182" s="13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>#define ITM_DEMO2                     2179   //JM USER</v>
      </c>
    </row>
    <row r="2183" spans="1:4">
      <c r="A2183">
        <v>2180</v>
      </c>
      <c r="B2183" t="str">
        <f>VLOOKUP(A2183,SOURCE!B:P,12,0)</f>
        <v>ITM_DEMO3</v>
      </c>
      <c r="D2183" s="13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>#define ITM_DEMO3                     2180   //JM USER</v>
      </c>
    </row>
    <row r="2184" spans="1:4">
      <c r="A2184">
        <v>2181</v>
      </c>
      <c r="B2184" t="str">
        <f>VLOOKUP(A2184,SOURCE!B:P,12,0)</f>
        <v>ITM_DEMO4</v>
      </c>
      <c r="D2184" s="13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>#define ITM_DEMO4                     2181   //JM USER</v>
      </c>
    </row>
    <row r="2185" spans="1:4">
      <c r="A2185">
        <v>2182</v>
      </c>
      <c r="B2185" t="str">
        <f>VLOOKUP(A2185,SOURCE!B:P,12,0)</f>
        <v>ITM_DEMO5</v>
      </c>
      <c r="D2185" s="13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>#define ITM_DEMO5                     2182   //JM USER</v>
      </c>
    </row>
    <row r="2186" spans="1:4">
      <c r="A2186">
        <v>2183</v>
      </c>
      <c r="B2186" t="str">
        <f>VLOOKUP(A2186,SOURCE!B:P,12,0)</f>
        <v>ITM_DEMO6</v>
      </c>
      <c r="D2186" s="13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>#define ITM_DEMO6                     2183   //JM USER</v>
      </c>
    </row>
    <row r="2187" spans="1:4">
      <c r="A2187">
        <v>2184</v>
      </c>
      <c r="B2187" t="str">
        <f>VLOOKUP(A2187,SOURCE!B:P,12,0)</f>
        <v>ITM_INTG</v>
      </c>
      <c r="D2187" s="13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>#define ITM_INTG                      2184   //GRAPH</v>
      </c>
    </row>
    <row r="2188" spans="1:4">
      <c r="A2188">
        <v>2185</v>
      </c>
      <c r="B2188" t="str">
        <f>VLOOKUP(A2188,SOURCE!B:P,12,0)</f>
        <v>ITM_DIFF</v>
      </c>
      <c r="D2188" s="13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>#define ITM_DIFF                      2185   //GRAPH</v>
      </c>
    </row>
    <row r="2189" spans="1:4">
      <c r="A2189">
        <v>2186</v>
      </c>
      <c r="B2189" t="str">
        <f>VLOOKUP(A2189,SOURCE!B:P,12,0)</f>
        <v xml:space="preserve">ITM_RMS </v>
      </c>
      <c r="D2189" s="13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>#define ITM_RMS                       2186   //GRAPH</v>
      </c>
    </row>
    <row r="2190" spans="1:4">
      <c r="A2190">
        <v>2187</v>
      </c>
      <c r="B2190" t="e">
        <f>VLOOKUP(A2190,SOURCE!B:P,12,0)</f>
        <v>#N/A</v>
      </c>
      <c r="D2190" s="13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/>
      </c>
    </row>
    <row r="2191" spans="1:4">
      <c r="A2191">
        <v>2188</v>
      </c>
      <c r="B2191" t="e">
        <f>VLOOKUP(A2191,SOURCE!B:P,12,0)</f>
        <v>#N/A</v>
      </c>
      <c r="D2191" s="13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/>
      </c>
    </row>
    <row r="2192" spans="1:4">
      <c r="A2192">
        <v>2189</v>
      </c>
      <c r="B2192" t="e">
        <f>VLOOKUP(A2192,SOURCE!B:P,12,0)</f>
        <v>#N/A</v>
      </c>
      <c r="D2192" s="13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/>
      </c>
    </row>
    <row r="2193" spans="1:4">
      <c r="A2193">
        <v>2190</v>
      </c>
      <c r="B2193" t="e">
        <f>VLOOKUP(A2193,SOURCE!B:P,12,0)</f>
        <v>#N/A</v>
      </c>
      <c r="D2193" s="13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/>
      </c>
    </row>
    <row r="2194" spans="1:4">
      <c r="A2194">
        <v>2191</v>
      </c>
      <c r="B2194" t="e">
        <f>VLOOKUP(A2194,SOURCE!B:P,12,0)</f>
        <v>#N/A</v>
      </c>
      <c r="D2194" s="13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/>
      </c>
    </row>
    <row r="2195" spans="1:4">
      <c r="A2195">
        <v>2192</v>
      </c>
      <c r="B2195" t="e">
        <f>VLOOKUP(A2195,SOURCE!B:P,12,0)</f>
        <v>#N/A</v>
      </c>
      <c r="D2195" s="13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/>
      </c>
    </row>
    <row r="2196" spans="1:4">
      <c r="A2196">
        <v>2193</v>
      </c>
      <c r="B2196" t="e">
        <f>VLOOKUP(A2196,SOURCE!B:P,12,0)</f>
        <v>#N/A</v>
      </c>
      <c r="D2196" s="13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/>
      </c>
    </row>
    <row r="2197" spans="1:4">
      <c r="A2197">
        <v>2194</v>
      </c>
      <c r="B2197" t="e">
        <f>VLOOKUP(A2197,SOURCE!B:P,12,0)</f>
        <v>#N/A</v>
      </c>
      <c r="D2197" s="13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13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13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13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13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13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13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13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13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13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13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13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13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13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13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13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13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13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13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13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13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13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13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13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13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13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13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13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13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13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13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13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13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13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13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13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13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13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13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13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13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13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13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13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13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13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13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13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13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13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13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13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13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13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13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13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13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13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13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13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13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13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13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13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13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13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13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13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13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13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13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13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13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13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13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13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13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13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13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13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13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13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13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13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13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13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13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13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13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13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13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13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13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13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13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13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13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13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13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13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13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13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13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13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13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13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13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13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13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13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13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13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13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13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13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13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13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13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13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13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13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13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13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13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13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13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13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13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13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13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13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13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13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13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13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13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13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13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13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13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13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13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13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13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13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13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13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13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13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13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13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13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13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13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13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13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13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13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13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13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13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13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13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13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13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13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13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13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13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13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13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13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13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13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13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13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13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13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13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13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13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13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13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13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13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13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13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13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13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13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13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13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13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13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13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13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13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13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13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13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13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13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13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13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13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13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13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13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13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13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13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13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13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13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13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13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13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13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13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13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13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13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13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13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13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13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13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13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13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13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13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13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13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13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13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13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13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13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13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13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13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13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13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13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13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13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13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13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13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13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13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13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13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13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13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13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13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13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13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13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13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13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13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13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13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13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13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13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13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13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13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13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13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13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13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13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13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13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13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13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13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13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13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13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13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13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13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13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13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13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13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13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13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13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13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13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13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13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13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13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13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13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13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13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13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13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13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13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13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13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13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13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13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13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13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13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13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13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13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13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13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13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13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C7" sqref="C7"/>
    </sheetView>
  </sheetViews>
  <sheetFormatPr baseColWidth="10" defaultRowHeight="15" x14ac:dyDescent="0"/>
  <cols>
    <col min="2" max="2" width="56" bestFit="1" customWidth="1"/>
  </cols>
  <sheetData>
    <row r="1" spans="1:2">
      <c r="A1" s="20"/>
      <c r="B1" s="22"/>
    </row>
    <row r="2" spans="1:2">
      <c r="A2" s="20">
        <v>-10</v>
      </c>
      <c r="B2" s="22" t="s">
        <v>2205</v>
      </c>
    </row>
    <row r="3" spans="1:2">
      <c r="A3" s="20">
        <v>-11</v>
      </c>
      <c r="B3" s="22" t="s">
        <v>2206</v>
      </c>
    </row>
    <row r="4" spans="1:2">
      <c r="A4" s="20">
        <v>-12</v>
      </c>
      <c r="B4" s="22" t="s">
        <v>2208</v>
      </c>
    </row>
    <row r="5" spans="1:2">
      <c r="A5" s="20">
        <v>-13</v>
      </c>
      <c r="B5" s="22" t="s">
        <v>2207</v>
      </c>
    </row>
    <row r="6" spans="1:2">
      <c r="A6" s="20"/>
      <c r="B6" s="20"/>
    </row>
    <row r="7" spans="1:2">
      <c r="A7" s="20"/>
      <c r="B7" s="23"/>
    </row>
    <row r="8" spans="1:2">
      <c r="A8" s="20"/>
      <c r="B8" s="23"/>
    </row>
    <row r="9" spans="1:2">
      <c r="A9" s="20"/>
      <c r="B9" s="23"/>
    </row>
    <row r="10" spans="1:2">
      <c r="A10" s="20"/>
      <c r="B10" s="20"/>
    </row>
    <row r="11" spans="1:2">
      <c r="A11" s="20"/>
      <c r="B11" s="20"/>
    </row>
    <row r="12" spans="1:2">
      <c r="A12" s="20"/>
      <c r="B12" s="20"/>
    </row>
    <row r="13" spans="1:2">
      <c r="A13" s="20"/>
      <c r="B13" s="20"/>
    </row>
    <row r="14" spans="1:2">
      <c r="A14" s="20"/>
      <c r="B14" s="20"/>
    </row>
    <row r="15" spans="1:2">
      <c r="A15" s="20"/>
      <c r="B15" s="20"/>
    </row>
    <row r="16" spans="1:2">
      <c r="A16" s="20"/>
      <c r="B16" s="20"/>
    </row>
    <row r="17" spans="1:2">
      <c r="A17" s="20"/>
      <c r="B17" s="20"/>
    </row>
    <row r="18" spans="1:2">
      <c r="A18" s="20"/>
      <c r="B18" s="20"/>
    </row>
    <row r="19" spans="1:2">
      <c r="A19" s="20"/>
      <c r="B19" s="20"/>
    </row>
    <row r="20" spans="1:2">
      <c r="A20" s="20"/>
      <c r="B20" s="20"/>
    </row>
    <row r="21" spans="1:2">
      <c r="A21" s="20"/>
      <c r="B21" s="20"/>
    </row>
    <row r="22" spans="1:2">
      <c r="A22" s="20"/>
      <c r="B22" s="20"/>
    </row>
    <row r="23" spans="1:2">
      <c r="A23" s="20"/>
      <c r="B23" s="20"/>
    </row>
    <row r="24" spans="1:2">
      <c r="A24" s="20"/>
      <c r="B24" s="20"/>
    </row>
    <row r="25" spans="1:2">
      <c r="A25" s="20"/>
      <c r="B25" s="2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29"/>
  <sheetViews>
    <sheetView workbookViewId="0">
      <selection activeCell="E14" sqref="E14:E29"/>
    </sheetView>
  </sheetViews>
  <sheetFormatPr baseColWidth="10" defaultRowHeight="15" x14ac:dyDescent="0"/>
  <cols>
    <col min="2" max="3" width="18.1640625" bestFit="1" customWidth="1"/>
    <col min="5" max="5" width="66.1640625" bestFit="1" customWidth="1"/>
  </cols>
  <sheetData>
    <row r="6" spans="1:5">
      <c r="A6" s="11">
        <v>1931</v>
      </c>
      <c r="B6" s="16" t="s">
        <v>1317</v>
      </c>
      <c r="C6" s="16" t="s">
        <v>1317</v>
      </c>
    </row>
    <row r="7" spans="1:5">
      <c r="A7" s="11">
        <v>1932</v>
      </c>
      <c r="B7" s="16" t="s">
        <v>1319</v>
      </c>
      <c r="C7" s="16" t="s">
        <v>1319</v>
      </c>
    </row>
    <row r="14" spans="1:5">
      <c r="A14">
        <v>0</v>
      </c>
      <c r="B14" t="s">
        <v>2434</v>
      </c>
      <c r="C14" t="s">
        <v>2434</v>
      </c>
      <c r="D14" t="s">
        <v>4634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</row>
    <row r="15" spans="1:5">
      <c r="A15">
        <f>A14+4</f>
        <v>4</v>
      </c>
      <c r="B15" t="s">
        <v>2434</v>
      </c>
      <c r="C15" t="s">
        <v>2434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</row>
    <row r="16" spans="1:5">
      <c r="A16">
        <f t="shared" ref="A16:A29" si="1">A15+4</f>
        <v>8</v>
      </c>
      <c r="B16" t="s">
        <v>2434</v>
      </c>
      <c r="C16" t="s">
        <v>2434</v>
      </c>
      <c r="E16" t="str">
        <f t="shared" si="0"/>
        <v>ITM_NULL,ITM_NULL,ITM_FB01+11,ITM_FB01+10,ITM_FB01+9,ITM_FB01+8,</v>
      </c>
    </row>
    <row r="17" spans="1:5">
      <c r="A17">
        <f t="shared" si="1"/>
        <v>12</v>
      </c>
      <c r="B17" t="s">
        <v>2434</v>
      </c>
      <c r="C17" t="s">
        <v>2434</v>
      </c>
      <c r="E17" t="str">
        <f t="shared" si="0"/>
        <v>ITM_NULL,ITM_NULL,ITM_FB01+15,ITM_FB01+14,ITM_FB01+13,ITM_FB01+12,</v>
      </c>
    </row>
    <row r="18" spans="1:5">
      <c r="A18">
        <f t="shared" si="1"/>
        <v>16</v>
      </c>
      <c r="B18" t="s">
        <v>2434</v>
      </c>
      <c r="C18" t="s">
        <v>2434</v>
      </c>
      <c r="E18" t="str">
        <f t="shared" si="0"/>
        <v>ITM_NULL,ITM_NULL,ITM_FB01+19,ITM_FB01+18,ITM_FB01+17,ITM_FB01+16,</v>
      </c>
    </row>
    <row r="19" spans="1:5">
      <c r="A19">
        <f t="shared" si="1"/>
        <v>20</v>
      </c>
      <c r="B19" t="s">
        <v>2434</v>
      </c>
      <c r="C19" t="s">
        <v>2434</v>
      </c>
      <c r="E19" t="str">
        <f t="shared" si="0"/>
        <v>ITM_NULL,ITM_NULL,ITM_FB01+23,ITM_FB01+22,ITM_FB01+21,ITM_FB01+20,</v>
      </c>
    </row>
    <row r="20" spans="1:5">
      <c r="A20">
        <f t="shared" si="1"/>
        <v>24</v>
      </c>
      <c r="B20" t="s">
        <v>2434</v>
      </c>
      <c r="C20" t="s">
        <v>2434</v>
      </c>
      <c r="E20" t="str">
        <f t="shared" si="0"/>
        <v>ITM_NULL,ITM_NULL,ITM_FB01+27,ITM_FB01+26,ITM_FB01+25,ITM_FB01+24,</v>
      </c>
    </row>
    <row r="21" spans="1:5">
      <c r="A21">
        <f t="shared" si="1"/>
        <v>28</v>
      </c>
      <c r="B21" t="s">
        <v>2434</v>
      </c>
      <c r="C21" t="s">
        <v>2434</v>
      </c>
      <c r="E21" t="str">
        <f t="shared" si="0"/>
        <v>ITM_NULL,ITM_NULL,ITM_FB01+31,ITM_FB01+30,ITM_FB01+29,ITM_FB01+28,</v>
      </c>
    </row>
    <row r="22" spans="1:5">
      <c r="A22">
        <f t="shared" si="1"/>
        <v>32</v>
      </c>
      <c r="B22" t="s">
        <v>2434</v>
      </c>
      <c r="C22" t="s">
        <v>2434</v>
      </c>
      <c r="E22" t="str">
        <f t="shared" si="0"/>
        <v>ITM_NULL,ITM_NULL,ITM_FB01+35,ITM_FB01+34,ITM_FB01+33,ITM_FB01+32,</v>
      </c>
    </row>
    <row r="23" spans="1:5">
      <c r="A23">
        <f t="shared" si="1"/>
        <v>36</v>
      </c>
      <c r="B23" t="s">
        <v>2434</v>
      </c>
      <c r="C23" t="s">
        <v>2434</v>
      </c>
      <c r="E23" t="str">
        <f t="shared" si="0"/>
        <v>ITM_NULL,ITM_NULL,ITM_FB01+39,ITM_FB01+38,ITM_FB01+37,ITM_FB01+36,</v>
      </c>
    </row>
    <row r="24" spans="1:5">
      <c r="A24">
        <f t="shared" si="1"/>
        <v>40</v>
      </c>
      <c r="B24" t="s">
        <v>2434</v>
      </c>
      <c r="C24" t="s">
        <v>2434</v>
      </c>
      <c r="E24" t="str">
        <f t="shared" si="0"/>
        <v>ITM_NULL,ITM_NULL,ITM_FB01+43,ITM_FB01+42,ITM_FB01+41,ITM_FB01+40,</v>
      </c>
    </row>
    <row r="25" spans="1:5">
      <c r="A25">
        <f t="shared" si="1"/>
        <v>44</v>
      </c>
      <c r="B25" t="s">
        <v>2434</v>
      </c>
      <c r="C25" t="s">
        <v>2434</v>
      </c>
      <c r="E25" t="str">
        <f t="shared" si="0"/>
        <v>ITM_NULL,ITM_NULL,ITM_FB01+47,ITM_FB01+46,ITM_FB01+45,ITM_FB01+44,</v>
      </c>
    </row>
    <row r="26" spans="1:5">
      <c r="A26">
        <f t="shared" si="1"/>
        <v>48</v>
      </c>
      <c r="B26" t="s">
        <v>2434</v>
      </c>
      <c r="C26" t="s">
        <v>2434</v>
      </c>
      <c r="E26" t="str">
        <f t="shared" si="0"/>
        <v>ITM_NULL,ITM_NULL,ITM_FB01+51,ITM_FB01+50,ITM_FB01+49,ITM_FB01+48,</v>
      </c>
    </row>
    <row r="27" spans="1:5">
      <c r="A27">
        <f t="shared" si="1"/>
        <v>52</v>
      </c>
      <c r="B27" t="s">
        <v>2434</v>
      </c>
      <c r="C27" t="s">
        <v>2434</v>
      </c>
      <c r="E27" t="str">
        <f t="shared" si="0"/>
        <v>ITM_NULL,ITM_NULL,ITM_FB01+55,ITM_FB01+54,ITM_FB01+53,ITM_FB01+52,</v>
      </c>
    </row>
    <row r="28" spans="1:5">
      <c r="A28">
        <f t="shared" si="1"/>
        <v>56</v>
      </c>
      <c r="B28" t="s">
        <v>2434</v>
      </c>
      <c r="C28" t="s">
        <v>2434</v>
      </c>
      <c r="E28" t="str">
        <f t="shared" si="0"/>
        <v>ITM_NULL,ITM_NULL,ITM_FB01+59,ITM_FB01+58,ITM_FB01+57,ITM_FB01+56,</v>
      </c>
    </row>
    <row r="29" spans="1:5">
      <c r="A29">
        <f t="shared" si="1"/>
        <v>60</v>
      </c>
      <c r="B29" t="s">
        <v>2434</v>
      </c>
      <c r="C29" t="s">
        <v>2434</v>
      </c>
      <c r="E29" t="str">
        <f t="shared" si="0"/>
        <v>ITM_NULL,ITM_NULL,ITM_FB01+63,ITM_FB01+62,ITM_FB01+61,ITM_FB01+60,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</vt:lpstr>
      <vt:lpstr>XEQM.c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2020-10-27T14:15:05Z</dcterms:modified>
</cp:coreProperties>
</file>