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nton.shevchuk\dev\euroleague\data\"/>
    </mc:Choice>
  </mc:AlternateContent>
  <xr:revisionPtr revIDLastSave="0" documentId="13_ncr:1_{F646DA11-D124-427F-8A1C-2245342E3EDD}" xr6:coauthVersionLast="47" xr6:coauthVersionMax="47" xr10:uidLastSave="{00000000-0000-0000-0000-000000000000}"/>
  <bookViews>
    <workbookView xWindow="-120" yWindow="-120" windowWidth="29040" windowHeight="15840" firstSheet="4" activeTab="19" xr2:uid="{00000000-000D-0000-FFFF-FFFF00000000}"/>
  </bookViews>
  <sheets>
    <sheet name="1 тур" sheetId="2" r:id="rId1"/>
    <sheet name="2 тур" sheetId="3" r:id="rId2"/>
    <sheet name="3 тур" sheetId="4" r:id="rId3"/>
    <sheet name="4 тур" sheetId="5" r:id="rId4"/>
    <sheet name="5 тур" sheetId="6" r:id="rId5"/>
    <sheet name="6 тур" sheetId="7" r:id="rId6"/>
    <sheet name="7 тур" sheetId="8" r:id="rId7"/>
    <sheet name="8 тур" sheetId="9" r:id="rId8"/>
    <sheet name="9 тур" sheetId="10" r:id="rId9"/>
    <sheet name="10 тур" sheetId="11" r:id="rId10"/>
    <sheet name="11 тур" sheetId="12" r:id="rId11"/>
    <sheet name="12 тур" sheetId="13" r:id="rId12"/>
    <sheet name="13 тур" sheetId="14" r:id="rId13"/>
    <sheet name="14 тур" sheetId="15" r:id="rId14"/>
    <sheet name="15 тур" sheetId="16" r:id="rId15"/>
    <sheet name="16 тур" sheetId="17" r:id="rId16"/>
    <sheet name="17 тур" sheetId="18" r:id="rId17"/>
    <sheet name="18 тур" sheetId="19" r:id="rId18"/>
    <sheet name="19 тур" sheetId="20" r:id="rId19"/>
    <sheet name="20 тур" sheetId="21" r:id="rId20"/>
  </sheets>
  <externalReferences>
    <externalReference r:id="rId21"/>
  </externalReferences>
  <definedNames>
    <definedName name="_xlnm._FilterDatabase" localSheetId="0" hidden="1">'1 тур'!$B$8:$Z$30</definedName>
    <definedName name="_xlnm._FilterDatabase" localSheetId="10" hidden="1">'11 тур'!$B$8:$Z$30</definedName>
    <definedName name="_xlnm._FilterDatabase" localSheetId="13" hidden="1">'14 тур'!$B$8:$Z$30</definedName>
    <definedName name="_xlnm._FilterDatabase" localSheetId="16" hidden="1">'17 тур'!$B$8:$Z$30</definedName>
    <definedName name="_xlnm._FilterDatabase" localSheetId="17" hidden="1">'18 тур'!$B$8:$AS$30</definedName>
    <definedName name="_xlnm._FilterDatabase" localSheetId="18" hidden="1">'19 тур'!$B$8:$AS$30</definedName>
    <definedName name="_xlnm._FilterDatabase" localSheetId="3" hidden="1">'4 тур'!$B$8:$Z$30</definedName>
    <definedName name="_xlnm._FilterDatabase" localSheetId="6" hidden="1">'7 тур'!$B$8:$Z$30</definedName>
    <definedName name="Дни" localSheetId="0">{0,1,2,3,4,5,6} + {0;1;2;3;4;5}*7</definedName>
    <definedName name="Дни" localSheetId="9">{0,1,2,3,4,5,6} + {0;1;2;3;4;5}*7</definedName>
    <definedName name="Дни" localSheetId="10">{0,1,2,3,4,5,6} + {0;1;2;3;4;5}*7</definedName>
    <definedName name="Дни" localSheetId="11">{0,1,2,3,4,5,6} + {0;1;2;3;4;5}*7</definedName>
    <definedName name="Дни" localSheetId="12">{0,1,2,3,4,5,6} + {0;1;2;3;4;5}*7</definedName>
    <definedName name="Дни" localSheetId="13">{0,1,2,3,4,5,6} + {0;1;2;3;4;5}*7</definedName>
    <definedName name="Дни" localSheetId="14">{0,1,2,3,4,5,6} + {0;1;2;3;4;5}*7</definedName>
    <definedName name="Дни" localSheetId="15">{0,1,2,3,4,5,6} + {0;1;2;3;4;5}*7</definedName>
    <definedName name="Дни" localSheetId="16">{0,1,2,3,4,5,6} + {0;1;2;3;4;5}*7</definedName>
    <definedName name="Дни" localSheetId="17">{0,1,2,3,4,5,6} + {0;1;2;3;4;5}*7</definedName>
    <definedName name="Дни" localSheetId="18">{0,1,2,3,4,5,6} + {0;1;2;3;4;5}*7</definedName>
    <definedName name="Дни" localSheetId="1">{0,1,2,3,4,5,6} + {0;1;2;3;4;5}*7</definedName>
    <definedName name="Дни" localSheetId="19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 localSheetId="5">{0,1,2,3,4,5,6} + {0;1;2;3;4;5}*7</definedName>
    <definedName name="Дни" localSheetId="6">{0,1,2,3,4,5,6} + {0;1;2;3;4;5}*7</definedName>
    <definedName name="Дни" localSheetId="7">{0,1,2,3,4,5,6} + {0;1;2;3;4;5}*7</definedName>
    <definedName name="Дни" localSheetId="8">{0,1,2,3,4,5,6} + {0;1;2;3;4;5}*7</definedName>
    <definedName name="Дни">{0,1,2,3,4,5,6} + {0;1;2;3;4;5}*7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1" l="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E32" i="21"/>
  <c r="AA36" i="20"/>
  <c r="D36" i="20"/>
  <c r="X35" i="20"/>
  <c r="X34" i="20"/>
  <c r="X33" i="20"/>
  <c r="X32" i="20"/>
  <c r="X31" i="20"/>
  <c r="AC30" i="20"/>
  <c r="X30" i="20"/>
  <c r="E30" i="20"/>
  <c r="F30" i="20" s="1"/>
  <c r="AC29" i="20"/>
  <c r="AB29" i="20"/>
  <c r="X29" i="20"/>
  <c r="E29" i="20"/>
  <c r="F29" i="20" s="1"/>
  <c r="X28" i="20"/>
  <c r="E28" i="20"/>
  <c r="F28" i="20" s="1"/>
  <c r="AC27" i="20"/>
  <c r="X27" i="20"/>
  <c r="AB26" i="20"/>
  <c r="AC26" i="20" s="1"/>
  <c r="X26" i="20"/>
  <c r="X25" i="20"/>
  <c r="AC24" i="20"/>
  <c r="X24" i="20"/>
  <c r="F24" i="20"/>
  <c r="AC23" i="20"/>
  <c r="X23" i="20"/>
  <c r="F23" i="20"/>
  <c r="AC22" i="20"/>
  <c r="X22" i="20"/>
  <c r="F22" i="20"/>
  <c r="AC21" i="20"/>
  <c r="X21" i="20"/>
  <c r="F21" i="20"/>
  <c r="AC20" i="20"/>
  <c r="X20" i="20"/>
  <c r="F20" i="20"/>
  <c r="AC19" i="20"/>
  <c r="X19" i="20"/>
  <c r="F19" i="20"/>
  <c r="AC18" i="20"/>
  <c r="X18" i="20"/>
  <c r="F18" i="20"/>
  <c r="AC17" i="20"/>
  <c r="X17" i="20"/>
  <c r="F17" i="20"/>
  <c r="AC16" i="20"/>
  <c r="X16" i="20"/>
  <c r="F16" i="20"/>
  <c r="AC15" i="20"/>
  <c r="X15" i="20"/>
  <c r="F15" i="20"/>
  <c r="AC14" i="20"/>
  <c r="X14" i="20"/>
  <c r="F14" i="20"/>
  <c r="AC13" i="20"/>
  <c r="X13" i="20"/>
  <c r="F13" i="20"/>
  <c r="AC12" i="20"/>
  <c r="X12" i="20"/>
  <c r="F12" i="20"/>
  <c r="AC11" i="20"/>
  <c r="X11" i="20"/>
  <c r="F11" i="20"/>
  <c r="AC10" i="20"/>
  <c r="X10" i="20"/>
  <c r="F10" i="20"/>
  <c r="AC9" i="20"/>
  <c r="X9" i="20"/>
  <c r="F9" i="20"/>
  <c r="AB36" i="20"/>
  <c r="X8" i="20"/>
  <c r="F8" i="20"/>
  <c r="F8" i="21" l="1"/>
  <c r="F32" i="21" s="1"/>
  <c r="F36" i="20"/>
  <c r="AC8" i="20"/>
  <c r="AC36" i="20" s="1"/>
  <c r="E36" i="20"/>
  <c r="AA36" i="19" l="1"/>
  <c r="D36" i="19"/>
  <c r="X35" i="19"/>
  <c r="X34" i="19"/>
  <c r="X33" i="19"/>
  <c r="X32" i="19"/>
  <c r="X31" i="19"/>
  <c r="AC30" i="19"/>
  <c r="X30" i="19"/>
  <c r="E30" i="19"/>
  <c r="F30" i="19" s="1"/>
  <c r="AB29" i="19"/>
  <c r="AC29" i="19" s="1"/>
  <c r="X29" i="19"/>
  <c r="E29" i="19"/>
  <c r="F29" i="19" s="1"/>
  <c r="X28" i="19"/>
  <c r="E28" i="19"/>
  <c r="F28" i="19" s="1"/>
  <c r="AC27" i="19"/>
  <c r="X27" i="19"/>
  <c r="AB26" i="19"/>
  <c r="AC26" i="19" s="1"/>
  <c r="X26" i="19"/>
  <c r="X25" i="19"/>
  <c r="AC24" i="19"/>
  <c r="X24" i="19"/>
  <c r="F24" i="19"/>
  <c r="AC23" i="19"/>
  <c r="X23" i="19"/>
  <c r="F23" i="19"/>
  <c r="AC22" i="19"/>
  <c r="X22" i="19"/>
  <c r="F22" i="19"/>
  <c r="AC21" i="19"/>
  <c r="X21" i="19"/>
  <c r="F21" i="19"/>
  <c r="AC20" i="19"/>
  <c r="X20" i="19"/>
  <c r="F20" i="19"/>
  <c r="AC19" i="19"/>
  <c r="X19" i="19"/>
  <c r="F19" i="19"/>
  <c r="AC18" i="19"/>
  <c r="X18" i="19"/>
  <c r="F18" i="19"/>
  <c r="AC17" i="19"/>
  <c r="X17" i="19"/>
  <c r="F17" i="19"/>
  <c r="AC16" i="19"/>
  <c r="X16" i="19"/>
  <c r="F16" i="19"/>
  <c r="AC15" i="19"/>
  <c r="X15" i="19"/>
  <c r="F15" i="19"/>
  <c r="AC14" i="19"/>
  <c r="X14" i="19"/>
  <c r="F14" i="19"/>
  <c r="AC13" i="19"/>
  <c r="X13" i="19"/>
  <c r="F13" i="19"/>
  <c r="AC12" i="19"/>
  <c r="X12" i="19"/>
  <c r="F12" i="19"/>
  <c r="AC11" i="19"/>
  <c r="X11" i="19"/>
  <c r="F11" i="19"/>
  <c r="AC10" i="19"/>
  <c r="X10" i="19"/>
  <c r="F10" i="19"/>
  <c r="AC9" i="19"/>
  <c r="X9" i="19"/>
  <c r="F9" i="19"/>
  <c r="AC8" i="19"/>
  <c r="X8" i="19"/>
  <c r="F8" i="19"/>
  <c r="D33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E33" i="18"/>
  <c r="D32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E32" i="17"/>
  <c r="D32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E32" i="16"/>
  <c r="AB36" i="19" l="1"/>
  <c r="AC36" i="19"/>
  <c r="F36" i="19"/>
  <c r="E36" i="19"/>
  <c r="F33" i="18"/>
  <c r="F8" i="17"/>
  <c r="F32" i="17" s="1"/>
  <c r="F8" i="16"/>
  <c r="F32" i="16" s="1"/>
  <c r="D33" i="15" l="1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E33" i="15"/>
  <c r="D32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E32" i="14"/>
  <c r="F8" i="15" l="1"/>
  <c r="F33" i="15" s="1"/>
  <c r="F8" i="14"/>
  <c r="F32" i="14" s="1"/>
  <c r="D32" i="13" l="1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E32" i="13"/>
  <c r="D33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E33" i="12"/>
  <c r="D32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E32" i="11"/>
  <c r="F8" i="13" l="1"/>
  <c r="F32" i="13" s="1"/>
  <c r="F8" i="12"/>
  <c r="F33" i="12" s="1"/>
  <c r="F8" i="11"/>
  <c r="F32" i="11" s="1"/>
  <c r="D32" i="10" l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D32" i="9"/>
  <c r="D33" i="8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E33" i="8" l="1"/>
  <c r="E32" i="10"/>
  <c r="F8" i="10"/>
  <c r="F32" i="10" s="1"/>
  <c r="F8" i="8"/>
  <c r="F33" i="8" s="1"/>
  <c r="D32" i="7"/>
  <c r="F27" i="7"/>
  <c r="F26" i="7"/>
  <c r="F25" i="7"/>
  <c r="F24" i="7"/>
  <c r="F23" i="7"/>
  <c r="F22" i="7"/>
  <c r="F21" i="7"/>
  <c r="F20" i="7"/>
  <c r="F19" i="7"/>
  <c r="F18" i="7"/>
  <c r="F17" i="7"/>
  <c r="F16" i="7"/>
  <c r="F14" i="7"/>
  <c r="F13" i="7"/>
  <c r="F12" i="7"/>
  <c r="F11" i="7"/>
  <c r="F10" i="7"/>
  <c r="F9" i="7"/>
  <c r="E32" i="7"/>
  <c r="D32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E32" i="6"/>
  <c r="E33" i="5"/>
  <c r="D33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8" i="7" l="1"/>
  <c r="F32" i="7" s="1"/>
  <c r="F8" i="6"/>
  <c r="F32" i="6" s="1"/>
  <c r="F33" i="5"/>
  <c r="D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E32" i="4"/>
  <c r="F8" i="4" l="1"/>
  <c r="F32" i="4" s="1"/>
  <c r="D32" i="3" l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E32" i="3"/>
  <c r="F8" i="2"/>
  <c r="F10" i="2"/>
  <c r="F15" i="2"/>
  <c r="F17" i="2"/>
  <c r="F18" i="2"/>
  <c r="F19" i="2"/>
  <c r="F20" i="2"/>
  <c r="F21" i="2"/>
  <c r="F22" i="2"/>
  <c r="F23" i="2"/>
  <c r="F24" i="2"/>
  <c r="F25" i="2"/>
  <c r="F26" i="2"/>
  <c r="F9" i="2"/>
  <c r="F11" i="2"/>
  <c r="F12" i="2"/>
  <c r="F13" i="2"/>
  <c r="F14" i="2"/>
  <c r="F16" i="2"/>
  <c r="F27" i="2"/>
  <c r="D33" i="2"/>
  <c r="F8" i="3" l="1"/>
  <c r="F32" i="3" s="1"/>
  <c r="F33" i="2"/>
  <c r="E33" i="2"/>
  <c r="E13" i="9" l="1"/>
  <c r="F13" i="9" s="1"/>
  <c r="E15" i="9"/>
  <c r="F15" i="9" s="1"/>
  <c r="E20" i="9"/>
  <c r="F20" i="9" s="1"/>
  <c r="E27" i="9"/>
  <c r="F27" i="9" s="1"/>
  <c r="E11" i="9"/>
  <c r="F11" i="9" s="1"/>
  <c r="E23" i="9"/>
  <c r="F23" i="9" s="1"/>
  <c r="E12" i="9"/>
  <c r="F12" i="9" s="1"/>
  <c r="E18" i="9"/>
  <c r="F18" i="9" s="1"/>
  <c r="E26" i="9"/>
  <c r="F26" i="9" s="1"/>
  <c r="E22" i="9"/>
  <c r="F22" i="9" s="1"/>
  <c r="E21" i="9"/>
  <c r="F21" i="9" s="1"/>
  <c r="E24" i="9"/>
  <c r="F24" i="9" s="1"/>
  <c r="E8" i="9"/>
  <c r="E10" i="9"/>
  <c r="F10" i="9" s="1"/>
  <c r="E16" i="9"/>
  <c r="F16" i="9" s="1"/>
  <c r="E9" i="9"/>
  <c r="F9" i="9" s="1"/>
  <c r="E19" i="9"/>
  <c r="F19" i="9" s="1"/>
  <c r="E25" i="9"/>
  <c r="F25" i="9" s="1"/>
  <c r="E17" i="9"/>
  <c r="F17" i="9" s="1"/>
  <c r="E14" i="9"/>
  <c r="F14" i="9" s="1"/>
  <c r="E32" i="9" l="1"/>
  <c r="F8" i="9"/>
  <c r="F32" i="9" s="1"/>
</calcChain>
</file>

<file path=xl/sharedStrings.xml><?xml version="1.0" encoding="utf-8"?>
<sst xmlns="http://schemas.openxmlformats.org/spreadsheetml/2006/main" count="5237" uniqueCount="427">
  <si>
    <t>ЭКСКЛЮЗИВ</t>
  </si>
  <si>
    <t>Зубатов Михаил</t>
  </si>
  <si>
    <t>3:1</t>
  </si>
  <si>
    <t>1:1</t>
  </si>
  <si>
    <t>3:2</t>
  </si>
  <si>
    <t>0:1</t>
  </si>
  <si>
    <t>2:2</t>
  </si>
  <si>
    <t>2:1</t>
  </si>
  <si>
    <t>Махмудов Руслан</t>
  </si>
  <si>
    <t>1:0</t>
  </si>
  <si>
    <t>1:2</t>
  </si>
  <si>
    <t>2:0</t>
  </si>
  <si>
    <t>Шевчук Антон</t>
  </si>
  <si>
    <t>0:0</t>
  </si>
  <si>
    <t>Фёдоров Владимир</t>
  </si>
  <si>
    <t>Еременко Владислав</t>
  </si>
  <si>
    <t>Дробышев Артемий</t>
  </si>
  <si>
    <t>Титаренко Антон</t>
  </si>
  <si>
    <t>0:2</t>
  </si>
  <si>
    <t>1:3</t>
  </si>
  <si>
    <t>Оксанич Кирилл</t>
  </si>
  <si>
    <t>Муратов Игорь</t>
  </si>
  <si>
    <t>3:3</t>
  </si>
  <si>
    <t>Колодин Дмитрий</t>
  </si>
  <si>
    <t>2:3</t>
  </si>
  <si>
    <t>Котов Александр</t>
  </si>
  <si>
    <t>Гришин Антон</t>
  </si>
  <si>
    <t>Фёдоров Михаил</t>
  </si>
  <si>
    <t>Данилов Евгений</t>
  </si>
  <si>
    <t>Конаков Никита</t>
  </si>
  <si>
    <t>4:2</t>
  </si>
  <si>
    <t>Криеванс Владислав</t>
  </si>
  <si>
    <t>Алфёров Ян</t>
  </si>
  <si>
    <t>Невский Леонид</t>
  </si>
  <si>
    <t>Сибиряков Георгий</t>
  </si>
  <si>
    <t>Малевич Егор</t>
  </si>
  <si>
    <t>вильярреал</t>
  </si>
  <si>
    <t>панатинаикос</t>
  </si>
  <si>
    <t>атлетико</t>
  </si>
  <si>
    <t>байер</t>
  </si>
  <si>
    <t>реал сосьедад</t>
  </si>
  <si>
    <t>лион</t>
  </si>
  <si>
    <t>лацио</t>
  </si>
  <si>
    <t>милан</t>
  </si>
  <si>
    <t>башакшехир</t>
  </si>
  <si>
    <t>хоффенхайм</t>
  </si>
  <si>
    <t>бетис</t>
  </si>
  <si>
    <t>паок</t>
  </si>
  <si>
    <t>барселона</t>
  </si>
  <si>
    <t>боруссия д</t>
  </si>
  <si>
    <t>валенсия</t>
  </si>
  <si>
    <t>монако</t>
  </si>
  <si>
    <t>фиоерентина</t>
  </si>
  <si>
    <t>интер</t>
  </si>
  <si>
    <t>фенербахче</t>
  </si>
  <si>
    <t>Майнц</t>
  </si>
  <si>
    <t>И</t>
  </si>
  <si>
    <t>Б</t>
  </si>
  <si>
    <t>О</t>
  </si>
  <si>
    <t>Участник</t>
  </si>
  <si>
    <t>№</t>
  </si>
  <si>
    <t>06.02 20:30</t>
  </si>
  <si>
    <t>06.02 18:15</t>
  </si>
  <si>
    <t>06.02 17:3</t>
  </si>
  <si>
    <t>06.02 16:00</t>
  </si>
  <si>
    <t>05.02 23:00</t>
  </si>
  <si>
    <t>05.02 22:45</t>
  </si>
  <si>
    <t>05.02 20:00</t>
  </si>
  <si>
    <t>05.02 19:00</t>
  </si>
  <si>
    <t>05.02 17:30</t>
  </si>
  <si>
    <t>ТУР: 1</t>
  </si>
  <si>
    <t>ТУР: 2</t>
  </si>
  <si>
    <t>11.02 23:15</t>
  </si>
  <si>
    <t>12.02 17:30</t>
  </si>
  <si>
    <t>12.02 18:00</t>
  </si>
  <si>
    <t>12.02 18:15</t>
  </si>
  <si>
    <t>12.02 19:00</t>
  </si>
  <si>
    <t>12.02 20:00</t>
  </si>
  <si>
    <t>13.02 19:00</t>
  </si>
  <si>
    <t>13.02 19:30</t>
  </si>
  <si>
    <t>13.02 22:45</t>
  </si>
  <si>
    <t>ПОРТУ</t>
  </si>
  <si>
    <t>АЙНТРАХТ</t>
  </si>
  <si>
    <t>БРЕНТФОРД</t>
  </si>
  <si>
    <t>ЭВЕРТОН</t>
  </si>
  <si>
    <t>ВИЛЬЯРРЕАЛ</t>
  </si>
  <si>
    <t>МОНПЕЛЬЕ</t>
  </si>
  <si>
    <t>НАПОЛИ</t>
  </si>
  <si>
    <t>ТРАБЗОНСПОР</t>
  </si>
  <si>
    <t>ЛЕСТЕР</t>
  </si>
  <si>
    <t>АТАЛАНТА</t>
  </si>
  <si>
    <t>СПОРТИНГ</t>
  </si>
  <si>
    <t>ВОЛЬФСБУРГ</t>
  </si>
  <si>
    <t>КРИСТАЛ ПЭЛАС</t>
  </si>
  <si>
    <t>ЛИДС</t>
  </si>
  <si>
    <t>РЕАЛ МАДРИД</t>
  </si>
  <si>
    <t>ЛИЛЛЬ</t>
  </si>
  <si>
    <t>ИНТЕР</t>
  </si>
  <si>
    <t>КОНЬЯСПОР</t>
  </si>
  <si>
    <t>ВЕСТ ХЭМ</t>
  </si>
  <si>
    <t>ЮВЕНТУС</t>
  </si>
  <si>
    <t>0:3</t>
  </si>
  <si>
    <t>ТУР: 3</t>
  </si>
  <si>
    <t>15.02 23:00</t>
  </si>
  <si>
    <t>16.02 23:00</t>
  </si>
  <si>
    <t>17.02 20:45</t>
  </si>
  <si>
    <t>17.02 23:00</t>
  </si>
  <si>
    <t>ПСЖ</t>
  </si>
  <si>
    <t>ЗАЛЬЦБУРГ</t>
  </si>
  <si>
    <t>зенит</t>
  </si>
  <si>
    <t>шериф</t>
  </si>
  <si>
    <t>мидтьюлланн</t>
  </si>
  <si>
    <t>порту</t>
  </si>
  <si>
    <t>рб лейпциг</t>
  </si>
  <si>
    <t>спарта</t>
  </si>
  <si>
    <t>МС</t>
  </si>
  <si>
    <t>БАВАРИЯ</t>
  </si>
  <si>
    <t>ЛИВЕРПУЛЬ</t>
  </si>
  <si>
    <t>наполи</t>
  </si>
  <si>
    <t>брага</t>
  </si>
  <si>
    <t>славия</t>
  </si>
  <si>
    <t>партизан</t>
  </si>
  <si>
    <t>2:4</t>
  </si>
  <si>
    <t>0:4</t>
  </si>
  <si>
    <t>3:0</t>
  </si>
  <si>
    <t>ТУР: 4</t>
  </si>
  <si>
    <t>18.02 22:30</t>
  </si>
  <si>
    <t>19.02 17:30</t>
  </si>
  <si>
    <t>19.02 18:00</t>
  </si>
  <si>
    <t>19.02 19:00</t>
  </si>
  <si>
    <t>19.02 20:30</t>
  </si>
  <si>
    <t>20.02 14:30</t>
  </si>
  <si>
    <t>20.02 16:00</t>
  </si>
  <si>
    <t>20.02 19:30</t>
  </si>
  <si>
    <t>20.02 22:45</t>
  </si>
  <si>
    <t>20.02 23:00</t>
  </si>
  <si>
    <t>вольфсбург</t>
  </si>
  <si>
    <t>саутгемптон</t>
  </si>
  <si>
    <t>ланс</t>
  </si>
  <si>
    <t>кёльн</t>
  </si>
  <si>
    <t>фиорентина</t>
  </si>
  <si>
    <t>аланьяспор</t>
  </si>
  <si>
    <t>вулверхэмптон</t>
  </si>
  <si>
    <t>удинезе</t>
  </si>
  <si>
    <t>атлетик</t>
  </si>
  <si>
    <t>хоффенахйм</t>
  </si>
  <si>
    <t>эвертон</t>
  </si>
  <si>
    <t>айнтрахт</t>
  </si>
  <si>
    <t>аталанта</t>
  </si>
  <si>
    <t>трабзонспор</t>
  </si>
  <si>
    <t>лестер</t>
  </si>
  <si>
    <t>ТУР: 5</t>
  </si>
  <si>
    <t>22.02 23:00</t>
  </si>
  <si>
    <t>23.02 23:00</t>
  </si>
  <si>
    <t>24.02 20:45</t>
  </si>
  <si>
    <t>24.02 23:00</t>
  </si>
  <si>
    <t>ЧЕЛСИ</t>
  </si>
  <si>
    <t>АТЛЕТИКО</t>
  </si>
  <si>
    <t>БЕНФИКА</t>
  </si>
  <si>
    <t>ЛАЦИО</t>
  </si>
  <si>
    <t>ОЛИМПИАКОС</t>
  </si>
  <si>
    <t>РЕАЛ СОСЬЕДАД</t>
  </si>
  <si>
    <t>БУДЁ/ГЛИМТ</t>
  </si>
  <si>
    <t>ПАРТИЗАН</t>
  </si>
  <si>
    <t>БЕТИС</t>
  </si>
  <si>
    <t>ПАОК</t>
  </si>
  <si>
    <t>МЮ</t>
  </si>
  <si>
    <t>АЯКС</t>
  </si>
  <si>
    <t>РБ ЛЕЙПЦИГ</t>
  </si>
  <si>
    <t>СЕЛТИК</t>
  </si>
  <si>
    <t>СПАРТА</t>
  </si>
  <si>
    <t>ЗЕНИТ</t>
  </si>
  <si>
    <t>БАРСЕЛОНА</t>
  </si>
  <si>
    <t>МИДТЬЮЛЛАН</t>
  </si>
  <si>
    <t>1:4</t>
  </si>
  <si>
    <t>ТУР: 6</t>
  </si>
  <si>
    <t>26.02 17:30</t>
  </si>
  <si>
    <t>26.02 18:00</t>
  </si>
  <si>
    <t>26.02 19:00</t>
  </si>
  <si>
    <t>26.02 22:45</t>
  </si>
  <si>
    <t>27.02 14:15</t>
  </si>
  <si>
    <t>27.02 18:15</t>
  </si>
  <si>
    <t>27.02 22:45</t>
  </si>
  <si>
    <t>БОРУССИЯ М</t>
  </si>
  <si>
    <t>УНИОН</t>
  </si>
  <si>
    <t>БРАЙТОН</t>
  </si>
  <si>
    <t>СПАРТАК</t>
  </si>
  <si>
    <t>СТРАСБУР</t>
  </si>
  <si>
    <t>САССУОЛО</t>
  </si>
  <si>
    <t>АЗ АЛКМАР</t>
  </si>
  <si>
    <t>СЕВИЛЬЯ</t>
  </si>
  <si>
    <t>МАЙНЦ</t>
  </si>
  <si>
    <t>АСТОН ВИЛЛА</t>
  </si>
  <si>
    <t>НЬЮКАСЛ</t>
  </si>
  <si>
    <t>ЦСКА</t>
  </si>
  <si>
    <t>НИЦЦА</t>
  </si>
  <si>
    <t>ФИОЕРЕНТИНА</t>
  </si>
  <si>
    <t>ФЕЙЕНООРД</t>
  </si>
  <si>
    <t>5:0</t>
  </si>
  <si>
    <t>ТУР: 7</t>
  </si>
  <si>
    <t>05.03 18:00</t>
  </si>
  <si>
    <t>05.03 20:00</t>
  </si>
  <si>
    <t>06.03 19:00</t>
  </si>
  <si>
    <t>06.03 19:30</t>
  </si>
  <si>
    <t>06.03 22:45</t>
  </si>
  <si>
    <t>06.03 23:00</t>
  </si>
  <si>
    <t>07.03 20:00</t>
  </si>
  <si>
    <t>астон вилла</t>
  </si>
  <si>
    <t>рома</t>
  </si>
  <si>
    <t>динамо</t>
  </si>
  <si>
    <t>марсель</t>
  </si>
  <si>
    <t>бешикташ</t>
  </si>
  <si>
    <t>кристал пэалс</t>
  </si>
  <si>
    <t>спартак</t>
  </si>
  <si>
    <t>ТУР: 8</t>
  </si>
  <si>
    <t>08.03 23:00</t>
  </si>
  <si>
    <t>09.03 20:45</t>
  </si>
  <si>
    <t>09.03 23:00</t>
  </si>
  <si>
    <t>10.03 20:45</t>
  </si>
  <si>
    <t>10.03 23:00</t>
  </si>
  <si>
    <t>ВИТЕСС</t>
  </si>
  <si>
    <t>БРАГА</t>
  </si>
  <si>
    <t>ЛИОН</t>
  </si>
  <si>
    <t>РОМА</t>
  </si>
  <si>
    <t>ГЕНТ</t>
  </si>
  <si>
    <t>БАЙЕР</t>
  </si>
  <si>
    <t>МОНАКО</t>
  </si>
  <si>
    <t>4:1</t>
  </si>
  <si>
    <t>4:0</t>
  </si>
  <si>
    <t xml:space="preserve"> </t>
  </si>
  <si>
    <t>ТУР: 9</t>
  </si>
  <si>
    <t>12.03 17:30</t>
  </si>
  <si>
    <t>12.03 19:00</t>
  </si>
  <si>
    <t>12.03 20:30</t>
  </si>
  <si>
    <t>13.03 17:00</t>
  </si>
  <si>
    <t>13.03 18:15</t>
  </si>
  <si>
    <t>13.03 19:00</t>
  </si>
  <si>
    <t>14.03 19:00</t>
  </si>
  <si>
    <t>14.03 20:00</t>
  </si>
  <si>
    <t>ФРАЙБУРГ</t>
  </si>
  <si>
    <t>ЛОКОМОТИВ</t>
  </si>
  <si>
    <t>АЛАНЬЯСПОР</t>
  </si>
  <si>
    <t>РУБИН</t>
  </si>
  <si>
    <t>ГАЛАТАСАРАЙ</t>
  </si>
  <si>
    <t>ТОТТЕНХЭМ</t>
  </si>
  <si>
    <t>ВУЛВЕРХЭМПТОН</t>
  </si>
  <si>
    <t>АТЛЕТИК</t>
  </si>
  <si>
    <t>ФЕНЕРБАХЧЕ</t>
  </si>
  <si>
    <t>РОСТОВ</t>
  </si>
  <si>
    <t>БЕШИКТАШ</t>
  </si>
  <si>
    <t>ТУР: 10</t>
  </si>
  <si>
    <t>15.03 23:00</t>
  </si>
  <si>
    <t>16.03 23:00</t>
  </si>
  <si>
    <t>17.03 20:45</t>
  </si>
  <si>
    <t>17.03 23:00</t>
  </si>
  <si>
    <t>мю</t>
  </si>
  <si>
    <t>лиль</t>
  </si>
  <si>
    <t>ювентус</t>
  </si>
  <si>
    <t>базель</t>
  </si>
  <si>
    <t>копенгаген</t>
  </si>
  <si>
    <t>ренн</t>
  </si>
  <si>
    <t>вест хэм</t>
  </si>
  <si>
    <t>ласк</t>
  </si>
  <si>
    <t>челси</t>
  </si>
  <si>
    <t>псв</t>
  </si>
  <si>
    <t>севилья</t>
  </si>
  <si>
    <t>ТУР: 11</t>
  </si>
  <si>
    <t>19.03 15:30</t>
  </si>
  <si>
    <t>19.03 16:00</t>
  </si>
  <si>
    <t>19.03 16:30</t>
  </si>
  <si>
    <t>19.03 23:00</t>
  </si>
  <si>
    <t>20.03 19:00</t>
  </si>
  <si>
    <t>20.03 19:30</t>
  </si>
  <si>
    <t>20.03 20:00</t>
  </si>
  <si>
    <t>20.03 20:30</t>
  </si>
  <si>
    <t>20.03 22:45</t>
  </si>
  <si>
    <t>20.03 23:00</t>
  </si>
  <si>
    <t>аданадемирспор</t>
  </si>
  <si>
    <t>ахмат</t>
  </si>
  <si>
    <t>нант</t>
  </si>
  <si>
    <t>реал мадрид</t>
  </si>
  <si>
    <t>арсенал</t>
  </si>
  <si>
    <t>локомотив</t>
  </si>
  <si>
    <t>лилль</t>
  </si>
  <si>
    <t>коньяспор</t>
  </si>
  <si>
    <t>ницца</t>
  </si>
  <si>
    <t>ТУР: 12</t>
  </si>
  <si>
    <t>01.04 21:30</t>
  </si>
  <si>
    <t>02.04 17:00</t>
  </si>
  <si>
    <t>02.04 18:00</t>
  </si>
  <si>
    <t>02.04 19:30</t>
  </si>
  <si>
    <t>03.04 14:00</t>
  </si>
  <si>
    <t>03.04 16:00</t>
  </si>
  <si>
    <t>03.04 17:30</t>
  </si>
  <si>
    <t>03.04 21:45</t>
  </si>
  <si>
    <t xml:space="preserve">Унион </t>
  </si>
  <si>
    <t>краснодар</t>
  </si>
  <si>
    <t>рейнджерс</t>
  </si>
  <si>
    <t>селтик</t>
  </si>
  <si>
    <t>янг бойз</t>
  </si>
  <si>
    <t>ТУР: 13</t>
  </si>
  <si>
    <t>05.04 22:00</t>
  </si>
  <si>
    <t>06.04 22:00</t>
  </si>
  <si>
    <t>07.04 19:45</t>
  </si>
  <si>
    <t>07.04 22:00</t>
  </si>
  <si>
    <t>МАРСЕЛЬ</t>
  </si>
  <si>
    <t>СЛАВИЯ</t>
  </si>
  <si>
    <t>РЕЙНДЖЕРС</t>
  </si>
  <si>
    <t>ПСВ</t>
  </si>
  <si>
    <t>0:5</t>
  </si>
  <si>
    <t>ТУР: 14</t>
  </si>
  <si>
    <t>09.04 16:30</t>
  </si>
  <si>
    <t>09.04 19:30</t>
  </si>
  <si>
    <t>10.04 12:00</t>
  </si>
  <si>
    <t>10.04 16:00</t>
  </si>
  <si>
    <t>10.04 17:30</t>
  </si>
  <si>
    <t>10.04 18:30</t>
  </si>
  <si>
    <t>10.04 19:30</t>
  </si>
  <si>
    <t>КЁЛЬН</t>
  </si>
  <si>
    <t>УРАЛ</t>
  </si>
  <si>
    <t>СИВАССПОР</t>
  </si>
  <si>
    <t>САНКТ-ГАЛЛЕН</t>
  </si>
  <si>
    <t>КС</t>
  </si>
  <si>
    <t>БАШАКШЕХИР</t>
  </si>
  <si>
    <t>БАЗЕЛЬ</t>
  </si>
  <si>
    <t>ТУР: 15</t>
  </si>
  <si>
    <t>12.04 22:00</t>
  </si>
  <si>
    <t>13.04 22:00</t>
  </si>
  <si>
    <t>14.04 19:45</t>
  </si>
  <si>
    <t>14.04 22:00</t>
  </si>
  <si>
    <t>Бавария</t>
  </si>
  <si>
    <t>ливерпуль</t>
  </si>
  <si>
    <t xml:space="preserve">славия </t>
  </si>
  <si>
    <t>мс</t>
  </si>
  <si>
    <t>бенфика</t>
  </si>
  <si>
    <t>будё/Глимт</t>
  </si>
  <si>
    <t>фейеноорд</t>
  </si>
  <si>
    <t>ТУР: 16</t>
  </si>
  <si>
    <t>15.04 22:00</t>
  </si>
  <si>
    <t>16.04 18:30</t>
  </si>
  <si>
    <t>17.04 16:15</t>
  </si>
  <si>
    <t>17.04 16:30</t>
  </si>
  <si>
    <t>17.04 19:00</t>
  </si>
  <si>
    <t>17.04 20:30</t>
  </si>
  <si>
    <t>17.04 22:00</t>
  </si>
  <si>
    <t>17.04 22:30</t>
  </si>
  <si>
    <t>18.04 22:00</t>
  </si>
  <si>
    <t>Реал сосьедад</t>
  </si>
  <si>
    <t>цюрих</t>
  </si>
  <si>
    <t>ньюкасл</t>
  </si>
  <si>
    <t>кС</t>
  </si>
  <si>
    <t>сочи</t>
  </si>
  <si>
    <t>нн</t>
  </si>
  <si>
    <t>спортинг</t>
  </si>
  <si>
    <t>химки</t>
  </si>
  <si>
    <t>5:2</t>
  </si>
  <si>
    <t>ТУР: 17</t>
  </si>
  <si>
    <t>23.04 14:30</t>
  </si>
  <si>
    <t>23.04 16:30</t>
  </si>
  <si>
    <t>23.04 17:00</t>
  </si>
  <si>
    <t>23.04 19:00</t>
  </si>
  <si>
    <t>23.04 19:30</t>
  </si>
  <si>
    <t>24.04 16:30</t>
  </si>
  <si>
    <t>24.04 18:00</t>
  </si>
  <si>
    <t>24.04 19:30</t>
  </si>
  <si>
    <t>24.04 21:45</t>
  </si>
  <si>
    <t>Арсенал</t>
  </si>
  <si>
    <t>Интер</t>
  </si>
  <si>
    <t>брентфорд</t>
  </si>
  <si>
    <t>ростов</t>
  </si>
  <si>
    <t>рапид</t>
  </si>
  <si>
    <t>цска</t>
  </si>
  <si>
    <t>тоттенхэм</t>
  </si>
  <si>
    <t>штурм</t>
  </si>
  <si>
    <t>ТУР: 18</t>
  </si>
  <si>
    <t>26.04 22:00</t>
  </si>
  <si>
    <t>27.04 22:00</t>
  </si>
  <si>
    <t>28.04 21:45</t>
  </si>
  <si>
    <t>28.04 22:00</t>
  </si>
  <si>
    <t>30.04 16:30</t>
  </si>
  <si>
    <t>30.04 17:00</t>
  </si>
  <si>
    <t>01.05 14:00</t>
  </si>
  <si>
    <t>01.05 16:30</t>
  </si>
  <si>
    <t>01.05 17:30</t>
  </si>
  <si>
    <t>01.05 20:00</t>
  </si>
  <si>
    <t>01.05 21:45</t>
  </si>
  <si>
    <t>уотфорд</t>
  </si>
  <si>
    <t>брайтон</t>
  </si>
  <si>
    <t>кристал пэлас</t>
  </si>
  <si>
    <t>бернли</t>
  </si>
  <si>
    <t>уфа</t>
  </si>
  <si>
    <t>виктория</t>
  </si>
  <si>
    <t>5:1</t>
  </si>
  <si>
    <t>ТУР: 19</t>
  </si>
  <si>
    <t>03.05 22:00</t>
  </si>
  <si>
    <t>04.05 19:00</t>
  </si>
  <si>
    <t>04.05 22:00</t>
  </si>
  <si>
    <t>05.05 22:00</t>
  </si>
  <si>
    <t>07.05 19:00</t>
  </si>
  <si>
    <t>07.05 22:00</t>
  </si>
  <si>
    <t>08.05 16:00</t>
  </si>
  <si>
    <t>08.05 16:30</t>
  </si>
  <si>
    <t>08.05 17:15</t>
  </si>
  <si>
    <t>08.05 17:45</t>
  </si>
  <si>
    <t>08.05 19:00</t>
  </si>
  <si>
    <t>08.05 22:00</t>
  </si>
  <si>
    <t>Вильярреал</t>
  </si>
  <si>
    <t xml:space="preserve">Айнтрахт </t>
  </si>
  <si>
    <t xml:space="preserve">марсель </t>
  </si>
  <si>
    <t>УДИНЕЗЕ</t>
  </si>
  <si>
    <t>4:4</t>
  </si>
  <si>
    <t>ТУР: 20</t>
  </si>
  <si>
    <t>14.05 16:30</t>
  </si>
  <si>
    <t>14.05 19:00</t>
  </si>
  <si>
    <t>15.05 16:00</t>
  </si>
  <si>
    <t>15.05 18:30</t>
  </si>
  <si>
    <t>15.05 19:00</t>
  </si>
  <si>
    <t>15.05 19:30</t>
  </si>
  <si>
    <t>16.05 21:45</t>
  </si>
  <si>
    <t>Боруссия м</t>
  </si>
  <si>
    <t>штутгарт</t>
  </si>
  <si>
    <t>лидс</t>
  </si>
  <si>
    <t>5:5</t>
  </si>
  <si>
    <t>6:6</t>
  </si>
  <si>
    <t>7:7</t>
  </si>
  <si>
    <t>8:8</t>
  </si>
  <si>
    <t>9:9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</si>
</sst>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1"/>
      <color theme="3" tint="-0.499984740745262"/>
      <name val="Champions Cy Web Bold"/>
      <family val="2"/>
      <charset val="204"/>
    </font>
    <font>
      <sz val="14"/>
      <color theme="1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0"/>
      <name val="Bebas Neue Book"/>
      <family val="3"/>
    </font>
    <font>
      <sz val="22"/>
      <color theme="0"/>
      <name val="Champions Cy Web Bold"/>
      <family val="2"/>
      <charset val="204"/>
    </font>
    <font>
      <sz val="20"/>
      <color theme="0"/>
      <name val="Champions Cy Web"/>
      <family val="2"/>
      <charset val="204"/>
    </font>
    <font>
      <b/>
      <sz val="15"/>
      <color theme="0"/>
      <name val="Europa Title Bold"/>
      <family val="1"/>
      <charset val="204"/>
    </font>
    <font>
      <sz val="18"/>
      <color theme="0"/>
      <name val="Europa Title Bold"/>
      <family val="1"/>
      <charset val="204"/>
    </font>
    <font>
      <sz val="15"/>
      <color theme="0"/>
      <name val="Europa Title Bold"/>
      <family val="1"/>
      <charset val="204"/>
    </font>
    <font>
      <sz val="16"/>
      <color theme="0"/>
      <name val="Europa Title Bold"/>
      <family val="1"/>
      <charset val="204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gradientFill degree="225">
        <stop position="0">
          <color theme="1"/>
        </stop>
        <stop position="1">
          <color theme="3" tint="-0.49803155613879818"/>
        </stop>
      </gradient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303">
    <xf numFmtId="0" fontId="0" fillId="0" borderId="0" xfId="0"/>
    <xf numFmtId="0" fontId="8" fillId="0" borderId="0" xfId="1"/>
    <xf numFmtId="0" fontId="8" fillId="0" borderId="0" xfId="1" applyAlignment="1">
      <alignment vertical="center"/>
    </xf>
    <xf numFmtId="0" fontId="10" fillId="2" borderId="0" xfId="1" applyFont="1" applyFill="1" applyAlignment="1">
      <alignment horizontal="center" vertical="top"/>
    </xf>
    <xf numFmtId="0" fontId="11" fillId="0" borderId="0" xfId="1" applyFont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49" fontId="13" fillId="3" borderId="1" xfId="1" applyNumberFormat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top"/>
    </xf>
    <xf numFmtId="0" fontId="14" fillId="3" borderId="3" xfId="1" applyFont="1" applyFill="1" applyBorder="1" applyAlignment="1">
      <alignment horizontal="center" vertical="top"/>
    </xf>
    <xf numFmtId="0" fontId="15" fillId="3" borderId="2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9" fillId="0" borderId="0" xfId="1" applyFont="1"/>
    <xf numFmtId="49" fontId="13" fillId="3" borderId="2" xfId="1" applyNumberFormat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top"/>
    </xf>
    <xf numFmtId="0" fontId="16" fillId="4" borderId="4" xfId="1" applyFont="1" applyFill="1" applyBorder="1" applyAlignment="1">
      <alignment horizontal="center" vertical="center"/>
    </xf>
    <xf numFmtId="49" fontId="16" fillId="4" borderId="4" xfId="1" applyNumberFormat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49" fontId="16" fillId="4" borderId="1" xfId="1" applyNumberFormat="1" applyFont="1" applyFill="1" applyBorder="1" applyAlignment="1">
      <alignment horizontal="center" vertical="center"/>
    </xf>
    <xf numFmtId="49" fontId="13" fillId="3" borderId="11" xfId="1" applyNumberFormat="1" applyFont="1" applyFill="1" applyBorder="1" applyAlignment="1">
      <alignment horizontal="center" vertical="center"/>
    </xf>
    <xf numFmtId="0" fontId="12" fillId="3" borderId="1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top"/>
    </xf>
    <xf numFmtId="0" fontId="7" fillId="0" borderId="0" xfId="3"/>
    <xf numFmtId="49" fontId="16" fillId="4" borderId="1" xfId="3" applyNumberFormat="1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49" fontId="16" fillId="4" borderId="4" xfId="3" applyNumberFormat="1" applyFont="1" applyFill="1" applyBorder="1" applyAlignment="1">
      <alignment horizontal="center" vertical="center"/>
    </xf>
    <xf numFmtId="0" fontId="16" fillId="4" borderId="4" xfId="3" applyFont="1" applyFill="1" applyBorder="1" applyAlignment="1">
      <alignment horizontal="center" vertical="center"/>
    </xf>
    <xf numFmtId="0" fontId="9" fillId="0" borderId="0" xfId="3" applyFont="1"/>
    <xf numFmtId="0" fontId="15" fillId="3" borderId="2" xfId="3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top"/>
    </xf>
    <xf numFmtId="0" fontId="12" fillId="3" borderId="2" xfId="3" applyFont="1" applyFill="1" applyBorder="1" applyAlignment="1">
      <alignment horizontal="center" vertical="top"/>
    </xf>
    <xf numFmtId="49" fontId="13" fillId="3" borderId="2" xfId="3" applyNumberFormat="1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4" fillId="3" borderId="3" xfId="3" applyFont="1" applyFill="1" applyBorder="1" applyAlignment="1">
      <alignment horizontal="center" vertical="top"/>
    </xf>
    <xf numFmtId="49" fontId="13" fillId="3" borderId="1" xfId="3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/>
    </xf>
    <xf numFmtId="0" fontId="15" fillId="3" borderId="3" xfId="3" applyFont="1" applyFill="1" applyBorder="1" applyAlignment="1">
      <alignment horizontal="center" vertical="center"/>
    </xf>
    <xf numFmtId="0" fontId="12" fillId="3" borderId="0" xfId="3" applyFont="1" applyFill="1" applyAlignment="1">
      <alignment horizontal="center" vertical="center"/>
    </xf>
    <xf numFmtId="0" fontId="10" fillId="2" borderId="0" xfId="3" applyFont="1" applyFill="1" applyAlignment="1">
      <alignment horizontal="center" vertical="top"/>
    </xf>
    <xf numFmtId="0" fontId="11" fillId="0" borderId="0" xfId="3" applyFont="1" applyAlignment="1">
      <alignment horizontal="center" vertical="center"/>
    </xf>
    <xf numFmtId="0" fontId="7" fillId="0" borderId="0" xfId="3" applyAlignment="1">
      <alignment vertical="center"/>
    </xf>
    <xf numFmtId="49" fontId="13" fillId="3" borderId="11" xfId="3" applyNumberFormat="1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top"/>
    </xf>
    <xf numFmtId="0" fontId="6" fillId="0" borderId="0" xfId="5"/>
    <xf numFmtId="49" fontId="16" fillId="4" borderId="1" xfId="5" applyNumberFormat="1" applyFont="1" applyFill="1" applyBorder="1" applyAlignment="1">
      <alignment horizontal="center" vertical="center"/>
    </xf>
    <xf numFmtId="0" fontId="16" fillId="4" borderId="1" xfId="5" applyFont="1" applyFill="1" applyBorder="1" applyAlignment="1">
      <alignment horizontal="center" vertical="center"/>
    </xf>
    <xf numFmtId="49" fontId="16" fillId="4" borderId="4" xfId="5" applyNumberFormat="1" applyFont="1" applyFill="1" applyBorder="1" applyAlignment="1">
      <alignment horizontal="center" vertical="center"/>
    </xf>
    <xf numFmtId="0" fontId="16" fillId="4" borderId="4" xfId="5" applyFont="1" applyFill="1" applyBorder="1" applyAlignment="1">
      <alignment horizontal="center" vertical="center"/>
    </xf>
    <xf numFmtId="0" fontId="9" fillId="0" borderId="0" xfId="5" applyFont="1"/>
    <xf numFmtId="0" fontId="15" fillId="3" borderId="2" xfId="5" applyFont="1" applyFill="1" applyBorder="1" applyAlignment="1">
      <alignment horizontal="center" vertical="center"/>
    </xf>
    <xf numFmtId="0" fontId="14" fillId="3" borderId="2" xfId="5" applyFont="1" applyFill="1" applyBorder="1" applyAlignment="1">
      <alignment horizontal="center" vertical="top"/>
    </xf>
    <xf numFmtId="0" fontId="12" fillId="3" borderId="2" xfId="5" applyFont="1" applyFill="1" applyBorder="1" applyAlignment="1">
      <alignment horizontal="center" vertical="top"/>
    </xf>
    <xf numFmtId="49" fontId="13" fillId="3" borderId="2" xfId="5" applyNumberFormat="1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/>
    </xf>
    <xf numFmtId="0" fontId="10" fillId="2" borderId="0" xfId="5" applyFont="1" applyFill="1" applyAlignment="1">
      <alignment horizontal="center" vertical="top"/>
    </xf>
    <xf numFmtId="0" fontId="14" fillId="3" borderId="3" xfId="5" applyFont="1" applyFill="1" applyBorder="1" applyAlignment="1">
      <alignment horizontal="center" vertical="top"/>
    </xf>
    <xf numFmtId="49" fontId="13" fillId="3" borderId="1" xfId="5" applyNumberFormat="1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0" fontId="15" fillId="3" borderId="3" xfId="5" applyFont="1" applyFill="1" applyBorder="1" applyAlignment="1">
      <alignment horizontal="center" vertical="center"/>
    </xf>
    <xf numFmtId="0" fontId="12" fillId="3" borderId="0" xfId="5" applyFont="1" applyFill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6" fillId="0" borderId="0" xfId="5" applyAlignment="1">
      <alignment vertical="center"/>
    </xf>
    <xf numFmtId="49" fontId="13" fillId="3" borderId="11" xfId="5" applyNumberFormat="1" applyFont="1" applyFill="1" applyBorder="1" applyAlignment="1">
      <alignment horizontal="center" vertical="center"/>
    </xf>
    <xf numFmtId="0" fontId="12" fillId="3" borderId="11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top"/>
    </xf>
    <xf numFmtId="0" fontId="5" fillId="0" borderId="0" xfId="7"/>
    <xf numFmtId="49" fontId="16" fillId="4" borderId="1" xfId="7" applyNumberFormat="1" applyFont="1" applyFill="1" applyBorder="1" applyAlignment="1">
      <alignment horizontal="center" vertical="center"/>
    </xf>
    <xf numFmtId="0" fontId="16" fillId="4" borderId="1" xfId="7" applyFont="1" applyFill="1" applyBorder="1" applyAlignment="1">
      <alignment horizontal="center" vertical="center"/>
    </xf>
    <xf numFmtId="49" fontId="16" fillId="4" borderId="4" xfId="7" applyNumberFormat="1" applyFont="1" applyFill="1" applyBorder="1" applyAlignment="1">
      <alignment horizontal="center" vertical="center"/>
    </xf>
    <xf numFmtId="0" fontId="16" fillId="4" borderId="4" xfId="7" applyFont="1" applyFill="1" applyBorder="1" applyAlignment="1">
      <alignment horizontal="center" vertical="center"/>
    </xf>
    <xf numFmtId="0" fontId="9" fillId="0" borderId="0" xfId="7" applyFont="1"/>
    <xf numFmtId="0" fontId="15" fillId="3" borderId="2" xfId="7" applyFont="1" applyFill="1" applyBorder="1" applyAlignment="1">
      <alignment horizontal="center" vertical="center"/>
    </xf>
    <xf numFmtId="0" fontId="14" fillId="3" borderId="2" xfId="7" applyFont="1" applyFill="1" applyBorder="1" applyAlignment="1">
      <alignment horizontal="center" vertical="top"/>
    </xf>
    <xf numFmtId="0" fontId="12" fillId="3" borderId="2" xfId="7" applyFont="1" applyFill="1" applyBorder="1" applyAlignment="1">
      <alignment horizontal="center" vertical="top"/>
    </xf>
    <xf numFmtId="49" fontId="13" fillId="3" borderId="11" xfId="7" applyNumberFormat="1" applyFont="1" applyFill="1" applyBorder="1" applyAlignment="1">
      <alignment horizontal="center" vertical="center"/>
    </xf>
    <xf numFmtId="0" fontId="12" fillId="3" borderId="11" xfId="7" applyFont="1" applyFill="1" applyBorder="1" applyAlignment="1">
      <alignment horizontal="center" vertical="center"/>
    </xf>
    <xf numFmtId="0" fontId="12" fillId="3" borderId="0" xfId="7" applyFont="1" applyFill="1" applyAlignment="1">
      <alignment horizontal="center" vertical="center"/>
    </xf>
    <xf numFmtId="49" fontId="13" fillId="3" borderId="1" xfId="7" applyNumberFormat="1" applyFont="1" applyFill="1" applyBorder="1" applyAlignment="1">
      <alignment horizontal="center" vertical="center"/>
    </xf>
    <xf numFmtId="0" fontId="12" fillId="3" borderId="1" xfId="7" applyFont="1" applyFill="1" applyBorder="1" applyAlignment="1">
      <alignment horizontal="center" vertical="center"/>
    </xf>
    <xf numFmtId="0" fontId="15" fillId="3" borderId="3" xfId="7" applyFont="1" applyFill="1" applyBorder="1" applyAlignment="1">
      <alignment horizontal="center" vertical="center"/>
    </xf>
    <xf numFmtId="0" fontId="14" fillId="3" borderId="3" xfId="7" applyFont="1" applyFill="1" applyBorder="1" applyAlignment="1">
      <alignment horizontal="center" vertical="top"/>
    </xf>
    <xf numFmtId="0" fontId="10" fillId="2" borderId="0" xfId="7" applyFont="1" applyFill="1" applyAlignment="1">
      <alignment horizontal="center" vertical="top"/>
    </xf>
    <xf numFmtId="0" fontId="10" fillId="2" borderId="1" xfId="7" applyFont="1" applyFill="1" applyBorder="1" applyAlignment="1">
      <alignment horizontal="center" vertical="top"/>
    </xf>
    <xf numFmtId="0" fontId="11" fillId="0" borderId="0" xfId="7" applyFont="1" applyAlignment="1">
      <alignment horizontal="center" vertical="center"/>
    </xf>
    <xf numFmtId="0" fontId="5" fillId="0" borderId="0" xfId="7" applyAlignment="1">
      <alignment vertical="center"/>
    </xf>
    <xf numFmtId="49" fontId="13" fillId="3" borderId="2" xfId="7" applyNumberFormat="1" applyFont="1" applyFill="1" applyBorder="1" applyAlignment="1">
      <alignment horizontal="center" vertical="center"/>
    </xf>
    <xf numFmtId="0" fontId="12" fillId="3" borderId="2" xfId="7" applyFont="1" applyFill="1" applyBorder="1" applyAlignment="1">
      <alignment horizontal="center" vertical="center"/>
    </xf>
    <xf numFmtId="0" fontId="4" fillId="0" borderId="0" xfId="9"/>
    <xf numFmtId="49" fontId="16" fillId="4" borderId="1" xfId="9" applyNumberFormat="1" applyFont="1" applyFill="1" applyBorder="1" applyAlignment="1">
      <alignment horizontal="center" vertical="center"/>
    </xf>
    <xf numFmtId="0" fontId="16" fillId="4" borderId="1" xfId="9" applyFont="1" applyFill="1" applyBorder="1" applyAlignment="1">
      <alignment horizontal="center" vertical="center"/>
    </xf>
    <xf numFmtId="49" fontId="16" fillId="4" borderId="4" xfId="9" applyNumberFormat="1" applyFont="1" applyFill="1" applyBorder="1" applyAlignment="1">
      <alignment horizontal="center" vertical="center"/>
    </xf>
    <xf numFmtId="0" fontId="16" fillId="4" borderId="4" xfId="9" applyFont="1" applyFill="1" applyBorder="1" applyAlignment="1">
      <alignment horizontal="center" vertical="center"/>
    </xf>
    <xf numFmtId="0" fontId="9" fillId="0" borderId="0" xfId="9" applyFont="1"/>
    <xf numFmtId="0" fontId="15" fillId="3" borderId="2" xfId="9" applyFont="1" applyFill="1" applyBorder="1" applyAlignment="1">
      <alignment horizontal="center" vertical="center"/>
    </xf>
    <xf numFmtId="0" fontId="14" fillId="3" borderId="2" xfId="9" applyFont="1" applyFill="1" applyBorder="1" applyAlignment="1">
      <alignment horizontal="center" vertical="top"/>
    </xf>
    <xf numFmtId="0" fontId="12" fillId="3" borderId="2" xfId="9" applyFont="1" applyFill="1" applyBorder="1" applyAlignment="1">
      <alignment horizontal="center" vertical="top"/>
    </xf>
    <xf numFmtId="49" fontId="13" fillId="3" borderId="11" xfId="9" applyNumberFormat="1" applyFont="1" applyFill="1" applyBorder="1" applyAlignment="1">
      <alignment horizontal="center" vertical="center"/>
    </xf>
    <xf numFmtId="0" fontId="12" fillId="3" borderId="11" xfId="9" applyFont="1" applyFill="1" applyBorder="1" applyAlignment="1">
      <alignment horizontal="center" vertical="center"/>
    </xf>
    <xf numFmtId="0" fontId="12" fillId="3" borderId="0" xfId="9" applyFont="1" applyFill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12" fillId="3" borderId="1" xfId="9" applyFont="1" applyFill="1" applyBorder="1" applyAlignment="1">
      <alignment horizontal="center" vertical="center"/>
    </xf>
    <xf numFmtId="0" fontId="10" fillId="2" borderId="1" xfId="9" applyFont="1" applyFill="1" applyBorder="1" applyAlignment="1">
      <alignment horizontal="center" vertical="top"/>
    </xf>
    <xf numFmtId="0" fontId="15" fillId="3" borderId="3" xfId="9" applyFont="1" applyFill="1" applyBorder="1" applyAlignment="1">
      <alignment horizontal="center" vertical="center"/>
    </xf>
    <xf numFmtId="0" fontId="14" fillId="3" borderId="3" xfId="9" applyFont="1" applyFill="1" applyBorder="1" applyAlignment="1">
      <alignment horizontal="center" vertical="top"/>
    </xf>
    <xf numFmtId="0" fontId="10" fillId="2" borderId="0" xfId="9" applyFont="1" applyFill="1" applyAlignment="1">
      <alignment horizontal="center" vertical="top"/>
    </xf>
    <xf numFmtId="0" fontId="11" fillId="0" borderId="0" xfId="9" applyFont="1" applyAlignment="1">
      <alignment horizontal="center" vertical="center"/>
    </xf>
    <xf numFmtId="0" fontId="4" fillId="0" borderId="0" xfId="9" applyAlignment="1">
      <alignment vertical="center"/>
    </xf>
    <xf numFmtId="49" fontId="13" fillId="3" borderId="2" xfId="9" applyNumberFormat="1" applyFont="1" applyFill="1" applyBorder="1" applyAlignment="1">
      <alignment horizontal="center" vertical="center"/>
    </xf>
    <xf numFmtId="0" fontId="12" fillId="3" borderId="2" xfId="9" applyFont="1" applyFill="1" applyBorder="1" applyAlignment="1">
      <alignment horizontal="center" vertical="center"/>
    </xf>
    <xf numFmtId="0" fontId="3" fillId="0" borderId="0" xfId="11"/>
    <xf numFmtId="49" fontId="16" fillId="4" borderId="1" xfId="11" applyNumberFormat="1" applyFont="1" applyFill="1" applyBorder="1" applyAlignment="1">
      <alignment horizontal="center" vertical="center"/>
    </xf>
    <xf numFmtId="0" fontId="16" fillId="4" borderId="1" xfId="11" applyFont="1" applyFill="1" applyBorder="1" applyAlignment="1">
      <alignment horizontal="center" vertical="center"/>
    </xf>
    <xf numFmtId="49" fontId="16" fillId="4" borderId="4" xfId="11" applyNumberFormat="1" applyFont="1" applyFill="1" applyBorder="1" applyAlignment="1">
      <alignment horizontal="center" vertical="center"/>
    </xf>
    <xf numFmtId="0" fontId="16" fillId="4" borderId="4" xfId="11" applyFont="1" applyFill="1" applyBorder="1" applyAlignment="1">
      <alignment horizontal="center" vertical="center"/>
    </xf>
    <xf numFmtId="0" fontId="9" fillId="0" borderId="0" xfId="11" applyFont="1"/>
    <xf numFmtId="0" fontId="15" fillId="3" borderId="2" xfId="11" applyFont="1" applyFill="1" applyBorder="1" applyAlignment="1">
      <alignment horizontal="center" vertical="center"/>
    </xf>
    <xf numFmtId="0" fontId="14" fillId="3" borderId="2" xfId="11" applyFont="1" applyFill="1" applyBorder="1" applyAlignment="1">
      <alignment horizontal="center" vertical="top"/>
    </xf>
    <xf numFmtId="0" fontId="12" fillId="3" borderId="2" xfId="11" applyFont="1" applyFill="1" applyBorder="1" applyAlignment="1">
      <alignment horizontal="center" vertical="top"/>
    </xf>
    <xf numFmtId="49" fontId="13" fillId="3" borderId="11" xfId="11" applyNumberFormat="1" applyFont="1" applyFill="1" applyBorder="1" applyAlignment="1">
      <alignment horizontal="center" vertical="center"/>
    </xf>
    <xf numFmtId="0" fontId="10" fillId="2" borderId="0" xfId="11" applyFont="1" applyFill="1" applyAlignment="1">
      <alignment horizontal="center" vertical="top"/>
    </xf>
    <xf numFmtId="0" fontId="12" fillId="3" borderId="11" xfId="11" applyFont="1" applyFill="1" applyBorder="1" applyAlignment="1">
      <alignment horizontal="center" vertical="center"/>
    </xf>
    <xf numFmtId="0" fontId="12" fillId="3" borderId="0" xfId="11" applyFont="1" applyFill="1" applyAlignment="1">
      <alignment horizontal="center" vertical="center"/>
    </xf>
    <xf numFmtId="49" fontId="13" fillId="3" borderId="1" xfId="11" applyNumberFormat="1" applyFont="1" applyFill="1" applyBorder="1" applyAlignment="1">
      <alignment horizontal="center" vertical="center"/>
    </xf>
    <xf numFmtId="0" fontId="12" fillId="3" borderId="1" xfId="11" applyFont="1" applyFill="1" applyBorder="1" applyAlignment="1">
      <alignment horizontal="center" vertical="center"/>
    </xf>
    <xf numFmtId="0" fontId="15" fillId="3" borderId="3" xfId="11" applyFont="1" applyFill="1" applyBorder="1" applyAlignment="1">
      <alignment horizontal="center" vertical="center"/>
    </xf>
    <xf numFmtId="0" fontId="14" fillId="3" borderId="3" xfId="11" applyFont="1" applyFill="1" applyBorder="1" applyAlignment="1">
      <alignment horizontal="center" vertical="top"/>
    </xf>
    <xf numFmtId="0" fontId="10" fillId="2" borderId="1" xfId="11" applyFont="1" applyFill="1" applyBorder="1" applyAlignment="1">
      <alignment horizontal="center" vertical="top"/>
    </xf>
    <xf numFmtId="0" fontId="11" fillId="0" borderId="0" xfId="11" applyFont="1" applyAlignment="1">
      <alignment horizontal="center" vertical="center"/>
    </xf>
    <xf numFmtId="0" fontId="3" fillId="0" borderId="0" xfId="11" applyAlignment="1">
      <alignment vertical="center"/>
    </xf>
    <xf numFmtId="0" fontId="2" fillId="0" borderId="0" xfId="13"/>
    <xf numFmtId="49" fontId="16" fillId="4" borderId="1" xfId="13" applyNumberFormat="1" applyFont="1" applyFill="1" applyBorder="1" applyAlignment="1">
      <alignment horizontal="center" vertical="center"/>
    </xf>
    <xf numFmtId="0" fontId="16" fillId="4" borderId="1" xfId="13" applyFont="1" applyFill="1" applyBorder="1" applyAlignment="1">
      <alignment horizontal="center" vertical="center"/>
    </xf>
    <xf numFmtId="49" fontId="16" fillId="4" borderId="4" xfId="13" applyNumberFormat="1" applyFont="1" applyFill="1" applyBorder="1" applyAlignment="1">
      <alignment horizontal="center" vertical="center"/>
    </xf>
    <xf numFmtId="0" fontId="16" fillId="4" borderId="4" xfId="13" applyFont="1" applyFill="1" applyBorder="1" applyAlignment="1">
      <alignment horizontal="center" vertical="center"/>
    </xf>
    <xf numFmtId="0" fontId="9" fillId="0" borderId="0" xfId="13" applyFont="1"/>
    <xf numFmtId="0" fontId="15" fillId="3" borderId="2" xfId="13" applyFont="1" applyFill="1" applyBorder="1" applyAlignment="1">
      <alignment horizontal="center" vertical="center"/>
    </xf>
    <xf numFmtId="0" fontId="14" fillId="3" borderId="2" xfId="13" applyFont="1" applyFill="1" applyBorder="1" applyAlignment="1">
      <alignment horizontal="center" vertical="top"/>
    </xf>
    <xf numFmtId="0" fontId="12" fillId="3" borderId="2" xfId="13" applyFont="1" applyFill="1" applyBorder="1" applyAlignment="1">
      <alignment horizontal="center" vertical="top"/>
    </xf>
    <xf numFmtId="49" fontId="13" fillId="3" borderId="2" xfId="13" applyNumberFormat="1" applyFont="1" applyFill="1" applyBorder="1" applyAlignment="1">
      <alignment horizontal="center" vertical="center"/>
    </xf>
    <xf numFmtId="0" fontId="10" fillId="2" borderId="0" xfId="13" applyFont="1" applyFill="1" applyAlignment="1">
      <alignment horizontal="center" vertical="top"/>
    </xf>
    <xf numFmtId="0" fontId="12" fillId="3" borderId="2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top"/>
    </xf>
    <xf numFmtId="49" fontId="13" fillId="3" borderId="1" xfId="13" applyNumberFormat="1" applyFont="1" applyFill="1" applyBorder="1" applyAlignment="1">
      <alignment horizontal="center" vertical="center"/>
    </xf>
    <xf numFmtId="0" fontId="12" fillId="3" borderId="1" xfId="13" applyFont="1" applyFill="1" applyBorder="1" applyAlignment="1">
      <alignment horizontal="center" vertical="center"/>
    </xf>
    <xf numFmtId="0" fontId="15" fillId="3" borderId="3" xfId="13" applyFont="1" applyFill="1" applyBorder="1" applyAlignment="1">
      <alignment horizontal="center" vertical="center"/>
    </xf>
    <xf numFmtId="0" fontId="12" fillId="3" borderId="0" xfId="13" applyFont="1" applyFill="1" applyAlignment="1">
      <alignment horizontal="center" vertical="center"/>
    </xf>
    <xf numFmtId="0" fontId="11" fillId="0" borderId="0" xfId="13" applyFont="1" applyAlignment="1">
      <alignment horizontal="center" vertical="center"/>
    </xf>
    <xf numFmtId="0" fontId="2" fillId="0" borderId="0" xfId="13" applyAlignment="1">
      <alignment vertical="center"/>
    </xf>
    <xf numFmtId="0" fontId="20" fillId="0" borderId="0" xfId="13" applyFont="1" applyAlignment="1">
      <alignment horizontal="center" vertical="center"/>
    </xf>
    <xf numFmtId="0" fontId="1" fillId="0" borderId="0" xfId="15"/>
    <xf numFmtId="49" fontId="16" fillId="4" borderId="1" xfId="15" applyNumberFormat="1" applyFont="1" applyFill="1" applyBorder="1" applyAlignment="1">
      <alignment horizontal="center" vertical="center"/>
    </xf>
    <xf numFmtId="0" fontId="16" fillId="4" borderId="1" xfId="15" applyFont="1" applyFill="1" applyBorder="1" applyAlignment="1">
      <alignment horizontal="center" vertical="center"/>
    </xf>
    <xf numFmtId="49" fontId="16" fillId="4" borderId="4" xfId="15" applyNumberFormat="1" applyFont="1" applyFill="1" applyBorder="1" applyAlignment="1">
      <alignment horizontal="center" vertical="center"/>
    </xf>
    <xf numFmtId="0" fontId="16" fillId="4" borderId="4" xfId="15" applyFont="1" applyFill="1" applyBorder="1" applyAlignment="1">
      <alignment horizontal="center" vertical="center"/>
    </xf>
    <xf numFmtId="0" fontId="9" fillId="0" borderId="0" xfId="15" applyFont="1"/>
    <xf numFmtId="0" fontId="15" fillId="3" borderId="2" xfId="15" applyFont="1" applyFill="1" applyBorder="1" applyAlignment="1">
      <alignment horizontal="center" vertical="center"/>
    </xf>
    <xf numFmtId="0" fontId="14" fillId="3" borderId="2" xfId="15" applyFont="1" applyFill="1" applyBorder="1" applyAlignment="1">
      <alignment horizontal="center" vertical="top"/>
    </xf>
    <xf numFmtId="0" fontId="12" fillId="3" borderId="2" xfId="15" applyFont="1" applyFill="1" applyBorder="1" applyAlignment="1">
      <alignment horizontal="center" vertical="top"/>
    </xf>
    <xf numFmtId="49" fontId="13" fillId="3" borderId="2" xfId="15" applyNumberFormat="1" applyFont="1" applyFill="1" applyBorder="1" applyAlignment="1">
      <alignment horizontal="center" vertical="center"/>
    </xf>
    <xf numFmtId="0" fontId="12" fillId="3" borderId="2" xfId="15" applyFont="1" applyFill="1" applyBorder="1" applyAlignment="1">
      <alignment horizontal="center" vertical="center"/>
    </xf>
    <xf numFmtId="0" fontId="20" fillId="0" borderId="0" xfId="15" applyFont="1" applyAlignment="1">
      <alignment horizontal="center" vertical="center"/>
    </xf>
    <xf numFmtId="0" fontId="14" fillId="3" borderId="3" xfId="15" applyFont="1" applyFill="1" applyBorder="1" applyAlignment="1">
      <alignment horizontal="center" vertical="top"/>
    </xf>
    <xf numFmtId="49" fontId="13" fillId="3" borderId="1" xfId="15" applyNumberFormat="1" applyFont="1" applyFill="1" applyBorder="1" applyAlignment="1">
      <alignment horizontal="center" vertical="center"/>
    </xf>
    <xf numFmtId="0" fontId="12" fillId="3" borderId="1" xfId="15" applyFont="1" applyFill="1" applyBorder="1" applyAlignment="1">
      <alignment horizontal="center" vertical="center"/>
    </xf>
    <xf numFmtId="0" fontId="12" fillId="3" borderId="0" xfId="15" applyFont="1" applyFill="1" applyAlignment="1">
      <alignment horizontal="center" vertical="center"/>
    </xf>
    <xf numFmtId="0" fontId="15" fillId="3" borderId="3" xfId="15" applyFont="1" applyFill="1" applyBorder="1" applyAlignment="1">
      <alignment horizontal="center" vertical="center"/>
    </xf>
    <xf numFmtId="0" fontId="10" fillId="2" borderId="0" xfId="15" applyFont="1" applyFill="1" applyAlignment="1">
      <alignment horizontal="center" vertical="top"/>
    </xf>
    <xf numFmtId="0" fontId="11" fillId="0" borderId="0" xfId="15" applyFont="1" applyAlignment="1">
      <alignment horizontal="center" vertical="center"/>
    </xf>
    <xf numFmtId="49" fontId="13" fillId="3" borderId="11" xfId="15" applyNumberFormat="1" applyFont="1" applyFill="1" applyBorder="1" applyAlignment="1">
      <alignment horizontal="center" vertical="center"/>
    </xf>
    <xf numFmtId="0" fontId="12" fillId="3" borderId="11" xfId="15" applyFont="1" applyFill="1" applyBorder="1" applyAlignment="1">
      <alignment horizontal="center" vertical="center"/>
    </xf>
    <xf numFmtId="0" fontId="1" fillId="0" borderId="0" xfId="15" applyAlignment="1">
      <alignment vertical="center"/>
    </xf>
    <xf numFmtId="0" fontId="8" fillId="0" borderId="15" xfId="1" applyBorder="1" applyAlignment="1">
      <alignment horizontal="center"/>
    </xf>
    <xf numFmtId="0" fontId="8" fillId="0" borderId="14" xfId="1" applyBorder="1" applyAlignment="1">
      <alignment horizontal="center"/>
    </xf>
    <xf numFmtId="0" fontId="8" fillId="0" borderId="13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Alignment="1">
      <alignment horizontal="center"/>
    </xf>
    <xf numFmtId="0" fontId="8" fillId="0" borderId="11" xfId="1" applyBorder="1" applyAlignment="1">
      <alignment horizontal="center"/>
    </xf>
    <xf numFmtId="0" fontId="8" fillId="0" borderId="10" xfId="1" applyBorder="1" applyAlignment="1">
      <alignment horizontal="center"/>
    </xf>
    <xf numFmtId="0" fontId="8" fillId="0" borderId="9" xfId="1" applyBorder="1" applyAlignment="1">
      <alignment horizontal="center"/>
    </xf>
    <xf numFmtId="0" fontId="8" fillId="0" borderId="2" xfId="1" applyBorder="1" applyAlignment="1">
      <alignment horizontal="center"/>
    </xf>
    <xf numFmtId="49" fontId="19" fillId="4" borderId="7" xfId="2" applyNumberFormat="1" applyFont="1" applyFill="1" applyBorder="1" applyAlignment="1">
      <alignment horizontal="center" vertical="center"/>
    </xf>
    <xf numFmtId="49" fontId="19" fillId="4" borderId="8" xfId="2" applyNumberFormat="1" applyFont="1" applyFill="1" applyBorder="1" applyAlignment="1">
      <alignment horizontal="center" vertical="center"/>
    </xf>
    <xf numFmtId="49" fontId="19" fillId="4" borderId="3" xfId="2" applyNumberFormat="1" applyFont="1" applyFill="1" applyBorder="1" applyAlignment="1">
      <alignment horizontal="center" vertical="center"/>
    </xf>
    <xf numFmtId="49" fontId="18" fillId="4" borderId="7" xfId="1" applyNumberFormat="1" applyFont="1" applyFill="1" applyBorder="1" applyAlignment="1">
      <alignment horizontal="center" vertical="center"/>
    </xf>
    <xf numFmtId="49" fontId="18" fillId="4" borderId="3" xfId="1" applyNumberFormat="1" applyFont="1" applyFill="1" applyBorder="1" applyAlignment="1">
      <alignment horizontal="center" vertical="center"/>
    </xf>
    <xf numFmtId="49" fontId="17" fillId="4" borderId="6" xfId="2" applyNumberFormat="1" applyFont="1" applyFill="1" applyBorder="1" applyAlignment="1">
      <alignment horizontal="center" vertical="center"/>
    </xf>
    <xf numFmtId="49" fontId="17" fillId="4" borderId="5" xfId="2" applyNumberFormat="1" applyFont="1" applyFill="1" applyBorder="1" applyAlignment="1">
      <alignment horizontal="center" vertical="center"/>
    </xf>
    <xf numFmtId="0" fontId="7" fillId="0" borderId="15" xfId="3" applyBorder="1" applyAlignment="1">
      <alignment horizontal="center"/>
    </xf>
    <xf numFmtId="0" fontId="7" fillId="0" borderId="14" xfId="3" applyBorder="1" applyAlignment="1">
      <alignment horizontal="center"/>
    </xf>
    <xf numFmtId="0" fontId="7" fillId="0" borderId="13" xfId="3" applyBorder="1" applyAlignment="1">
      <alignment horizontal="center"/>
    </xf>
    <xf numFmtId="0" fontId="7" fillId="0" borderId="12" xfId="3" applyBorder="1" applyAlignment="1">
      <alignment horizontal="center"/>
    </xf>
    <xf numFmtId="0" fontId="7" fillId="0" borderId="0" xfId="3" applyAlignment="1">
      <alignment horizontal="center"/>
    </xf>
    <xf numFmtId="0" fontId="7" fillId="0" borderId="11" xfId="3" applyBorder="1" applyAlignment="1">
      <alignment horizontal="center"/>
    </xf>
    <xf numFmtId="0" fontId="7" fillId="0" borderId="10" xfId="3" applyBorder="1" applyAlignment="1">
      <alignment horizontal="center"/>
    </xf>
    <xf numFmtId="0" fontId="7" fillId="0" borderId="9" xfId="3" applyBorder="1" applyAlignment="1">
      <alignment horizontal="center"/>
    </xf>
    <xf numFmtId="0" fontId="7" fillId="0" borderId="2" xfId="3" applyBorder="1" applyAlignment="1">
      <alignment horizontal="center"/>
    </xf>
    <xf numFmtId="49" fontId="19" fillId="4" borderId="7" xfId="4" applyNumberFormat="1" applyFont="1" applyFill="1" applyBorder="1" applyAlignment="1">
      <alignment horizontal="center" vertical="center"/>
    </xf>
    <xf numFmtId="49" fontId="19" fillId="4" borderId="8" xfId="4" applyNumberFormat="1" applyFont="1" applyFill="1" applyBorder="1" applyAlignment="1">
      <alignment horizontal="center" vertical="center"/>
    </xf>
    <xf numFmtId="49" fontId="19" fillId="4" borderId="3" xfId="4" applyNumberFormat="1" applyFont="1" applyFill="1" applyBorder="1" applyAlignment="1">
      <alignment horizontal="center" vertical="center"/>
    </xf>
    <xf numFmtId="49" fontId="18" fillId="4" borderId="7" xfId="3" applyNumberFormat="1" applyFont="1" applyFill="1" applyBorder="1" applyAlignment="1">
      <alignment horizontal="center" vertical="center"/>
    </xf>
    <xf numFmtId="49" fontId="18" fillId="4" borderId="3" xfId="3" applyNumberFormat="1" applyFont="1" applyFill="1" applyBorder="1" applyAlignment="1">
      <alignment horizontal="center" vertical="center"/>
    </xf>
    <xf numFmtId="49" fontId="17" fillId="4" borderId="6" xfId="4" applyNumberFormat="1" applyFont="1" applyFill="1" applyBorder="1" applyAlignment="1">
      <alignment horizontal="center" vertical="center"/>
    </xf>
    <xf numFmtId="49" fontId="17" fillId="4" borderId="5" xfId="4" applyNumberFormat="1" applyFont="1" applyFill="1" applyBorder="1" applyAlignment="1">
      <alignment horizontal="center" vertical="center"/>
    </xf>
    <xf numFmtId="49" fontId="17" fillId="4" borderId="6" xfId="6" applyNumberFormat="1" applyFont="1" applyFill="1" applyBorder="1" applyAlignment="1">
      <alignment horizontal="center" vertical="center"/>
    </xf>
    <xf numFmtId="49" fontId="17" fillId="4" borderId="5" xfId="6" applyNumberFormat="1" applyFont="1" applyFill="1" applyBorder="1" applyAlignment="1">
      <alignment horizontal="center" vertical="center"/>
    </xf>
    <xf numFmtId="0" fontId="6" fillId="0" borderId="15" xfId="5" applyBorder="1" applyAlignment="1">
      <alignment horizontal="center"/>
    </xf>
    <xf numFmtId="0" fontId="6" fillId="0" borderId="14" xfId="5" applyBorder="1" applyAlignment="1">
      <alignment horizontal="center"/>
    </xf>
    <xf numFmtId="0" fontId="6" fillId="0" borderId="13" xfId="5" applyBorder="1" applyAlignment="1">
      <alignment horizontal="center"/>
    </xf>
    <xf numFmtId="0" fontId="6" fillId="0" borderId="12" xfId="5" applyBorder="1" applyAlignment="1">
      <alignment horizontal="center"/>
    </xf>
    <xf numFmtId="0" fontId="6" fillId="0" borderId="0" xfId="5" applyAlignment="1">
      <alignment horizontal="center"/>
    </xf>
    <xf numFmtId="0" fontId="6" fillId="0" borderId="11" xfId="5" applyBorder="1" applyAlignment="1">
      <alignment horizontal="center"/>
    </xf>
    <xf numFmtId="0" fontId="6" fillId="0" borderId="10" xfId="5" applyBorder="1" applyAlignment="1">
      <alignment horizontal="center"/>
    </xf>
    <xf numFmtId="0" fontId="6" fillId="0" borderId="9" xfId="5" applyBorder="1" applyAlignment="1">
      <alignment horizontal="center"/>
    </xf>
    <xf numFmtId="0" fontId="6" fillId="0" borderId="2" xfId="5" applyBorder="1" applyAlignment="1">
      <alignment horizontal="center"/>
    </xf>
    <xf numFmtId="49" fontId="19" fillId="4" borderId="7" xfId="6" applyNumberFormat="1" applyFont="1" applyFill="1" applyBorder="1" applyAlignment="1">
      <alignment horizontal="center" vertical="center"/>
    </xf>
    <xf numFmtId="49" fontId="19" fillId="4" borderId="8" xfId="6" applyNumberFormat="1" applyFont="1" applyFill="1" applyBorder="1" applyAlignment="1">
      <alignment horizontal="center" vertical="center"/>
    </xf>
    <xf numFmtId="49" fontId="19" fillId="4" borderId="3" xfId="6" applyNumberFormat="1" applyFont="1" applyFill="1" applyBorder="1" applyAlignment="1">
      <alignment horizontal="center" vertical="center"/>
    </xf>
    <xf numFmtId="49" fontId="18" fillId="4" borderId="7" xfId="5" applyNumberFormat="1" applyFont="1" applyFill="1" applyBorder="1" applyAlignment="1">
      <alignment horizontal="center" vertical="center"/>
    </xf>
    <xf numFmtId="49" fontId="18" fillId="4" borderId="3" xfId="5" applyNumberFormat="1" applyFont="1" applyFill="1" applyBorder="1" applyAlignment="1">
      <alignment horizontal="center" vertical="center"/>
    </xf>
    <xf numFmtId="49" fontId="18" fillId="4" borderId="7" xfId="7" applyNumberFormat="1" applyFont="1" applyFill="1" applyBorder="1" applyAlignment="1">
      <alignment horizontal="center" vertical="center"/>
    </xf>
    <xf numFmtId="49" fontId="18" fillId="4" borderId="3" xfId="7" applyNumberFormat="1" applyFont="1" applyFill="1" applyBorder="1" applyAlignment="1">
      <alignment horizontal="center" vertical="center"/>
    </xf>
    <xf numFmtId="49" fontId="17" fillId="4" borderId="6" xfId="8" applyNumberFormat="1" applyFont="1" applyFill="1" applyBorder="1" applyAlignment="1">
      <alignment horizontal="center" vertical="center"/>
    </xf>
    <xf numFmtId="49" fontId="17" fillId="4" borderId="5" xfId="8" applyNumberFormat="1" applyFont="1" applyFill="1" applyBorder="1" applyAlignment="1">
      <alignment horizontal="center" vertical="center"/>
    </xf>
    <xf numFmtId="0" fontId="5" fillId="0" borderId="15" xfId="7" applyBorder="1" applyAlignment="1">
      <alignment horizontal="center"/>
    </xf>
    <xf numFmtId="0" fontId="5" fillId="0" borderId="14" xfId="7" applyBorder="1" applyAlignment="1">
      <alignment horizontal="center"/>
    </xf>
    <xf numFmtId="0" fontId="5" fillId="0" borderId="13" xfId="7" applyBorder="1" applyAlignment="1">
      <alignment horizontal="center"/>
    </xf>
    <xf numFmtId="0" fontId="5" fillId="0" borderId="12" xfId="7" applyBorder="1" applyAlignment="1">
      <alignment horizontal="center"/>
    </xf>
    <xf numFmtId="0" fontId="5" fillId="0" borderId="0" xfId="7" applyAlignment="1">
      <alignment horizontal="center"/>
    </xf>
    <xf numFmtId="0" fontId="5" fillId="0" borderId="11" xfId="7" applyBorder="1" applyAlignment="1">
      <alignment horizontal="center"/>
    </xf>
    <xf numFmtId="0" fontId="5" fillId="0" borderId="10" xfId="7" applyBorder="1" applyAlignment="1">
      <alignment horizontal="center"/>
    </xf>
    <xf numFmtId="0" fontId="5" fillId="0" borderId="9" xfId="7" applyBorder="1" applyAlignment="1">
      <alignment horizontal="center"/>
    </xf>
    <xf numFmtId="0" fontId="5" fillId="0" borderId="2" xfId="7" applyBorder="1" applyAlignment="1">
      <alignment horizontal="center"/>
    </xf>
    <xf numFmtId="49" fontId="19" fillId="4" borderId="7" xfId="8" applyNumberFormat="1" applyFont="1" applyFill="1" applyBorder="1" applyAlignment="1">
      <alignment horizontal="center" vertical="center"/>
    </xf>
    <xf numFmtId="49" fontId="19" fillId="4" borderId="8" xfId="8" applyNumberFormat="1" applyFont="1" applyFill="1" applyBorder="1" applyAlignment="1">
      <alignment horizontal="center" vertical="center"/>
    </xf>
    <xf numFmtId="49" fontId="19" fillId="4" borderId="3" xfId="8" applyNumberFormat="1" applyFont="1" applyFill="1" applyBorder="1" applyAlignment="1">
      <alignment horizontal="center" vertical="center"/>
    </xf>
    <xf numFmtId="0" fontId="4" fillId="0" borderId="15" xfId="9" applyBorder="1" applyAlignment="1">
      <alignment horizontal="center"/>
    </xf>
    <xf numFmtId="0" fontId="4" fillId="0" borderId="14" xfId="9" applyBorder="1" applyAlignment="1">
      <alignment horizontal="center"/>
    </xf>
    <xf numFmtId="0" fontId="4" fillId="0" borderId="13" xfId="9" applyBorder="1" applyAlignment="1">
      <alignment horizontal="center"/>
    </xf>
    <xf numFmtId="0" fontId="4" fillId="0" borderId="12" xfId="9" applyBorder="1" applyAlignment="1">
      <alignment horizontal="center"/>
    </xf>
    <xf numFmtId="0" fontId="4" fillId="0" borderId="0" xfId="9" applyAlignment="1">
      <alignment horizontal="center"/>
    </xf>
    <xf numFmtId="0" fontId="4" fillId="0" borderId="11" xfId="9" applyBorder="1" applyAlignment="1">
      <alignment horizontal="center"/>
    </xf>
    <xf numFmtId="0" fontId="4" fillId="0" borderId="10" xfId="9" applyBorder="1" applyAlignment="1">
      <alignment horizontal="center"/>
    </xf>
    <xf numFmtId="0" fontId="4" fillId="0" borderId="9" xfId="9" applyBorder="1" applyAlignment="1">
      <alignment horizontal="center"/>
    </xf>
    <xf numFmtId="0" fontId="4" fillId="0" borderId="2" xfId="9" applyBorder="1" applyAlignment="1">
      <alignment horizontal="center"/>
    </xf>
    <xf numFmtId="49" fontId="19" fillId="4" borderId="7" xfId="10" applyNumberFormat="1" applyFont="1" applyFill="1" applyBorder="1" applyAlignment="1">
      <alignment horizontal="center" vertical="center"/>
    </xf>
    <xf numFmtId="49" fontId="19" fillId="4" borderId="8" xfId="10" applyNumberFormat="1" applyFont="1" applyFill="1" applyBorder="1" applyAlignment="1">
      <alignment horizontal="center" vertical="center"/>
    </xf>
    <xf numFmtId="49" fontId="19" fillId="4" borderId="3" xfId="10" applyNumberFormat="1" applyFont="1" applyFill="1" applyBorder="1" applyAlignment="1">
      <alignment horizontal="center" vertical="center"/>
    </xf>
    <xf numFmtId="49" fontId="18" fillId="4" borderId="7" xfId="9" applyNumberFormat="1" applyFont="1" applyFill="1" applyBorder="1" applyAlignment="1">
      <alignment horizontal="center" vertical="center"/>
    </xf>
    <xf numFmtId="49" fontId="18" fillId="4" borderId="3" xfId="9" applyNumberFormat="1" applyFont="1" applyFill="1" applyBorder="1" applyAlignment="1">
      <alignment horizontal="center" vertical="center"/>
    </xf>
    <xf numFmtId="49" fontId="17" fillId="4" borderId="6" xfId="10" applyNumberFormat="1" applyFont="1" applyFill="1" applyBorder="1" applyAlignment="1">
      <alignment horizontal="center" vertical="center"/>
    </xf>
    <xf numFmtId="49" fontId="17" fillId="4" borderId="5" xfId="10" applyNumberFormat="1" applyFont="1" applyFill="1" applyBorder="1" applyAlignment="1">
      <alignment horizontal="center" vertical="center"/>
    </xf>
    <xf numFmtId="49" fontId="18" fillId="4" borderId="7" xfId="11" applyNumberFormat="1" applyFont="1" applyFill="1" applyBorder="1" applyAlignment="1">
      <alignment horizontal="center" vertical="center"/>
    </xf>
    <xf numFmtId="49" fontId="18" fillId="4" borderId="3" xfId="11" applyNumberFormat="1" applyFont="1" applyFill="1" applyBorder="1" applyAlignment="1">
      <alignment horizontal="center" vertical="center"/>
    </xf>
    <xf numFmtId="49" fontId="17" fillId="4" borderId="6" xfId="12" applyNumberFormat="1" applyFont="1" applyFill="1" applyBorder="1" applyAlignment="1">
      <alignment horizontal="center" vertical="center"/>
    </xf>
    <xf numFmtId="49" fontId="17" fillId="4" borderId="5" xfId="12" applyNumberFormat="1" applyFont="1" applyFill="1" applyBorder="1" applyAlignment="1">
      <alignment horizontal="center" vertical="center"/>
    </xf>
    <xf numFmtId="0" fontId="3" fillId="0" borderId="15" xfId="11" applyBorder="1" applyAlignment="1">
      <alignment horizontal="center"/>
    </xf>
    <xf numFmtId="0" fontId="3" fillId="0" borderId="14" xfId="11" applyBorder="1" applyAlignment="1">
      <alignment horizontal="center"/>
    </xf>
    <xf numFmtId="0" fontId="3" fillId="0" borderId="13" xfId="11" applyBorder="1" applyAlignment="1">
      <alignment horizontal="center"/>
    </xf>
    <xf numFmtId="0" fontId="3" fillId="0" borderId="12" xfId="11" applyBorder="1" applyAlignment="1">
      <alignment horizontal="center"/>
    </xf>
    <xf numFmtId="0" fontId="3" fillId="0" borderId="0" xfId="11" applyAlignment="1">
      <alignment horizontal="center"/>
    </xf>
    <xf numFmtId="0" fontId="3" fillId="0" borderId="11" xfId="11" applyBorder="1" applyAlignment="1">
      <alignment horizontal="center"/>
    </xf>
    <xf numFmtId="0" fontId="3" fillId="0" borderId="10" xfId="11" applyBorder="1" applyAlignment="1">
      <alignment horizontal="center"/>
    </xf>
    <xf numFmtId="0" fontId="3" fillId="0" borderId="9" xfId="11" applyBorder="1" applyAlignment="1">
      <alignment horizontal="center"/>
    </xf>
    <xf numFmtId="0" fontId="3" fillId="0" borderId="2" xfId="11" applyBorder="1" applyAlignment="1">
      <alignment horizontal="center"/>
    </xf>
    <xf numFmtId="49" fontId="19" fillId="4" borderId="7" xfId="12" applyNumberFormat="1" applyFont="1" applyFill="1" applyBorder="1" applyAlignment="1">
      <alignment horizontal="center" vertical="center"/>
    </xf>
    <xf numFmtId="49" fontId="19" fillId="4" borderId="8" xfId="12" applyNumberFormat="1" applyFont="1" applyFill="1" applyBorder="1" applyAlignment="1">
      <alignment horizontal="center" vertical="center"/>
    </xf>
    <xf numFmtId="49" fontId="19" fillId="4" borderId="3" xfId="12" applyNumberFormat="1" applyFont="1" applyFill="1" applyBorder="1" applyAlignment="1">
      <alignment horizontal="center" vertical="center"/>
    </xf>
    <xf numFmtId="0" fontId="2" fillId="0" borderId="15" xfId="13" applyBorder="1" applyAlignment="1">
      <alignment horizontal="center"/>
    </xf>
    <xf numFmtId="0" fontId="2" fillId="0" borderId="14" xfId="13" applyBorder="1" applyAlignment="1">
      <alignment horizontal="center"/>
    </xf>
    <xf numFmtId="0" fontId="2" fillId="0" borderId="13" xfId="13" applyBorder="1" applyAlignment="1">
      <alignment horizontal="center"/>
    </xf>
    <xf numFmtId="0" fontId="2" fillId="0" borderId="12" xfId="13" applyBorder="1" applyAlignment="1">
      <alignment horizontal="center"/>
    </xf>
    <xf numFmtId="0" fontId="2" fillId="0" borderId="0" xfId="13" applyAlignment="1">
      <alignment horizontal="center"/>
    </xf>
    <xf numFmtId="0" fontId="2" fillId="0" borderId="11" xfId="13" applyBorder="1" applyAlignment="1">
      <alignment horizontal="center"/>
    </xf>
    <xf numFmtId="0" fontId="2" fillId="0" borderId="10" xfId="13" applyBorder="1" applyAlignment="1">
      <alignment horizontal="center"/>
    </xf>
    <xf numFmtId="0" fontId="2" fillId="0" borderId="9" xfId="13" applyBorder="1" applyAlignment="1">
      <alignment horizontal="center"/>
    </xf>
    <xf numFmtId="0" fontId="2" fillId="0" borderId="2" xfId="13" applyBorder="1" applyAlignment="1">
      <alignment horizontal="center"/>
    </xf>
    <xf numFmtId="49" fontId="19" fillId="4" borderId="7" xfId="14" applyNumberFormat="1" applyFont="1" applyFill="1" applyBorder="1" applyAlignment="1">
      <alignment horizontal="center" vertical="center"/>
    </xf>
    <xf numFmtId="49" fontId="19" fillId="4" borderId="8" xfId="14" applyNumberFormat="1" applyFont="1" applyFill="1" applyBorder="1" applyAlignment="1">
      <alignment horizontal="center" vertical="center"/>
    </xf>
    <xf numFmtId="49" fontId="19" fillId="4" borderId="3" xfId="14" applyNumberFormat="1" applyFont="1" applyFill="1" applyBorder="1" applyAlignment="1">
      <alignment horizontal="center" vertical="center"/>
    </xf>
    <xf numFmtId="49" fontId="18" fillId="4" borderId="7" xfId="13" applyNumberFormat="1" applyFont="1" applyFill="1" applyBorder="1" applyAlignment="1">
      <alignment horizontal="center" vertical="center"/>
    </xf>
    <xf numFmtId="49" fontId="18" fillId="4" borderId="3" xfId="13" applyNumberFormat="1" applyFont="1" applyFill="1" applyBorder="1" applyAlignment="1">
      <alignment horizontal="center" vertical="center"/>
    </xf>
    <xf numFmtId="49" fontId="17" fillId="4" borderId="6" xfId="14" applyNumberFormat="1" applyFont="1" applyFill="1" applyBorder="1" applyAlignment="1">
      <alignment horizontal="center" vertical="center"/>
    </xf>
    <xf numFmtId="49" fontId="17" fillId="4" borderId="5" xfId="14" applyNumberFormat="1" applyFont="1" applyFill="1" applyBorder="1" applyAlignment="1">
      <alignment horizontal="center" vertical="center"/>
    </xf>
    <xf numFmtId="0" fontId="2" fillId="0" borderId="1" xfId="13" applyBorder="1" applyAlignment="1">
      <alignment horizontal="center"/>
    </xf>
    <xf numFmtId="49" fontId="17" fillId="4" borderId="6" xfId="16" applyNumberFormat="1" applyFont="1" applyFill="1" applyBorder="1" applyAlignment="1">
      <alignment horizontal="center" vertical="center"/>
    </xf>
    <xf numFmtId="49" fontId="17" fillId="4" borderId="5" xfId="16" applyNumberFormat="1" applyFont="1" applyFill="1" applyBorder="1" applyAlignment="1">
      <alignment horizontal="center" vertical="center"/>
    </xf>
    <xf numFmtId="49" fontId="18" fillId="4" borderId="7" xfId="15" applyNumberFormat="1" applyFont="1" applyFill="1" applyBorder="1" applyAlignment="1">
      <alignment horizontal="center" vertical="center"/>
    </xf>
    <xf numFmtId="49" fontId="18" fillId="4" borderId="3" xfId="15" applyNumberFormat="1" applyFont="1" applyFill="1" applyBorder="1" applyAlignment="1">
      <alignment horizontal="center" vertical="center"/>
    </xf>
    <xf numFmtId="49" fontId="19" fillId="4" borderId="7" xfId="16" applyNumberFormat="1" applyFont="1" applyFill="1" applyBorder="1" applyAlignment="1">
      <alignment horizontal="center" vertical="center"/>
    </xf>
    <xf numFmtId="49" fontId="19" fillId="4" borderId="8" xfId="16" applyNumberFormat="1" applyFont="1" applyFill="1" applyBorder="1" applyAlignment="1">
      <alignment horizontal="center" vertical="center"/>
    </xf>
    <xf numFmtId="49" fontId="19" fillId="4" borderId="3" xfId="16" applyNumberFormat="1" applyFont="1" applyFill="1" applyBorder="1" applyAlignment="1">
      <alignment horizontal="center" vertical="center"/>
    </xf>
    <xf numFmtId="0" fontId="1" fillId="0" borderId="1" xfId="15" applyBorder="1" applyAlignment="1">
      <alignment horizontal="center"/>
    </xf>
    <xf numFmtId="0" fontId="1" fillId="0" borderId="15" xfId="15" applyBorder="1" applyAlignment="1">
      <alignment horizontal="center"/>
    </xf>
    <xf numFmtId="0" fontId="1" fillId="0" borderId="14" xfId="15" applyBorder="1" applyAlignment="1">
      <alignment horizontal="center"/>
    </xf>
    <xf numFmtId="0" fontId="1" fillId="0" borderId="13" xfId="15" applyBorder="1" applyAlignment="1">
      <alignment horizontal="center"/>
    </xf>
    <xf numFmtId="0" fontId="1" fillId="0" borderId="12" xfId="15" applyBorder="1" applyAlignment="1">
      <alignment horizontal="center"/>
    </xf>
    <xf numFmtId="0" fontId="1" fillId="0" borderId="0" xfId="15" applyAlignment="1">
      <alignment horizontal="center"/>
    </xf>
    <xf numFmtId="0" fontId="1" fillId="0" borderId="11" xfId="15" applyBorder="1" applyAlignment="1">
      <alignment horizontal="center"/>
    </xf>
    <xf numFmtId="0" fontId="1" fillId="0" borderId="10" xfId="15" applyBorder="1" applyAlignment="1">
      <alignment horizontal="center"/>
    </xf>
    <xf numFmtId="0" fontId="1" fillId="0" borderId="9" xfId="15" applyBorder="1" applyAlignment="1">
      <alignment horizontal="center"/>
    </xf>
    <xf numFmtId="0" fontId="1" fillId="0" borderId="2" xfId="15" applyBorder="1" applyAlignment="1">
      <alignment horizontal="center"/>
    </xf>
  </cellXfs>
  <cellStyles count="17">
    <cellStyle name="Normal" xfId="0" builtinId="0"/>
    <cellStyle name="Обычный 2 4" xfId="2" xr:uid="{2939DB15-71EE-48C6-9BE4-ED0A953742B1}"/>
    <cellStyle name="Обычный 2 4 2" xfId="4" xr:uid="{BC242E82-2A9E-4165-AF1E-2BA7F0CA7A80}"/>
    <cellStyle name="Обычный 2 4 3" xfId="6" xr:uid="{D93532DB-7651-4028-A415-2FDF6DEEEFB4}"/>
    <cellStyle name="Обычный 2 4 4" xfId="8" xr:uid="{F8F0B576-44E4-4DD0-BD3F-7A499922E7A1}"/>
    <cellStyle name="Обычный 2 4 5" xfId="10" xr:uid="{C1B7E1FB-993F-4587-8179-DE69092F1CBC}"/>
    <cellStyle name="Обычный 2 4 6" xfId="12" xr:uid="{D2685188-A459-42D8-8674-05F9623D4B2C}"/>
    <cellStyle name="Обычный 2 4 7" xfId="14" xr:uid="{335A9820-3769-4E35-B4F2-664C609F4167}"/>
    <cellStyle name="Обычный 2 4 8" xfId="16" xr:uid="{7CB46927-659E-4E47-AF62-86717E639373}"/>
    <cellStyle name="Обычный 2 5" xfId="1" xr:uid="{2A0E5659-5281-493E-A89A-F45AC7CB03E0}"/>
    <cellStyle name="Обычный 2 5 2" xfId="3" xr:uid="{8361DD77-ECEE-4662-8896-3477B001F278}"/>
    <cellStyle name="Обычный 2 5 3" xfId="5" xr:uid="{82EC0CF5-A879-4FDB-8EAE-A9A8A346BE0D}"/>
    <cellStyle name="Обычный 2 5 4" xfId="7" xr:uid="{B76F4A53-7352-49A5-8048-484F4CB02E5E}"/>
    <cellStyle name="Обычный 2 5 5" xfId="9" xr:uid="{5DD2C247-D7E4-4813-8715-3E56FB0F69C5}"/>
    <cellStyle name="Обычный 2 5 6" xfId="11" xr:uid="{309CC311-B64F-47E9-8FFF-F0139C5B5366}"/>
    <cellStyle name="Обычный 2 5 7" xfId="13" xr:uid="{A2873B9E-2280-41ED-8639-FCEA1B29651A}"/>
    <cellStyle name="Обычный 2 5 8" xfId="15" xr:uid="{057E7743-BA1F-422C-84A9-EA06DF6F4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17317</xdr:colOff>
      <xdr:row>1</xdr:row>
      <xdr:rowOff>0</xdr:rowOff>
    </xdr:from>
    <xdr:ext cx="23483456" cy="3299526"/>
    <xdr:pic>
      <xdr:nvPicPr>
        <xdr:cNvPr id="2" name="Рисунок 1">
          <a:extLst>
            <a:ext uri="{FF2B5EF4-FFF2-40B4-BE49-F238E27FC236}">
              <a16:creationId xmlns:a16="http://schemas.microsoft.com/office/drawing/2014/main" id="{BB41FC73-12EC-4E19-86CA-04D6194B2C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626917" y="161925"/>
          <a:ext cx="23483456" cy="3299526"/>
        </a:xfrm>
        <a:prstGeom prst="rect">
          <a:avLst/>
        </a:prstGeom>
      </xdr:spPr>
    </xdr:pic>
    <xdr:clientData/>
  </xdr:oneCellAnchor>
  <xdr:oneCellAnchor>
    <xdr:from>
      <xdr:col>1</xdr:col>
      <xdr:colOff>171452</xdr:colOff>
      <xdr:row>1</xdr:row>
      <xdr:rowOff>41276</xdr:rowOff>
    </xdr:from>
    <xdr:ext cx="1272029" cy="1385701"/>
    <xdr:pic>
      <xdr:nvPicPr>
        <xdr:cNvPr id="3" name="Рисунок 2">
          <a:extLst>
            <a:ext uri="{FF2B5EF4-FFF2-40B4-BE49-F238E27FC236}">
              <a16:creationId xmlns:a16="http://schemas.microsoft.com/office/drawing/2014/main" id="{C1C9A23E-4C07-48F7-8E24-927CF36A4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781052" y="203201"/>
          <a:ext cx="1272029" cy="1385701"/>
        </a:xfrm>
        <a:prstGeom prst="rect">
          <a:avLst/>
        </a:prstGeom>
      </xdr:spPr>
    </xdr:pic>
    <xdr:clientData/>
  </xdr:oneCellAnchor>
  <xdr:oneCellAnchor>
    <xdr:from>
      <xdr:col>18</xdr:col>
      <xdr:colOff>1593272</xdr:colOff>
      <xdr:row>3</xdr:row>
      <xdr:rowOff>1953078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EAE459-A38E-4BA0-8D86-9F875D4393C3}"/>
            </a:ext>
          </a:extLst>
        </xdr:cNvPr>
        <xdr:cNvSpPr txBox="1"/>
      </xdr:nvSpPr>
      <xdr:spPr>
        <a:xfrm>
          <a:off x="11584997" y="648153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5F115E-C328-4CFA-9486-638417684FB5}"/>
            </a:ext>
          </a:extLst>
        </xdr:cNvPr>
        <xdr:cNvSpPr txBox="1"/>
      </xdr:nvSpPr>
      <xdr:spPr>
        <a:xfrm>
          <a:off x="711200" y="647700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3173</xdr:colOff>
      <xdr:row>1</xdr:row>
      <xdr:rowOff>0</xdr:rowOff>
    </xdr:from>
    <xdr:to>
      <xdr:col>30</xdr:col>
      <xdr:colOff>17319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9ACA1BA-8550-4EC6-9649-0B88E5E7EA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3" y="304800"/>
          <a:ext cx="24912496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3CEE355-213D-4458-B865-4E390F9818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190501</xdr:colOff>
      <xdr:row>3</xdr:row>
      <xdr:rowOff>2098552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1DE636-320B-4F2D-ABD9-462373AA87D2}"/>
            </a:ext>
          </a:extLst>
        </xdr:cNvPr>
        <xdr:cNvSpPr txBox="1"/>
      </xdr:nvSpPr>
      <xdr:spPr>
        <a:xfrm>
          <a:off x="18468976" y="289865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35B6383-C64C-474F-88EB-71FBC58AF2DD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17319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CF0A3F-6BBF-4146-96D5-D13F56CAE3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3669628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0B7D07E-ABB2-4A1D-A6D2-A690576CC2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19</xdr:col>
      <xdr:colOff>190499</xdr:colOff>
      <xdr:row>3</xdr:row>
      <xdr:rowOff>1970396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2D7A78-55D6-4C70-BBB7-AFCBD96D674D}"/>
            </a:ext>
          </a:extLst>
        </xdr:cNvPr>
        <xdr:cNvSpPr txBox="1"/>
      </xdr:nvSpPr>
      <xdr:spPr>
        <a:xfrm>
          <a:off x="18030824" y="2770496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7B71321-F731-49AA-88A2-6881B1EE3A9C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20490</xdr:colOff>
      <xdr:row>0</xdr:row>
      <xdr:rowOff>294409</xdr:rowOff>
    </xdr:from>
    <xdr:to>
      <xdr:col>26</xdr:col>
      <xdr:colOff>0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EBABF9-4977-46F7-A7B3-1BA8FB2A6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90" y="294409"/>
          <a:ext cx="22220385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46833CD-97D1-4126-9319-E617FFAA3F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173184</xdr:colOff>
      <xdr:row>3</xdr:row>
      <xdr:rowOff>2185143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8AB924-2394-4302-AEA4-B1D6553A44C0}"/>
            </a:ext>
          </a:extLst>
        </xdr:cNvPr>
        <xdr:cNvSpPr txBox="1"/>
      </xdr:nvSpPr>
      <xdr:spPr>
        <a:xfrm>
          <a:off x="16222809" y="2985243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86BC7B-35B0-4A5C-A440-204D2C16442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3172</xdr:colOff>
      <xdr:row>1</xdr:row>
      <xdr:rowOff>0</xdr:rowOff>
    </xdr:from>
    <xdr:to>
      <xdr:col>30</xdr:col>
      <xdr:colOff>17317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A98FDC2-AD08-47EF-A9E1-46CE7C7D5E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2" y="304800"/>
          <a:ext cx="25236345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E1DCCBC-C81D-4FAB-AD84-3298C868F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190501</xdr:colOff>
      <xdr:row>3</xdr:row>
      <xdr:rowOff>2098552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092084-AD8E-4C6D-8402-B313452A630A}"/>
            </a:ext>
          </a:extLst>
        </xdr:cNvPr>
        <xdr:cNvSpPr txBox="1"/>
      </xdr:nvSpPr>
      <xdr:spPr>
        <a:xfrm>
          <a:off x="19230976" y="289865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E249FD-FCD3-4465-90CD-9E814172B5D1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0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3FF8B07-25BA-46E7-B9D8-4EF6D95DE8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3185584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3273A94-8E14-4B1C-B90A-7592BE7342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1246909</xdr:colOff>
      <xdr:row>3</xdr:row>
      <xdr:rowOff>2005033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2506B5-A68F-4A02-A092-9ACA02FDBAC3}"/>
            </a:ext>
          </a:extLst>
        </xdr:cNvPr>
        <xdr:cNvSpPr txBox="1"/>
      </xdr:nvSpPr>
      <xdr:spPr>
        <a:xfrm>
          <a:off x="17382259" y="2805133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682852-2941-4363-9B5E-677E0431C34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3173</xdr:colOff>
      <xdr:row>1</xdr:row>
      <xdr:rowOff>0</xdr:rowOff>
    </xdr:from>
    <xdr:to>
      <xdr:col>30</xdr:col>
      <xdr:colOff>17319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D4D52DF-4FB0-42F1-A060-5CB615D3D9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3" y="304800"/>
          <a:ext cx="25064896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4461A52-B0BF-4DB4-A023-C6CD8E1F9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21</xdr:col>
      <xdr:colOff>207819</xdr:colOff>
      <xdr:row>3</xdr:row>
      <xdr:rowOff>2115870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65A7D2-9A7E-4705-8E79-FDCCC09B72BD}"/>
            </a:ext>
          </a:extLst>
        </xdr:cNvPr>
        <xdr:cNvSpPr txBox="1"/>
      </xdr:nvSpPr>
      <xdr:spPr>
        <a:xfrm>
          <a:off x="18352944" y="2915970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7DD72B-F51F-4A38-B604-86D9F3C6A04F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20490</xdr:colOff>
      <xdr:row>0</xdr:row>
      <xdr:rowOff>294409</xdr:rowOff>
    </xdr:from>
    <xdr:to>
      <xdr:col>26</xdr:col>
      <xdr:colOff>0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22DE6B5-A715-492D-92C0-4E8088AC1C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90" y="294409"/>
          <a:ext cx="21801285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5D1EAA1-4E4B-4C13-B5D0-03750A9C3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190502</xdr:colOff>
      <xdr:row>3</xdr:row>
      <xdr:rowOff>2133188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DBAACF-8589-4494-B201-15F6DCD49774}"/>
            </a:ext>
          </a:extLst>
        </xdr:cNvPr>
        <xdr:cNvSpPr txBox="1"/>
      </xdr:nvSpPr>
      <xdr:spPr>
        <a:xfrm>
          <a:off x="15706727" y="2933288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640898-DBAA-4BDE-885F-62EDAB72476F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0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B95D06-6C3F-42BE-ADDF-B9AB2BCBCA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1756834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6640</xdr:rowOff>
    </xdr:from>
    <xdr:to>
      <xdr:col>2</xdr:col>
      <xdr:colOff>1027844</xdr:colOff>
      <xdr:row>3</xdr:row>
      <xdr:rowOff>907432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A715AC-35E0-430B-9B9F-FEEDA4BE47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11440"/>
          <a:ext cx="1275492" cy="1396092"/>
        </a:xfrm>
        <a:prstGeom prst="rect">
          <a:avLst/>
        </a:prstGeom>
      </xdr:spPr>
    </xdr:pic>
    <xdr:clientData/>
  </xdr:two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4B53FA5-51AE-4EB1-A998-698805004274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  <xdr:oneCellAnchor>
    <xdr:from>
      <xdr:col>18</xdr:col>
      <xdr:colOff>606137</xdr:colOff>
      <xdr:row>3</xdr:row>
      <xdr:rowOff>2005033</xdr:rowOff>
    </xdr:from>
    <xdr:ext cx="4475632" cy="80917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C023D8-B593-4416-BA02-4E45006D1421}"/>
            </a:ext>
          </a:extLst>
        </xdr:cNvPr>
        <xdr:cNvSpPr txBox="1"/>
      </xdr:nvSpPr>
      <xdr:spPr>
        <a:xfrm>
          <a:off x="16246187" y="2805133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</xdr:colOff>
      <xdr:row>1</xdr:row>
      <xdr:rowOff>0</xdr:rowOff>
    </xdr:from>
    <xdr:to>
      <xdr:col>22</xdr:col>
      <xdr:colOff>17318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94A8E46-6294-442D-841A-2495C8119F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8" y="304800"/>
          <a:ext cx="16944975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FCE8F7E-314C-4C8D-A34D-44AEB2960B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8</xdr:col>
      <xdr:colOff>1165761</xdr:colOff>
      <xdr:row>3</xdr:row>
      <xdr:rowOff>2062761</xdr:rowOff>
    </xdr:from>
    <xdr:ext cx="8679087" cy="8120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4B06B2-E9CD-4179-8139-02D37E99A86E}"/>
            </a:ext>
          </a:extLst>
        </xdr:cNvPr>
        <xdr:cNvSpPr txBox="1"/>
      </xdr:nvSpPr>
      <xdr:spPr>
        <a:xfrm>
          <a:off x="7976136" y="2862861"/>
          <a:ext cx="8679087" cy="81205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EFA68E-C159-4E6F-8036-581829F97B4A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  <xdr:oneCellAnchor>
    <xdr:from>
      <xdr:col>24</xdr:col>
      <xdr:colOff>6347</xdr:colOff>
      <xdr:row>1</xdr:row>
      <xdr:rowOff>0</xdr:rowOff>
    </xdr:from>
    <xdr:ext cx="20584971" cy="3311071"/>
    <xdr:pic>
      <xdr:nvPicPr>
        <xdr:cNvPr id="6" name="Рисунок 5">
          <a:extLst>
            <a:ext uri="{FF2B5EF4-FFF2-40B4-BE49-F238E27FC236}">
              <a16:creationId xmlns:a16="http://schemas.microsoft.com/office/drawing/2014/main" id="{CA08928C-407A-49B4-8ABF-A251CA06B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18475322" y="304800"/>
          <a:ext cx="20584971" cy="3311071"/>
        </a:xfrm>
        <a:prstGeom prst="rect">
          <a:avLst/>
        </a:prstGeom>
      </xdr:spPr>
    </xdr:pic>
    <xdr:clientData/>
  </xdr:oneCellAnchor>
  <xdr:oneCellAnchor>
    <xdr:from>
      <xdr:col>24</xdr:col>
      <xdr:colOff>171452</xdr:colOff>
      <xdr:row>1</xdr:row>
      <xdr:rowOff>41276</xdr:rowOff>
    </xdr:from>
    <xdr:ext cx="1269142" cy="1408792"/>
    <xdr:pic>
      <xdr:nvPicPr>
        <xdr:cNvPr id="7" name="Рисунок 6">
          <a:extLst>
            <a:ext uri="{FF2B5EF4-FFF2-40B4-BE49-F238E27FC236}">
              <a16:creationId xmlns:a16="http://schemas.microsoft.com/office/drawing/2014/main" id="{D7AD53F8-A24B-4013-8C64-4DB8ED6B76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18640427" y="346076"/>
          <a:ext cx="1269142" cy="1408792"/>
        </a:xfrm>
        <a:prstGeom prst="rect">
          <a:avLst/>
        </a:prstGeom>
      </xdr:spPr>
    </xdr:pic>
    <xdr:clientData/>
  </xdr:oneCellAnchor>
  <xdr:oneCellAnchor>
    <xdr:from>
      <xdr:col>35</xdr:col>
      <xdr:colOff>259153</xdr:colOff>
      <xdr:row>3</xdr:row>
      <xdr:rowOff>1958850</xdr:rowOff>
    </xdr:from>
    <xdr:ext cx="8679087" cy="89807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A1FACB-6041-4872-A618-A341D8B3E761}"/>
            </a:ext>
          </a:extLst>
        </xdr:cNvPr>
        <xdr:cNvSpPr txBox="1"/>
      </xdr:nvSpPr>
      <xdr:spPr>
        <a:xfrm>
          <a:off x="29396128" y="2758950"/>
          <a:ext cx="8679087" cy="8980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24</xdr:col>
      <xdr:colOff>101600</xdr:colOff>
      <xdr:row>3</xdr:row>
      <xdr:rowOff>866775</xdr:rowOff>
    </xdr:from>
    <xdr:ext cx="1638300" cy="20002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71765A4-84D6-4D63-9DF0-A33113BF82FF}"/>
            </a:ext>
          </a:extLst>
        </xdr:cNvPr>
        <xdr:cNvSpPr txBox="1"/>
      </xdr:nvSpPr>
      <xdr:spPr>
        <a:xfrm>
          <a:off x="18570575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</xdr:colOff>
      <xdr:row>1</xdr:row>
      <xdr:rowOff>0</xdr:rowOff>
    </xdr:from>
    <xdr:to>
      <xdr:col>22</xdr:col>
      <xdr:colOff>17318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562BAC1-217E-45FA-9338-C17C7236BF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8" y="304800"/>
          <a:ext cx="17449800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1B75F7C-7665-4BAD-BF69-96BFF15AB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8</xdr:col>
      <xdr:colOff>1165761</xdr:colOff>
      <xdr:row>3</xdr:row>
      <xdr:rowOff>2062761</xdr:rowOff>
    </xdr:from>
    <xdr:ext cx="8679087" cy="8120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4F36C9-DA08-49E2-8E2B-28387ED6C350}"/>
            </a:ext>
          </a:extLst>
        </xdr:cNvPr>
        <xdr:cNvSpPr txBox="1"/>
      </xdr:nvSpPr>
      <xdr:spPr>
        <a:xfrm>
          <a:off x="7976136" y="2862861"/>
          <a:ext cx="8679087" cy="81205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F75B41C-D4E1-49F9-BC0F-E8E7876AABC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  <xdr:oneCellAnchor>
    <xdr:from>
      <xdr:col>24</xdr:col>
      <xdr:colOff>6347</xdr:colOff>
      <xdr:row>1</xdr:row>
      <xdr:rowOff>0</xdr:rowOff>
    </xdr:from>
    <xdr:ext cx="21433562" cy="3311071"/>
    <xdr:pic>
      <xdr:nvPicPr>
        <xdr:cNvPr id="6" name="Рисунок 5">
          <a:extLst>
            <a:ext uri="{FF2B5EF4-FFF2-40B4-BE49-F238E27FC236}">
              <a16:creationId xmlns:a16="http://schemas.microsoft.com/office/drawing/2014/main" id="{C70B7087-906A-4C01-97F0-8A67C394D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18980147" y="304800"/>
          <a:ext cx="21433562" cy="3311071"/>
        </a:xfrm>
        <a:prstGeom prst="rect">
          <a:avLst/>
        </a:prstGeom>
      </xdr:spPr>
    </xdr:pic>
    <xdr:clientData/>
  </xdr:oneCellAnchor>
  <xdr:oneCellAnchor>
    <xdr:from>
      <xdr:col>24</xdr:col>
      <xdr:colOff>171452</xdr:colOff>
      <xdr:row>1</xdr:row>
      <xdr:rowOff>41276</xdr:rowOff>
    </xdr:from>
    <xdr:ext cx="1269142" cy="1408792"/>
    <xdr:pic>
      <xdr:nvPicPr>
        <xdr:cNvPr id="7" name="Рисунок 6">
          <a:extLst>
            <a:ext uri="{FF2B5EF4-FFF2-40B4-BE49-F238E27FC236}">
              <a16:creationId xmlns:a16="http://schemas.microsoft.com/office/drawing/2014/main" id="{9A08D3C3-3EBA-4B83-BD83-FF25B2F08D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19145252" y="346076"/>
          <a:ext cx="1269142" cy="1408792"/>
        </a:xfrm>
        <a:prstGeom prst="rect">
          <a:avLst/>
        </a:prstGeom>
      </xdr:spPr>
    </xdr:pic>
    <xdr:clientData/>
  </xdr:oneCellAnchor>
  <xdr:oneCellAnchor>
    <xdr:from>
      <xdr:col>40</xdr:col>
      <xdr:colOff>190500</xdr:colOff>
      <xdr:row>3</xdr:row>
      <xdr:rowOff>2028123</xdr:rowOff>
    </xdr:from>
    <xdr:ext cx="4556741" cy="77742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E25F4B-41D1-41C9-9287-0AA6537F5095}"/>
            </a:ext>
          </a:extLst>
        </xdr:cNvPr>
        <xdr:cNvSpPr txBox="1"/>
      </xdr:nvSpPr>
      <xdr:spPr>
        <a:xfrm>
          <a:off x="34451925" y="2828223"/>
          <a:ext cx="4556741" cy="77742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24</xdr:col>
      <xdr:colOff>101600</xdr:colOff>
      <xdr:row>3</xdr:row>
      <xdr:rowOff>866775</xdr:rowOff>
    </xdr:from>
    <xdr:ext cx="1638300" cy="20002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E89C47-7855-45EF-9878-E4A4C9ED3FBE}"/>
            </a:ext>
          </a:extLst>
        </xdr:cNvPr>
        <xdr:cNvSpPr txBox="1"/>
      </xdr:nvSpPr>
      <xdr:spPr>
        <a:xfrm>
          <a:off x="19075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3172</xdr:colOff>
      <xdr:row>1</xdr:row>
      <xdr:rowOff>0</xdr:rowOff>
    </xdr:from>
    <xdr:to>
      <xdr:col>26</xdr:col>
      <xdr:colOff>17318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609744-49BA-4193-8965-40FF0B3FC6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2" y="304800"/>
          <a:ext cx="22731271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325298-0177-4729-B9F8-29AC8E727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363683</xdr:colOff>
      <xdr:row>3</xdr:row>
      <xdr:rowOff>2237097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2F4F409-0A58-402B-B0FD-886CA389A4DC}"/>
            </a:ext>
          </a:extLst>
        </xdr:cNvPr>
        <xdr:cNvSpPr txBox="1"/>
      </xdr:nvSpPr>
      <xdr:spPr>
        <a:xfrm>
          <a:off x="16432358" y="3037197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48CFAA-44A0-4CE1-BB56-22750661E49D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20489</xdr:colOff>
      <xdr:row>0</xdr:row>
      <xdr:rowOff>294409</xdr:rowOff>
    </xdr:from>
    <xdr:to>
      <xdr:col>25</xdr:col>
      <xdr:colOff>285749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5FC7C8F-F5D2-46DA-98F3-C2D3F56A2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89" y="294409"/>
          <a:ext cx="21858435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004F715-220E-4B32-8A2D-01E6350823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571502</xdr:colOff>
      <xdr:row>3</xdr:row>
      <xdr:rowOff>2133188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C82FB2-850C-45E7-8A01-99BE479C5A24}"/>
            </a:ext>
          </a:extLst>
        </xdr:cNvPr>
        <xdr:cNvSpPr txBox="1"/>
      </xdr:nvSpPr>
      <xdr:spPr>
        <a:xfrm>
          <a:off x="15763877" y="2933288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6AF475-C115-43BE-9278-A0C79D89FEC7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3172</xdr:colOff>
      <xdr:row>1</xdr:row>
      <xdr:rowOff>0</xdr:rowOff>
    </xdr:from>
    <xdr:to>
      <xdr:col>30</xdr:col>
      <xdr:colOff>17317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D29CAAB-4BD7-4F1F-B44D-4CB650BDAB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2" y="304800"/>
          <a:ext cx="26807970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2BA712-7785-4D36-8DA6-983B7669A3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155865</xdr:colOff>
      <xdr:row>3</xdr:row>
      <xdr:rowOff>2185142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202915-7331-48E8-BA85-0B6A88F394CA}"/>
            </a:ext>
          </a:extLst>
        </xdr:cNvPr>
        <xdr:cNvSpPr txBox="1"/>
      </xdr:nvSpPr>
      <xdr:spPr>
        <a:xfrm>
          <a:off x="20025015" y="298524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99CC4F-1F4F-48A0-9EE9-26B6B56621B0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0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923D11-656A-4431-B66A-84DAFB9D19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3757084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FD112FA-5F2F-4444-B45B-364689FC5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19</xdr:col>
      <xdr:colOff>173181</xdr:colOff>
      <xdr:row>3</xdr:row>
      <xdr:rowOff>2005032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358C45-4FA9-4D7A-8106-74BB6CBD635B}"/>
            </a:ext>
          </a:extLst>
        </xdr:cNvPr>
        <xdr:cNvSpPr txBox="1"/>
      </xdr:nvSpPr>
      <xdr:spPr>
        <a:xfrm>
          <a:off x="18099231" y="2805132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3AF1F91-0C77-4878-8589-0D1D67429EB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3172</xdr:colOff>
      <xdr:row>1</xdr:row>
      <xdr:rowOff>0</xdr:rowOff>
    </xdr:from>
    <xdr:to>
      <xdr:col>30</xdr:col>
      <xdr:colOff>17318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3288B76-9AC2-4DD4-B79D-435D16BB89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2" y="304800"/>
          <a:ext cx="26674621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9FF74F4-06CA-4B5A-BBD2-0C332C4EDD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277092</xdr:colOff>
      <xdr:row>3</xdr:row>
      <xdr:rowOff>2185142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81E74A-3D07-488E-BFAC-5BDC39BF3258}"/>
            </a:ext>
          </a:extLst>
        </xdr:cNvPr>
        <xdr:cNvSpPr txBox="1"/>
      </xdr:nvSpPr>
      <xdr:spPr>
        <a:xfrm>
          <a:off x="20012892" y="298524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B5BCC7-B458-4086-8A42-F426324222F1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20490</xdr:colOff>
      <xdr:row>0</xdr:row>
      <xdr:rowOff>294409</xdr:rowOff>
    </xdr:from>
    <xdr:to>
      <xdr:col>26</xdr:col>
      <xdr:colOff>17318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C3F1D47-4D48-4F31-AB86-65EAE8156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90" y="294409"/>
          <a:ext cx="22552028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6AE95ED-B514-4AB5-AEB2-A957586E61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588820</xdr:colOff>
      <xdr:row>3</xdr:row>
      <xdr:rowOff>2150506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51D756-790C-44AF-9C47-DF89A34F7AE1}"/>
            </a:ext>
          </a:extLst>
        </xdr:cNvPr>
        <xdr:cNvSpPr txBox="1"/>
      </xdr:nvSpPr>
      <xdr:spPr>
        <a:xfrm>
          <a:off x="16428895" y="2950606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8E882D-B787-420D-8871-AC6A05FF3191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0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1F04349-9781-44DE-B720-BC162CBA31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3461809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65961FC-A294-406B-B619-9C42DABBB2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19</xdr:col>
      <xdr:colOff>103908</xdr:colOff>
      <xdr:row>3</xdr:row>
      <xdr:rowOff>1970396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4605926-11CE-4974-9552-60B30645A6C0}"/>
            </a:ext>
          </a:extLst>
        </xdr:cNvPr>
        <xdr:cNvSpPr txBox="1"/>
      </xdr:nvSpPr>
      <xdr:spPr>
        <a:xfrm>
          <a:off x="17944233" y="2770496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F97C73-F3B7-48D8-858C-E550CE067ECC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3173</xdr:colOff>
      <xdr:row>1</xdr:row>
      <xdr:rowOff>0</xdr:rowOff>
    </xdr:from>
    <xdr:to>
      <xdr:col>30</xdr:col>
      <xdr:colOff>17319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F427B0A-53B9-4EB3-AD39-8A3E7DE07E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3" y="304800"/>
          <a:ext cx="24902971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DB780A4-2A2D-4294-9A0A-C248AC48E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190501</xdr:colOff>
      <xdr:row>3</xdr:row>
      <xdr:rowOff>2098552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E44599-F625-420B-A8E8-C0AD9CEDFDDC}"/>
            </a:ext>
          </a:extLst>
        </xdr:cNvPr>
        <xdr:cNvSpPr txBox="1"/>
      </xdr:nvSpPr>
      <xdr:spPr>
        <a:xfrm>
          <a:off x="18240376" y="289865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BC3645-1C68-4FA3-9BEE-DA0D38ED110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20490</xdr:colOff>
      <xdr:row>0</xdr:row>
      <xdr:rowOff>294409</xdr:rowOff>
    </xdr:from>
    <xdr:to>
      <xdr:col>41</xdr:col>
      <xdr:colOff>69272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6A9AD1-84AB-4F63-9F5C-624C3B3B04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90" y="294409"/>
          <a:ext cx="22572810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6953590-545B-4030-B5D6-4E722D8972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588820</xdr:colOff>
      <xdr:row>3</xdr:row>
      <xdr:rowOff>2150506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269A892-3498-43DF-BEFF-79BFBA1C20E5}"/>
            </a:ext>
          </a:extLst>
        </xdr:cNvPr>
        <xdr:cNvSpPr txBox="1"/>
      </xdr:nvSpPr>
      <xdr:spPr>
        <a:xfrm>
          <a:off x="16676545" y="2950606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1BB296-9E25-411E-9AC5-574D495FD1CF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5;&#1074;&#1088;&#1086;&#1083;&#1080;&#1075;&#1072;/&#1045;&#1074;&#1088;&#1086;&#1083;&#1080;&#1075;&#1072;%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участников"/>
      <sheetName val="Все участники"/>
      <sheetName val="Евролига"/>
      <sheetName val="Сумма"/>
      <sheetName val="Матч-центр_10"/>
      <sheetName val="Бомбардиры "/>
      <sheetName val="Матч-центр_102"/>
      <sheetName val="Бомбардиры2"/>
      <sheetName val="Матч-центр_16"/>
      <sheetName val="Бомбардиры3"/>
      <sheetName val="Матч-центр_16(1)"/>
      <sheetName val="Эксклюзив"/>
      <sheetName val="Превью"/>
      <sheetName val="Рекорды"/>
      <sheetName val="Победители"/>
      <sheetName val="Бонус голов"/>
      <sheetName val="Запас 1 тур, бомберы"/>
      <sheetName val="Матчи команд"/>
    </sheetNames>
    <sheetDataSet>
      <sheetData sheetId="0"/>
      <sheetData sheetId="1"/>
      <sheetData sheetId="2"/>
      <sheetData sheetId="3"/>
      <sheetData sheetId="4"/>
      <sheetData sheetId="5">
        <row r="7">
          <cell r="C7" t="str">
            <v>Алфёров Ян</v>
          </cell>
          <cell r="D7">
            <v>0</v>
          </cell>
        </row>
        <row r="8">
          <cell r="C8" t="str">
            <v>Гришин Антон</v>
          </cell>
          <cell r="D8">
            <v>2</v>
          </cell>
        </row>
        <row r="9">
          <cell r="C9" t="str">
            <v>Данилов Евгений</v>
          </cell>
          <cell r="D9">
            <v>2</v>
          </cell>
        </row>
        <row r="10">
          <cell r="C10" t="str">
            <v>Дробышев Артемий</v>
          </cell>
          <cell r="D10">
            <v>2</v>
          </cell>
        </row>
        <row r="11">
          <cell r="C11" t="str">
            <v>Зубатов Михаил</v>
          </cell>
          <cell r="D11">
            <v>2</v>
          </cell>
        </row>
        <row r="12">
          <cell r="C12" t="str">
            <v>Колодин Дмитрий</v>
          </cell>
          <cell r="D12">
            <v>4</v>
          </cell>
        </row>
        <row r="13">
          <cell r="C13" t="str">
            <v>Конаков Никита</v>
          </cell>
          <cell r="D13">
            <v>2</v>
          </cell>
        </row>
        <row r="14">
          <cell r="C14" t="str">
            <v>Котов Александр</v>
          </cell>
          <cell r="D14">
            <v>2</v>
          </cell>
        </row>
        <row r="15">
          <cell r="C15" t="str">
            <v>Криеванс Владислав</v>
          </cell>
          <cell r="D15">
            <v>2</v>
          </cell>
        </row>
        <row r="16">
          <cell r="C16" t="str">
            <v>Малевич Егор</v>
          </cell>
          <cell r="D16">
            <v>4</v>
          </cell>
        </row>
        <row r="17">
          <cell r="C17" t="str">
            <v>Махмудов Руслан</v>
          </cell>
          <cell r="D17">
            <v>2</v>
          </cell>
        </row>
        <row r="18">
          <cell r="C18" t="str">
            <v>Муратов Игорь</v>
          </cell>
          <cell r="D18">
            <v>0</v>
          </cell>
        </row>
        <row r="19">
          <cell r="C19" t="str">
            <v>Невский Леонид</v>
          </cell>
          <cell r="D19">
            <v>2</v>
          </cell>
        </row>
        <row r="20">
          <cell r="C20" t="str">
            <v>Оксанич Кирилл</v>
          </cell>
          <cell r="D20">
            <v>4</v>
          </cell>
        </row>
        <row r="21">
          <cell r="C21" t="str">
            <v>Сибиряков Георгий</v>
          </cell>
          <cell r="D21">
            <v>2</v>
          </cell>
        </row>
        <row r="22">
          <cell r="C22" t="str">
            <v>Титаренко Антон</v>
          </cell>
          <cell r="D22">
            <v>6</v>
          </cell>
        </row>
        <row r="23">
          <cell r="C23" t="str">
            <v>Фёдоров Владимир</v>
          </cell>
          <cell r="D23">
            <v>0</v>
          </cell>
        </row>
        <row r="24">
          <cell r="C24" t="str">
            <v>Шевчук Антон</v>
          </cell>
          <cell r="D24">
            <v>4</v>
          </cell>
        </row>
        <row r="25">
          <cell r="C25" t="str">
            <v>Фёдоров Михаил</v>
          </cell>
          <cell r="D25">
            <v>0</v>
          </cell>
        </row>
        <row r="26">
          <cell r="C26" t="str">
            <v>Еременко Владислав</v>
          </cell>
          <cell r="D26">
            <v>0</v>
          </cell>
        </row>
      </sheetData>
      <sheetData sheetId="6"/>
      <sheetData sheetId="7">
        <row r="7">
          <cell r="C7" t="str">
            <v>Алфёров Ян</v>
          </cell>
          <cell r="D7">
            <v>2</v>
          </cell>
        </row>
        <row r="8">
          <cell r="C8" t="str">
            <v>Гришин Антон</v>
          </cell>
          <cell r="D8">
            <v>0</v>
          </cell>
        </row>
        <row r="9">
          <cell r="C9" t="str">
            <v>Данилов Евгений</v>
          </cell>
          <cell r="D9">
            <v>4</v>
          </cell>
        </row>
        <row r="10">
          <cell r="C10" t="str">
            <v>Дробышев Артемий</v>
          </cell>
          <cell r="D10">
            <v>2</v>
          </cell>
        </row>
        <row r="11">
          <cell r="C11" t="str">
            <v>Зубатов Михаил</v>
          </cell>
          <cell r="D11">
            <v>2</v>
          </cell>
        </row>
        <row r="12">
          <cell r="C12" t="str">
            <v>Колодин Дмитрий</v>
          </cell>
          <cell r="D12">
            <v>4</v>
          </cell>
        </row>
        <row r="13">
          <cell r="C13" t="str">
            <v>Конаков Никита</v>
          </cell>
          <cell r="D13">
            <v>2</v>
          </cell>
        </row>
        <row r="14">
          <cell r="C14" t="str">
            <v>Котов Александр</v>
          </cell>
          <cell r="D14">
            <v>6</v>
          </cell>
        </row>
        <row r="15">
          <cell r="C15" t="str">
            <v>Криеванс Владислав</v>
          </cell>
          <cell r="D15">
            <v>4</v>
          </cell>
        </row>
        <row r="16">
          <cell r="C16" t="str">
            <v>Малевич Егор</v>
          </cell>
          <cell r="D16">
            <v>2</v>
          </cell>
        </row>
        <row r="17">
          <cell r="C17" t="str">
            <v>Махмудов Руслан</v>
          </cell>
          <cell r="D17">
            <v>0</v>
          </cell>
        </row>
        <row r="18">
          <cell r="C18" t="str">
            <v>Муратов Игорь</v>
          </cell>
          <cell r="D18">
            <v>0</v>
          </cell>
        </row>
        <row r="19">
          <cell r="C19" t="str">
            <v>Невский Леонид</v>
          </cell>
          <cell r="D19">
            <v>2</v>
          </cell>
        </row>
        <row r="20">
          <cell r="C20" t="str">
            <v>Сибиряков Георгий</v>
          </cell>
          <cell r="D20">
            <v>4</v>
          </cell>
        </row>
        <row r="21">
          <cell r="C21" t="str">
            <v>Титаренко Антон</v>
          </cell>
          <cell r="D21">
            <v>2</v>
          </cell>
        </row>
        <row r="22">
          <cell r="C22" t="str">
            <v>Фёдоров Владимир</v>
          </cell>
          <cell r="D22">
            <v>6</v>
          </cell>
        </row>
        <row r="23">
          <cell r="C23" t="str">
            <v>Шевчук Антон</v>
          </cell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C27" t="str">
            <v>Фёдоров Михаил</v>
          </cell>
        </row>
        <row r="28">
          <cell r="C28" t="str">
            <v>Оксанич Кирилл</v>
          </cell>
        </row>
        <row r="29">
          <cell r="C29" t="str">
            <v>Еременко Владислав</v>
          </cell>
        </row>
      </sheetData>
      <sheetData sheetId="8"/>
      <sheetData sheetId="9">
        <row r="7">
          <cell r="C7" t="str">
            <v>Алфёров Ян</v>
          </cell>
          <cell r="D7">
            <v>0</v>
          </cell>
        </row>
        <row r="8">
          <cell r="C8" t="str">
            <v>Гришин Антон</v>
          </cell>
          <cell r="D8">
            <v>0</v>
          </cell>
        </row>
        <row r="9">
          <cell r="C9" t="str">
            <v>Данилов Евгений</v>
          </cell>
          <cell r="D9">
            <v>4</v>
          </cell>
        </row>
        <row r="10">
          <cell r="C10" t="str">
            <v>Дробышев Артемий</v>
          </cell>
          <cell r="D10">
            <v>4</v>
          </cell>
        </row>
        <row r="11">
          <cell r="C11" t="str">
            <v>Зубатов Михаил</v>
          </cell>
          <cell r="D11">
            <v>4</v>
          </cell>
        </row>
        <row r="12">
          <cell r="C12" t="str">
            <v>Колодин Дмитрий</v>
          </cell>
          <cell r="D12">
            <v>0</v>
          </cell>
        </row>
        <row r="13">
          <cell r="C13" t="str">
            <v>Конаков Никита</v>
          </cell>
          <cell r="D13">
            <v>0</v>
          </cell>
        </row>
        <row r="14">
          <cell r="C14" t="str">
            <v>Котов Александр</v>
          </cell>
          <cell r="D14">
            <v>2</v>
          </cell>
        </row>
        <row r="15">
          <cell r="C15" t="str">
            <v>Криеванс Владислав</v>
          </cell>
          <cell r="D15">
            <v>0</v>
          </cell>
        </row>
        <row r="16">
          <cell r="C16" t="str">
            <v>Малевич Егор</v>
          </cell>
          <cell r="D16">
            <v>0</v>
          </cell>
        </row>
        <row r="17">
          <cell r="C17" t="str">
            <v>Махмудов Руслан</v>
          </cell>
          <cell r="D17">
            <v>0</v>
          </cell>
        </row>
        <row r="18">
          <cell r="C18" t="str">
            <v>Муратов Игорь</v>
          </cell>
          <cell r="D18">
            <v>0</v>
          </cell>
        </row>
        <row r="19">
          <cell r="C19" t="str">
            <v>Невский Леонид</v>
          </cell>
          <cell r="D19">
            <v>0</v>
          </cell>
        </row>
        <row r="20">
          <cell r="C20" t="str">
            <v>Сибиряков Георгий</v>
          </cell>
          <cell r="D20">
            <v>2</v>
          </cell>
        </row>
        <row r="21">
          <cell r="C21" t="str">
            <v>Титаренко Антон</v>
          </cell>
          <cell r="D21">
            <v>2</v>
          </cell>
        </row>
        <row r="22">
          <cell r="C22" t="str">
            <v>Фёдоров Владимир</v>
          </cell>
          <cell r="D22">
            <v>6</v>
          </cell>
        </row>
        <row r="23">
          <cell r="C23" t="str">
            <v>Шевчук Антон</v>
          </cell>
          <cell r="D23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C27" t="str">
            <v>Еременко Владислав</v>
          </cell>
          <cell r="D27">
            <v>0</v>
          </cell>
        </row>
        <row r="28">
          <cell r="C28" t="str">
            <v>Фёдоров Михаил</v>
          </cell>
          <cell r="D28">
            <v>0</v>
          </cell>
        </row>
        <row r="29">
          <cell r="C29" t="str">
            <v>Оксанич Кирилл</v>
          </cell>
          <cell r="D29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FB39-4185-4EFE-92D2-8E63744AE990}">
  <dimension ref="A1:Z36"/>
  <sheetViews>
    <sheetView topLeftCell="A7" zoomScale="55" zoomScaleNormal="55" workbookViewId="0">
      <selection activeCell="M33" sqref="M33"/>
    </sheetView>
  </sheetViews>
  <sheetFormatPr defaultColWidth="9.140625" defaultRowHeight="15"/>
  <cols>
    <col min="1" max="1" width="4.5703125" style="1" customWidth="1"/>
    <col min="2" max="2" width="6.28515625" style="1" customWidth="1"/>
    <col min="3" max="3" width="44.7109375" style="1" customWidth="1"/>
    <col min="4" max="6" width="6.28515625" style="1" customWidth="1"/>
    <col min="7" max="7" width="25.5703125" style="1" customWidth="1"/>
    <col min="8" max="8" width="4.28515625" style="1" customWidth="1"/>
    <col min="9" max="9" width="23.28515625" style="1" customWidth="1"/>
    <col min="10" max="10" width="4.28515625" style="1" customWidth="1"/>
    <col min="11" max="11" width="19" style="1" customWidth="1"/>
    <col min="12" max="12" width="4.28515625" style="1" customWidth="1"/>
    <col min="13" max="13" width="24.42578125" style="1" customWidth="1"/>
    <col min="14" max="14" width="4.28515625" style="1" customWidth="1"/>
    <col min="15" max="15" width="22.85546875" style="1" customWidth="1"/>
    <col min="16" max="16" width="4.28515625" style="1" customWidth="1"/>
    <col min="17" max="17" width="26.5703125" style="1" customWidth="1"/>
    <col min="18" max="18" width="4.28515625" style="1" customWidth="1"/>
    <col min="19" max="19" width="25.7109375" style="1" customWidth="1"/>
    <col min="20" max="20" width="4.28515625" style="1" customWidth="1"/>
    <col min="21" max="21" width="21.28515625" style="1" customWidth="1"/>
    <col min="22" max="22" width="4.28515625" style="1" customWidth="1"/>
    <col min="23" max="23" width="27.5703125" style="1" customWidth="1"/>
    <col min="24" max="24" width="4.28515625" style="2" customWidth="1"/>
    <col min="25" max="25" width="22.42578125" style="1" customWidth="1"/>
    <col min="26" max="26" width="4.28515625" style="2" customWidth="1"/>
    <col min="27" max="16384" width="9.140625" style="1"/>
  </cols>
  <sheetData>
    <row r="1" spans="1:26" ht="24" customHeight="1">
      <c r="X1" s="1"/>
      <c r="Z1" s="1"/>
    </row>
    <row r="2" spans="1:26" ht="20.100000000000001" customHeight="1">
      <c r="B2" s="173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5"/>
    </row>
    <row r="3" spans="1:26" ht="20.100000000000001" customHeight="1">
      <c r="B3" s="176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8"/>
    </row>
    <row r="4" spans="1:26" ht="220.5" customHeight="1">
      <c r="B4" s="179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1"/>
    </row>
    <row r="5" spans="1:26" ht="21.6" customHeight="1">
      <c r="B5" s="182" t="s">
        <v>70</v>
      </c>
      <c r="C5" s="183"/>
      <c r="D5" s="183"/>
      <c r="E5" s="183"/>
      <c r="F5" s="184"/>
      <c r="G5" s="185" t="s">
        <v>69</v>
      </c>
      <c r="H5" s="186"/>
      <c r="I5" s="185" t="s">
        <v>68</v>
      </c>
      <c r="J5" s="186"/>
      <c r="K5" s="185" t="s">
        <v>67</v>
      </c>
      <c r="L5" s="186"/>
      <c r="M5" s="185" t="s">
        <v>66</v>
      </c>
      <c r="N5" s="186"/>
      <c r="O5" s="185" t="s">
        <v>65</v>
      </c>
      <c r="P5" s="186"/>
      <c r="Q5" s="185" t="s">
        <v>64</v>
      </c>
      <c r="R5" s="186"/>
      <c r="S5" s="185" t="s">
        <v>63</v>
      </c>
      <c r="T5" s="186"/>
      <c r="U5" s="185" t="s">
        <v>62</v>
      </c>
      <c r="V5" s="186"/>
      <c r="W5" s="185" t="s">
        <v>61</v>
      </c>
      <c r="X5" s="186"/>
      <c r="Y5" s="185" t="s">
        <v>61</v>
      </c>
      <c r="Z5" s="186"/>
    </row>
    <row r="6" spans="1:26" ht="21.95" customHeight="1">
      <c r="B6" s="187" t="s">
        <v>60</v>
      </c>
      <c r="C6" s="187" t="s">
        <v>59</v>
      </c>
      <c r="D6" s="187" t="s">
        <v>58</v>
      </c>
      <c r="E6" s="187" t="s">
        <v>57</v>
      </c>
      <c r="F6" s="187" t="s">
        <v>56</v>
      </c>
      <c r="G6" s="19" t="s">
        <v>55</v>
      </c>
      <c r="H6" s="18">
        <v>2</v>
      </c>
      <c r="I6" s="19" t="s">
        <v>54</v>
      </c>
      <c r="J6" s="18">
        <v>0</v>
      </c>
      <c r="K6" s="19" t="s">
        <v>53</v>
      </c>
      <c r="L6" s="18">
        <v>1</v>
      </c>
      <c r="M6" s="19" t="s">
        <v>52</v>
      </c>
      <c r="N6" s="18">
        <v>0</v>
      </c>
      <c r="O6" s="19" t="s">
        <v>51</v>
      </c>
      <c r="P6" s="18">
        <v>2</v>
      </c>
      <c r="Q6" s="19" t="s">
        <v>50</v>
      </c>
      <c r="R6" s="18">
        <v>0</v>
      </c>
      <c r="S6" s="19" t="s">
        <v>49</v>
      </c>
      <c r="T6" s="18">
        <v>2</v>
      </c>
      <c r="U6" s="19" t="s">
        <v>48</v>
      </c>
      <c r="V6" s="18">
        <v>4</v>
      </c>
      <c r="W6" s="19" t="s">
        <v>47</v>
      </c>
      <c r="X6" s="18">
        <v>2</v>
      </c>
      <c r="Y6" s="19" t="s">
        <v>46</v>
      </c>
      <c r="Z6" s="18">
        <v>0</v>
      </c>
    </row>
    <row r="7" spans="1:26" ht="21.95" customHeight="1">
      <c r="B7" s="188"/>
      <c r="C7" s="188"/>
      <c r="D7" s="188"/>
      <c r="E7" s="188"/>
      <c r="F7" s="188"/>
      <c r="G7" s="17" t="s">
        <v>45</v>
      </c>
      <c r="H7" s="16">
        <v>0</v>
      </c>
      <c r="I7" s="17" t="s">
        <v>44</v>
      </c>
      <c r="J7" s="16">
        <v>1</v>
      </c>
      <c r="K7" s="17" t="s">
        <v>43</v>
      </c>
      <c r="L7" s="16">
        <v>2</v>
      </c>
      <c r="M7" s="17" t="s">
        <v>42</v>
      </c>
      <c r="N7" s="16">
        <v>3</v>
      </c>
      <c r="O7" s="17" t="s">
        <v>41</v>
      </c>
      <c r="P7" s="16">
        <v>0</v>
      </c>
      <c r="Q7" s="17" t="s">
        <v>40</v>
      </c>
      <c r="R7" s="16">
        <v>0</v>
      </c>
      <c r="S7" s="17" t="s">
        <v>39</v>
      </c>
      <c r="T7" s="16">
        <v>5</v>
      </c>
      <c r="U7" s="17" t="s">
        <v>38</v>
      </c>
      <c r="V7" s="16">
        <v>2</v>
      </c>
      <c r="W7" s="17" t="s">
        <v>37</v>
      </c>
      <c r="X7" s="16">
        <v>1</v>
      </c>
      <c r="Y7" s="17" t="s">
        <v>36</v>
      </c>
      <c r="Z7" s="16">
        <v>2</v>
      </c>
    </row>
    <row r="8" spans="1:26" ht="29.1" customHeight="1">
      <c r="A8" s="12"/>
      <c r="B8" s="9">
        <v>1</v>
      </c>
      <c r="C8" s="15" t="s">
        <v>35</v>
      </c>
      <c r="D8" s="7">
        <v>16</v>
      </c>
      <c r="E8" s="7">
        <v>0</v>
      </c>
      <c r="F8" s="7">
        <f t="shared" ref="F8:F27" si="0">SUM(D8+E8)</f>
        <v>16</v>
      </c>
      <c r="G8" s="13" t="s">
        <v>6</v>
      </c>
      <c r="H8" s="14">
        <v>0</v>
      </c>
      <c r="I8" s="13" t="s">
        <v>9</v>
      </c>
      <c r="J8" s="14">
        <v>0</v>
      </c>
      <c r="K8" s="13" t="s">
        <v>11</v>
      </c>
      <c r="L8" s="14">
        <v>0</v>
      </c>
      <c r="M8" s="13" t="s">
        <v>7</v>
      </c>
      <c r="N8" s="14">
        <v>0</v>
      </c>
      <c r="O8" s="13" t="s">
        <v>7</v>
      </c>
      <c r="P8" s="14">
        <v>2</v>
      </c>
      <c r="Q8" s="13" t="s">
        <v>3</v>
      </c>
      <c r="R8" s="14">
        <v>3</v>
      </c>
      <c r="S8" s="13" t="s">
        <v>10</v>
      </c>
      <c r="T8" s="3">
        <v>3</v>
      </c>
      <c r="U8" s="13" t="s">
        <v>7</v>
      </c>
      <c r="V8" s="14">
        <v>2</v>
      </c>
      <c r="W8" s="13" t="s">
        <v>9</v>
      </c>
      <c r="X8" s="14">
        <v>3</v>
      </c>
      <c r="Y8" s="13" t="s">
        <v>5</v>
      </c>
      <c r="Z8" s="3">
        <v>3</v>
      </c>
    </row>
    <row r="9" spans="1:26" ht="29.1" customHeight="1">
      <c r="A9" s="12"/>
      <c r="B9" s="9">
        <v>1</v>
      </c>
      <c r="C9" s="8" t="s">
        <v>34</v>
      </c>
      <c r="D9" s="7">
        <v>14</v>
      </c>
      <c r="E9" s="7">
        <v>2</v>
      </c>
      <c r="F9" s="7">
        <f t="shared" si="0"/>
        <v>16</v>
      </c>
      <c r="G9" s="6" t="s">
        <v>3</v>
      </c>
      <c r="H9" s="5">
        <v>0</v>
      </c>
      <c r="I9" s="6" t="s">
        <v>10</v>
      </c>
      <c r="J9" s="3">
        <v>5</v>
      </c>
      <c r="K9" s="6" t="s">
        <v>7</v>
      </c>
      <c r="L9" s="5">
        <v>0</v>
      </c>
      <c r="M9" s="6" t="s">
        <v>10</v>
      </c>
      <c r="N9" s="5">
        <v>2</v>
      </c>
      <c r="O9" s="6" t="s">
        <v>3</v>
      </c>
      <c r="P9" s="5">
        <v>0</v>
      </c>
      <c r="Q9" s="6" t="s">
        <v>5</v>
      </c>
      <c r="R9" s="5">
        <v>0</v>
      </c>
      <c r="S9" s="6" t="s">
        <v>7</v>
      </c>
      <c r="T9" s="5">
        <v>0</v>
      </c>
      <c r="U9" s="6" t="s">
        <v>7</v>
      </c>
      <c r="V9" s="5">
        <v>2</v>
      </c>
      <c r="W9" s="6" t="s">
        <v>7</v>
      </c>
      <c r="X9" s="5">
        <v>5</v>
      </c>
      <c r="Y9" s="6" t="s">
        <v>3</v>
      </c>
      <c r="Z9" s="5">
        <v>0</v>
      </c>
    </row>
    <row r="10" spans="1:26" ht="29.1" customHeight="1">
      <c r="A10" s="12"/>
      <c r="B10" s="10">
        <v>3</v>
      </c>
      <c r="C10" s="8" t="s">
        <v>33</v>
      </c>
      <c r="D10" s="7">
        <v>10</v>
      </c>
      <c r="E10" s="7">
        <v>4</v>
      </c>
      <c r="F10" s="7">
        <f t="shared" si="0"/>
        <v>14</v>
      </c>
      <c r="G10" s="6" t="s">
        <v>10</v>
      </c>
      <c r="H10" s="5">
        <v>0</v>
      </c>
      <c r="I10" s="6" t="s">
        <v>7</v>
      </c>
      <c r="J10" s="5">
        <v>0</v>
      </c>
      <c r="K10" s="6" t="s">
        <v>7</v>
      </c>
      <c r="L10" s="5">
        <v>0</v>
      </c>
      <c r="M10" s="6" t="s">
        <v>3</v>
      </c>
      <c r="N10" s="5">
        <v>0</v>
      </c>
      <c r="O10" s="6" t="s">
        <v>9</v>
      </c>
      <c r="P10" s="5">
        <v>2</v>
      </c>
      <c r="Q10" s="6" t="s">
        <v>3</v>
      </c>
      <c r="R10" s="5">
        <v>3</v>
      </c>
      <c r="S10" s="6" t="s">
        <v>2</v>
      </c>
      <c r="T10" s="5">
        <v>0</v>
      </c>
      <c r="U10" s="6" t="s">
        <v>9</v>
      </c>
      <c r="V10" s="5">
        <v>2</v>
      </c>
      <c r="W10" s="6" t="s">
        <v>9</v>
      </c>
      <c r="X10" s="5">
        <v>3</v>
      </c>
      <c r="Y10" s="6" t="s">
        <v>7</v>
      </c>
      <c r="Z10" s="5">
        <v>0</v>
      </c>
    </row>
    <row r="11" spans="1:26" ht="29.1" customHeight="1">
      <c r="B11" s="9">
        <v>4</v>
      </c>
      <c r="C11" s="8" t="s">
        <v>32</v>
      </c>
      <c r="D11" s="7">
        <v>12</v>
      </c>
      <c r="E11" s="7">
        <v>0</v>
      </c>
      <c r="F11" s="7">
        <f t="shared" si="0"/>
        <v>12</v>
      </c>
      <c r="G11" s="6" t="s">
        <v>9</v>
      </c>
      <c r="H11" s="5">
        <v>2</v>
      </c>
      <c r="I11" s="6" t="s">
        <v>11</v>
      </c>
      <c r="J11" s="5">
        <v>0</v>
      </c>
      <c r="K11" s="6" t="s">
        <v>11</v>
      </c>
      <c r="L11" s="5">
        <v>0</v>
      </c>
      <c r="M11" s="6" t="s">
        <v>5</v>
      </c>
      <c r="N11" s="5">
        <v>2</v>
      </c>
      <c r="O11" s="6" t="s">
        <v>10</v>
      </c>
      <c r="P11" s="5">
        <v>0</v>
      </c>
      <c r="Q11" s="6" t="s">
        <v>3</v>
      </c>
      <c r="R11" s="5">
        <v>3</v>
      </c>
      <c r="S11" s="6" t="s">
        <v>2</v>
      </c>
      <c r="T11" s="5">
        <v>0</v>
      </c>
      <c r="U11" s="6" t="s">
        <v>9</v>
      </c>
      <c r="V11" s="5">
        <v>2</v>
      </c>
      <c r="W11" s="6" t="s">
        <v>9</v>
      </c>
      <c r="X11" s="5">
        <v>3</v>
      </c>
      <c r="Y11" s="6" t="s">
        <v>9</v>
      </c>
      <c r="Z11" s="5">
        <v>0</v>
      </c>
    </row>
    <row r="12" spans="1:26" ht="29.1" customHeight="1">
      <c r="A12" s="12"/>
      <c r="B12" s="9">
        <v>4</v>
      </c>
      <c r="C12" s="8" t="s">
        <v>31</v>
      </c>
      <c r="D12" s="7">
        <v>12</v>
      </c>
      <c r="E12" s="7">
        <v>0</v>
      </c>
      <c r="F12" s="7">
        <f t="shared" si="0"/>
        <v>12</v>
      </c>
      <c r="G12" s="6" t="s">
        <v>10</v>
      </c>
      <c r="H12" s="5">
        <v>0</v>
      </c>
      <c r="I12" s="6" t="s">
        <v>11</v>
      </c>
      <c r="J12" s="5">
        <v>0</v>
      </c>
      <c r="K12" s="6" t="s">
        <v>7</v>
      </c>
      <c r="L12" s="5">
        <v>0</v>
      </c>
      <c r="M12" s="6" t="s">
        <v>5</v>
      </c>
      <c r="N12" s="5">
        <v>2</v>
      </c>
      <c r="O12" s="6" t="s">
        <v>7</v>
      </c>
      <c r="P12" s="11">
        <v>2</v>
      </c>
      <c r="Q12" s="6" t="s">
        <v>3</v>
      </c>
      <c r="R12" s="5">
        <v>3</v>
      </c>
      <c r="S12" s="6" t="s">
        <v>30</v>
      </c>
      <c r="T12" s="5">
        <v>0</v>
      </c>
      <c r="U12" s="6" t="s">
        <v>9</v>
      </c>
      <c r="V12" s="5">
        <v>2</v>
      </c>
      <c r="W12" s="6" t="s">
        <v>9</v>
      </c>
      <c r="X12" s="5">
        <v>3</v>
      </c>
      <c r="Y12" s="6" t="s">
        <v>13</v>
      </c>
      <c r="Z12" s="5">
        <v>0</v>
      </c>
    </row>
    <row r="13" spans="1:26" ht="29.1" customHeight="1">
      <c r="A13" s="12"/>
      <c r="B13" s="9">
        <v>6</v>
      </c>
      <c r="C13" s="8" t="s">
        <v>29</v>
      </c>
      <c r="D13" s="7">
        <v>11</v>
      </c>
      <c r="E13" s="7">
        <v>0</v>
      </c>
      <c r="F13" s="7">
        <f t="shared" si="0"/>
        <v>11</v>
      </c>
      <c r="G13" s="6" t="s">
        <v>3</v>
      </c>
      <c r="H13" s="5">
        <v>0</v>
      </c>
      <c r="I13" s="6" t="s">
        <v>7</v>
      </c>
      <c r="J13" s="11">
        <v>0</v>
      </c>
      <c r="K13" s="6" t="s">
        <v>9</v>
      </c>
      <c r="L13" s="5">
        <v>0</v>
      </c>
      <c r="M13" s="6" t="s">
        <v>3</v>
      </c>
      <c r="N13" s="5">
        <v>0</v>
      </c>
      <c r="O13" s="6" t="s">
        <v>3</v>
      </c>
      <c r="P13" s="11">
        <v>0</v>
      </c>
      <c r="Q13" s="6" t="s">
        <v>13</v>
      </c>
      <c r="R13" s="3">
        <v>6</v>
      </c>
      <c r="S13" s="6" t="s">
        <v>7</v>
      </c>
      <c r="T13" s="5">
        <v>0</v>
      </c>
      <c r="U13" s="6" t="s">
        <v>3</v>
      </c>
      <c r="V13" s="5">
        <v>0</v>
      </c>
      <c r="W13" s="6" t="s">
        <v>7</v>
      </c>
      <c r="X13" s="5">
        <v>5</v>
      </c>
      <c r="Y13" s="6" t="s">
        <v>7</v>
      </c>
      <c r="Z13" s="5">
        <v>0</v>
      </c>
    </row>
    <row r="14" spans="1:26" ht="29.1" customHeight="1">
      <c r="B14" s="10">
        <v>6</v>
      </c>
      <c r="C14" s="8" t="s">
        <v>28</v>
      </c>
      <c r="D14" s="7">
        <v>7</v>
      </c>
      <c r="E14" s="7">
        <v>4</v>
      </c>
      <c r="F14" s="7">
        <f t="shared" si="0"/>
        <v>11</v>
      </c>
      <c r="G14" s="6" t="s">
        <v>10</v>
      </c>
      <c r="H14" s="5">
        <v>0</v>
      </c>
      <c r="I14" s="6" t="s">
        <v>9</v>
      </c>
      <c r="J14" s="5">
        <v>0</v>
      </c>
      <c r="K14" s="6" t="s">
        <v>11</v>
      </c>
      <c r="L14" s="5">
        <v>0</v>
      </c>
      <c r="M14" s="6" t="s">
        <v>10</v>
      </c>
      <c r="N14" s="5">
        <v>2</v>
      </c>
      <c r="O14" s="6" t="s">
        <v>10</v>
      </c>
      <c r="P14" s="5">
        <v>0</v>
      </c>
      <c r="Q14" s="6" t="s">
        <v>3</v>
      </c>
      <c r="R14" s="5">
        <v>3</v>
      </c>
      <c r="S14" s="6" t="s">
        <v>4</v>
      </c>
      <c r="T14" s="5">
        <v>0</v>
      </c>
      <c r="U14" s="6" t="s">
        <v>18</v>
      </c>
      <c r="V14" s="5">
        <v>0</v>
      </c>
      <c r="W14" s="6" t="s">
        <v>11</v>
      </c>
      <c r="X14" s="5">
        <v>2</v>
      </c>
      <c r="Y14" s="6" t="s">
        <v>6</v>
      </c>
      <c r="Z14" s="5">
        <v>0</v>
      </c>
    </row>
    <row r="15" spans="1:26" ht="29.1" customHeight="1">
      <c r="B15" s="9">
        <v>8</v>
      </c>
      <c r="C15" s="8" t="s">
        <v>27</v>
      </c>
      <c r="D15" s="7">
        <v>8</v>
      </c>
      <c r="E15" s="7">
        <v>2</v>
      </c>
      <c r="F15" s="7">
        <f t="shared" si="0"/>
        <v>10</v>
      </c>
      <c r="G15" s="6" t="s">
        <v>5</v>
      </c>
      <c r="H15" s="5">
        <v>0</v>
      </c>
      <c r="I15" s="6" t="s">
        <v>3</v>
      </c>
      <c r="J15" s="5">
        <v>0</v>
      </c>
      <c r="K15" s="6" t="s">
        <v>9</v>
      </c>
      <c r="L15" s="5">
        <v>0</v>
      </c>
      <c r="M15" s="6" t="s">
        <v>13</v>
      </c>
      <c r="N15" s="5">
        <v>0</v>
      </c>
      <c r="O15" s="6" t="s">
        <v>7</v>
      </c>
      <c r="P15" s="5">
        <v>2</v>
      </c>
      <c r="Q15" s="6" t="s">
        <v>3</v>
      </c>
      <c r="R15" s="5">
        <v>3</v>
      </c>
      <c r="S15" s="6" t="s">
        <v>7</v>
      </c>
      <c r="T15" s="5">
        <v>0</v>
      </c>
      <c r="U15" s="6" t="s">
        <v>3</v>
      </c>
      <c r="V15" s="5">
        <v>0</v>
      </c>
      <c r="W15" s="6" t="s">
        <v>9</v>
      </c>
      <c r="X15" s="5">
        <v>3</v>
      </c>
      <c r="Y15" s="6" t="s">
        <v>3</v>
      </c>
      <c r="Z15" s="5">
        <v>0</v>
      </c>
    </row>
    <row r="16" spans="1:26" ht="29.1" customHeight="1">
      <c r="A16" s="12"/>
      <c r="B16" s="9">
        <v>8</v>
      </c>
      <c r="C16" s="8" t="s">
        <v>26</v>
      </c>
      <c r="D16" s="7">
        <v>8</v>
      </c>
      <c r="E16" s="7">
        <v>2</v>
      </c>
      <c r="F16" s="7">
        <f t="shared" si="0"/>
        <v>10</v>
      </c>
      <c r="G16" s="6" t="s">
        <v>3</v>
      </c>
      <c r="H16" s="5">
        <v>0</v>
      </c>
      <c r="I16" s="6" t="s">
        <v>7</v>
      </c>
      <c r="J16" s="5">
        <v>0</v>
      </c>
      <c r="K16" s="6" t="s">
        <v>7</v>
      </c>
      <c r="L16" s="11">
        <v>0</v>
      </c>
      <c r="M16" s="6" t="s">
        <v>3</v>
      </c>
      <c r="N16" s="5">
        <v>0</v>
      </c>
      <c r="O16" s="6" t="s">
        <v>3</v>
      </c>
      <c r="P16" s="5">
        <v>0</v>
      </c>
      <c r="Q16" s="6" t="s">
        <v>3</v>
      </c>
      <c r="R16" s="5">
        <v>3</v>
      </c>
      <c r="S16" s="6" t="s">
        <v>7</v>
      </c>
      <c r="T16" s="5">
        <v>0</v>
      </c>
      <c r="U16" s="6" t="s">
        <v>3</v>
      </c>
      <c r="V16" s="5">
        <v>0</v>
      </c>
      <c r="W16" s="6" t="s">
        <v>7</v>
      </c>
      <c r="X16" s="5">
        <v>5</v>
      </c>
      <c r="Y16" s="6" t="s">
        <v>7</v>
      </c>
      <c r="Z16" s="5">
        <v>0</v>
      </c>
    </row>
    <row r="17" spans="2:26" ht="29.1" customHeight="1">
      <c r="B17" s="9">
        <v>8</v>
      </c>
      <c r="C17" s="8" t="s">
        <v>25</v>
      </c>
      <c r="D17" s="7">
        <v>10</v>
      </c>
      <c r="E17" s="7">
        <v>0</v>
      </c>
      <c r="F17" s="7">
        <f t="shared" si="0"/>
        <v>10</v>
      </c>
      <c r="G17" s="6" t="s">
        <v>10</v>
      </c>
      <c r="H17" s="11">
        <v>0</v>
      </c>
      <c r="I17" s="6" t="s">
        <v>3</v>
      </c>
      <c r="J17" s="5">
        <v>0</v>
      </c>
      <c r="K17" s="6" t="s">
        <v>24</v>
      </c>
      <c r="L17" s="3">
        <v>5</v>
      </c>
      <c r="M17" s="6" t="s">
        <v>10</v>
      </c>
      <c r="N17" s="5">
        <v>2</v>
      </c>
      <c r="O17" s="6" t="s">
        <v>19</v>
      </c>
      <c r="P17" s="11">
        <v>0</v>
      </c>
      <c r="Q17" s="6" t="s">
        <v>9</v>
      </c>
      <c r="R17" s="5">
        <v>0</v>
      </c>
      <c r="S17" s="6" t="s">
        <v>7</v>
      </c>
      <c r="T17" s="5">
        <v>0</v>
      </c>
      <c r="U17" s="6" t="s">
        <v>10</v>
      </c>
      <c r="V17" s="5">
        <v>0</v>
      </c>
      <c r="W17" s="6" t="s">
        <v>9</v>
      </c>
      <c r="X17" s="5">
        <v>3</v>
      </c>
      <c r="Y17" s="6" t="s">
        <v>4</v>
      </c>
      <c r="Z17" s="5">
        <v>0</v>
      </c>
    </row>
    <row r="18" spans="2:26" ht="29.1" customHeight="1">
      <c r="B18" s="10">
        <v>11</v>
      </c>
      <c r="C18" s="8" t="s">
        <v>23</v>
      </c>
      <c r="D18" s="7">
        <v>9</v>
      </c>
      <c r="E18" s="7">
        <v>0</v>
      </c>
      <c r="F18" s="7">
        <f t="shared" si="0"/>
        <v>9</v>
      </c>
      <c r="G18" s="6" t="s">
        <v>7</v>
      </c>
      <c r="H18" s="5">
        <v>2</v>
      </c>
      <c r="I18" s="6" t="s">
        <v>6</v>
      </c>
      <c r="J18" s="5">
        <v>0</v>
      </c>
      <c r="K18" s="6" t="s">
        <v>7</v>
      </c>
      <c r="L18" s="5">
        <v>0</v>
      </c>
      <c r="M18" s="6" t="s">
        <v>3</v>
      </c>
      <c r="N18" s="5">
        <v>0</v>
      </c>
      <c r="O18" s="6" t="s">
        <v>7</v>
      </c>
      <c r="P18" s="5">
        <v>2</v>
      </c>
      <c r="Q18" s="6" t="s">
        <v>7</v>
      </c>
      <c r="R18" s="5">
        <v>0</v>
      </c>
      <c r="S18" s="6" t="s">
        <v>22</v>
      </c>
      <c r="T18" s="5">
        <v>0</v>
      </c>
      <c r="U18" s="6" t="s">
        <v>3</v>
      </c>
      <c r="V18" s="5">
        <v>0</v>
      </c>
      <c r="W18" s="6" t="s">
        <v>7</v>
      </c>
      <c r="X18" s="5">
        <v>5</v>
      </c>
      <c r="Y18" s="6" t="s">
        <v>7</v>
      </c>
      <c r="Z18" s="5">
        <v>0</v>
      </c>
    </row>
    <row r="19" spans="2:26" ht="29.1" customHeight="1">
      <c r="B19" s="10">
        <v>12</v>
      </c>
      <c r="C19" s="8" t="s">
        <v>21</v>
      </c>
      <c r="D19" s="7">
        <v>8</v>
      </c>
      <c r="E19" s="7">
        <v>0</v>
      </c>
      <c r="F19" s="7">
        <f t="shared" si="0"/>
        <v>8</v>
      </c>
      <c r="G19" s="6"/>
      <c r="H19" s="11">
        <v>0</v>
      </c>
      <c r="I19" s="6"/>
      <c r="J19" s="5">
        <v>0</v>
      </c>
      <c r="K19" s="6"/>
      <c r="L19" s="5">
        <v>0</v>
      </c>
      <c r="M19" s="6"/>
      <c r="N19" s="5">
        <v>0</v>
      </c>
      <c r="O19" s="6"/>
      <c r="P19" s="5">
        <v>0</v>
      </c>
      <c r="Q19" s="6" t="s">
        <v>3</v>
      </c>
      <c r="R19" s="5">
        <v>3</v>
      </c>
      <c r="S19" s="6" t="s">
        <v>7</v>
      </c>
      <c r="T19" s="5">
        <v>0</v>
      </c>
      <c r="U19" s="6" t="s">
        <v>3</v>
      </c>
      <c r="V19" s="5">
        <v>0</v>
      </c>
      <c r="W19" s="6" t="s">
        <v>7</v>
      </c>
      <c r="X19" s="5">
        <v>5</v>
      </c>
      <c r="Y19" s="6" t="s">
        <v>7</v>
      </c>
      <c r="Z19" s="5">
        <v>0</v>
      </c>
    </row>
    <row r="20" spans="2:26" ht="29.1" customHeight="1">
      <c r="B20" s="10">
        <v>13</v>
      </c>
      <c r="C20" s="8" t="s">
        <v>20</v>
      </c>
      <c r="D20" s="7">
        <v>7</v>
      </c>
      <c r="E20" s="7">
        <v>0</v>
      </c>
      <c r="F20" s="7">
        <f t="shared" si="0"/>
        <v>7</v>
      </c>
      <c r="G20" s="6" t="s">
        <v>19</v>
      </c>
      <c r="H20" s="5">
        <v>0</v>
      </c>
      <c r="I20" s="6" t="s">
        <v>7</v>
      </c>
      <c r="J20" s="5">
        <v>0</v>
      </c>
      <c r="K20" s="6" t="s">
        <v>7</v>
      </c>
      <c r="L20" s="5">
        <v>0</v>
      </c>
      <c r="M20" s="6" t="s">
        <v>5</v>
      </c>
      <c r="N20" s="5">
        <v>2</v>
      </c>
      <c r="O20" s="6" t="s">
        <v>18</v>
      </c>
      <c r="P20" s="5">
        <v>0</v>
      </c>
      <c r="Q20" s="6" t="s">
        <v>5</v>
      </c>
      <c r="R20" s="5">
        <v>0</v>
      </c>
      <c r="S20" s="6" t="s">
        <v>4</v>
      </c>
      <c r="T20" s="5">
        <v>0</v>
      </c>
      <c r="U20" s="6" t="s">
        <v>5</v>
      </c>
      <c r="V20" s="5">
        <v>0</v>
      </c>
      <c r="W20" s="6" t="s">
        <v>7</v>
      </c>
      <c r="X20" s="5">
        <v>5</v>
      </c>
      <c r="Y20" s="6" t="s">
        <v>7</v>
      </c>
      <c r="Z20" s="5">
        <v>0</v>
      </c>
    </row>
    <row r="21" spans="2:26" ht="29.1" customHeight="1">
      <c r="B21" s="10">
        <v>13</v>
      </c>
      <c r="C21" s="8" t="s">
        <v>17</v>
      </c>
      <c r="D21" s="7">
        <v>7</v>
      </c>
      <c r="E21" s="7">
        <v>0</v>
      </c>
      <c r="F21" s="7">
        <f t="shared" si="0"/>
        <v>7</v>
      </c>
      <c r="G21" s="6" t="s">
        <v>7</v>
      </c>
      <c r="H21" s="5">
        <v>2</v>
      </c>
      <c r="I21" s="6" t="s">
        <v>7</v>
      </c>
      <c r="J21" s="5">
        <v>0</v>
      </c>
      <c r="K21" s="6" t="s">
        <v>7</v>
      </c>
      <c r="L21" s="11">
        <v>0</v>
      </c>
      <c r="M21" s="6" t="s">
        <v>3</v>
      </c>
      <c r="N21" s="5">
        <v>0</v>
      </c>
      <c r="O21" s="6" t="s">
        <v>3</v>
      </c>
      <c r="P21" s="5">
        <v>0</v>
      </c>
      <c r="Q21" s="6" t="s">
        <v>5</v>
      </c>
      <c r="R21" s="5">
        <v>0</v>
      </c>
      <c r="S21" s="6" t="s">
        <v>6</v>
      </c>
      <c r="T21" s="5">
        <v>0</v>
      </c>
      <c r="U21" s="6" t="s">
        <v>13</v>
      </c>
      <c r="V21" s="5">
        <v>0</v>
      </c>
      <c r="W21" s="6" t="s">
        <v>7</v>
      </c>
      <c r="X21" s="5">
        <v>5</v>
      </c>
      <c r="Y21" s="6" t="s">
        <v>2</v>
      </c>
      <c r="Z21" s="5">
        <v>0</v>
      </c>
    </row>
    <row r="22" spans="2:26" ht="29.1" customHeight="1">
      <c r="B22" s="10">
        <v>13</v>
      </c>
      <c r="C22" s="8" t="s">
        <v>16</v>
      </c>
      <c r="D22" s="7">
        <v>5</v>
      </c>
      <c r="E22" s="7">
        <v>2</v>
      </c>
      <c r="F22" s="7">
        <f t="shared" si="0"/>
        <v>7</v>
      </c>
      <c r="G22" s="6" t="s">
        <v>3</v>
      </c>
      <c r="H22" s="5">
        <v>0</v>
      </c>
      <c r="I22" s="6" t="s">
        <v>7</v>
      </c>
      <c r="J22" s="5">
        <v>0</v>
      </c>
      <c r="K22" s="6" t="s">
        <v>7</v>
      </c>
      <c r="L22" s="5">
        <v>0</v>
      </c>
      <c r="M22" s="6" t="s">
        <v>6</v>
      </c>
      <c r="N22" s="5">
        <v>0</v>
      </c>
      <c r="O22" s="6" t="s">
        <v>7</v>
      </c>
      <c r="P22" s="5">
        <v>2</v>
      </c>
      <c r="Q22" s="6" t="s">
        <v>9</v>
      </c>
      <c r="R22" s="5">
        <v>0</v>
      </c>
      <c r="S22" s="6" t="s">
        <v>2</v>
      </c>
      <c r="T22" s="5">
        <v>0</v>
      </c>
      <c r="U22" s="6" t="s">
        <v>5</v>
      </c>
      <c r="V22" s="5">
        <v>0</v>
      </c>
      <c r="W22" s="6" t="s">
        <v>9</v>
      </c>
      <c r="X22" s="5">
        <v>3</v>
      </c>
      <c r="Y22" s="6" t="s">
        <v>2</v>
      </c>
      <c r="Z22" s="5">
        <v>0</v>
      </c>
    </row>
    <row r="23" spans="2:26" ht="29.1" customHeight="1">
      <c r="B23" s="10">
        <v>16</v>
      </c>
      <c r="C23" s="8" t="s">
        <v>15</v>
      </c>
      <c r="D23" s="7">
        <v>5</v>
      </c>
      <c r="E23" s="7">
        <v>0</v>
      </c>
      <c r="F23" s="7">
        <f t="shared" si="0"/>
        <v>5</v>
      </c>
      <c r="G23" s="6" t="s">
        <v>5</v>
      </c>
      <c r="H23" s="5">
        <v>0</v>
      </c>
      <c r="I23" s="6" t="s">
        <v>7</v>
      </c>
      <c r="J23" s="5">
        <v>0</v>
      </c>
      <c r="K23" s="6" t="s">
        <v>3</v>
      </c>
      <c r="L23" s="5">
        <v>0</v>
      </c>
      <c r="M23" s="6" t="s">
        <v>10</v>
      </c>
      <c r="N23" s="5">
        <v>2</v>
      </c>
      <c r="O23" s="6"/>
      <c r="P23" s="5">
        <v>0</v>
      </c>
      <c r="Q23" s="6" t="s">
        <v>7</v>
      </c>
      <c r="R23" s="5">
        <v>0</v>
      </c>
      <c r="S23" s="6" t="s">
        <v>11</v>
      </c>
      <c r="T23" s="5">
        <v>0</v>
      </c>
      <c r="U23" s="6" t="s">
        <v>3</v>
      </c>
      <c r="V23" s="5">
        <v>0</v>
      </c>
      <c r="W23" s="6" t="s">
        <v>9</v>
      </c>
      <c r="X23" s="5">
        <v>3</v>
      </c>
      <c r="Y23" s="6" t="s">
        <v>7</v>
      </c>
      <c r="Z23" s="5">
        <v>0</v>
      </c>
    </row>
    <row r="24" spans="2:26" ht="29.1" customHeight="1">
      <c r="B24" s="10">
        <v>16</v>
      </c>
      <c r="C24" s="8" t="s">
        <v>14</v>
      </c>
      <c r="D24" s="7">
        <v>5</v>
      </c>
      <c r="E24" s="7">
        <v>0</v>
      </c>
      <c r="F24" s="7">
        <f t="shared" si="0"/>
        <v>5</v>
      </c>
      <c r="G24" s="6" t="s">
        <v>10</v>
      </c>
      <c r="H24" s="5">
        <v>0</v>
      </c>
      <c r="I24" s="6" t="s">
        <v>3</v>
      </c>
      <c r="J24" s="5">
        <v>0</v>
      </c>
      <c r="K24" s="6" t="s">
        <v>7</v>
      </c>
      <c r="L24" s="5">
        <v>0</v>
      </c>
      <c r="M24" s="6" t="s">
        <v>3</v>
      </c>
      <c r="N24" s="5">
        <v>0</v>
      </c>
      <c r="O24" s="6" t="s">
        <v>7</v>
      </c>
      <c r="P24" s="5">
        <v>2</v>
      </c>
      <c r="Q24" s="6" t="s">
        <v>3</v>
      </c>
      <c r="R24" s="5">
        <v>3</v>
      </c>
      <c r="S24" s="6" t="s">
        <v>7</v>
      </c>
      <c r="T24" s="5">
        <v>0</v>
      </c>
      <c r="U24" s="6" t="s">
        <v>3</v>
      </c>
      <c r="V24" s="5">
        <v>0</v>
      </c>
      <c r="W24" s="6" t="s">
        <v>13</v>
      </c>
      <c r="X24" s="5">
        <v>0</v>
      </c>
      <c r="Y24" s="6" t="s">
        <v>2</v>
      </c>
      <c r="Z24" s="5">
        <v>0</v>
      </c>
    </row>
    <row r="25" spans="2:26" ht="29.1" customHeight="1">
      <c r="B25" s="10">
        <v>18</v>
      </c>
      <c r="C25" s="8" t="s">
        <v>12</v>
      </c>
      <c r="D25" s="7">
        <v>4</v>
      </c>
      <c r="E25" s="7">
        <v>0</v>
      </c>
      <c r="F25" s="7">
        <f t="shared" si="0"/>
        <v>4</v>
      </c>
      <c r="G25" s="6" t="s">
        <v>9</v>
      </c>
      <c r="H25" s="5">
        <v>2</v>
      </c>
      <c r="I25" s="6" t="s">
        <v>11</v>
      </c>
      <c r="J25" s="5">
        <v>0</v>
      </c>
      <c r="K25" s="6" t="s">
        <v>7</v>
      </c>
      <c r="L25" s="5">
        <v>0</v>
      </c>
      <c r="M25" s="6" t="s">
        <v>3</v>
      </c>
      <c r="N25" s="5">
        <v>0</v>
      </c>
      <c r="O25" s="6" t="s">
        <v>10</v>
      </c>
      <c r="P25" s="11">
        <v>0</v>
      </c>
      <c r="Q25" s="6" t="s">
        <v>7</v>
      </c>
      <c r="R25" s="5">
        <v>0</v>
      </c>
      <c r="S25" s="6" t="s">
        <v>2</v>
      </c>
      <c r="T25" s="5">
        <v>0</v>
      </c>
      <c r="U25" s="6" t="s">
        <v>9</v>
      </c>
      <c r="V25" s="5">
        <v>2</v>
      </c>
      <c r="W25" s="6" t="s">
        <v>3</v>
      </c>
      <c r="X25" s="5">
        <v>0</v>
      </c>
      <c r="Y25" s="6" t="s">
        <v>3</v>
      </c>
      <c r="Z25" s="5">
        <v>0</v>
      </c>
    </row>
    <row r="26" spans="2:26" ht="29.1" customHeight="1">
      <c r="B26" s="10">
        <v>19</v>
      </c>
      <c r="C26" s="8" t="s">
        <v>8</v>
      </c>
      <c r="D26" s="7">
        <v>0</v>
      </c>
      <c r="E26" s="7">
        <v>2</v>
      </c>
      <c r="F26" s="7">
        <f t="shared" si="0"/>
        <v>2</v>
      </c>
      <c r="G26" s="6"/>
      <c r="H26" s="5">
        <v>0</v>
      </c>
      <c r="I26" s="6" t="s">
        <v>7</v>
      </c>
      <c r="J26" s="5">
        <v>0</v>
      </c>
      <c r="K26" s="6" t="s">
        <v>6</v>
      </c>
      <c r="L26" s="5">
        <v>0</v>
      </c>
      <c r="M26" s="6" t="s">
        <v>7</v>
      </c>
      <c r="N26" s="5">
        <v>0</v>
      </c>
      <c r="O26" s="6" t="s">
        <v>6</v>
      </c>
      <c r="P26" s="5">
        <v>0</v>
      </c>
      <c r="Q26" s="6" t="s">
        <v>5</v>
      </c>
      <c r="R26" s="5">
        <v>0</v>
      </c>
      <c r="S26" s="6" t="s">
        <v>4</v>
      </c>
      <c r="T26" s="5">
        <v>0</v>
      </c>
      <c r="U26" s="6" t="s">
        <v>3</v>
      </c>
      <c r="V26" s="5">
        <v>0</v>
      </c>
      <c r="W26" s="6" t="s">
        <v>3</v>
      </c>
      <c r="X26" s="5">
        <v>0</v>
      </c>
      <c r="Y26" s="6" t="s">
        <v>2</v>
      </c>
      <c r="Z26" s="5">
        <v>0</v>
      </c>
    </row>
    <row r="27" spans="2:26" ht="29.1" customHeight="1">
      <c r="B27" s="10">
        <v>20</v>
      </c>
      <c r="C27" s="8" t="s">
        <v>1</v>
      </c>
      <c r="D27" s="7"/>
      <c r="E27" s="7">
        <v>0</v>
      </c>
      <c r="F27" s="7">
        <f t="shared" si="0"/>
        <v>0</v>
      </c>
      <c r="G27" s="6"/>
      <c r="H27" s="11"/>
      <c r="I27" s="6"/>
      <c r="J27" s="5"/>
      <c r="K27" s="6"/>
      <c r="L27" s="5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  <c r="X27" s="5"/>
      <c r="Y27" s="6"/>
      <c r="Z27" s="11"/>
    </row>
    <row r="28" spans="2:26" ht="29.1" customHeight="1">
      <c r="B28" s="10"/>
      <c r="C28" s="8"/>
      <c r="D28" s="7"/>
      <c r="E28" s="7"/>
      <c r="F28" s="7"/>
      <c r="G28" s="6"/>
      <c r="H28" s="5"/>
      <c r="I28" s="6"/>
      <c r="J28" s="5"/>
      <c r="K28" s="6"/>
      <c r="L28" s="5"/>
      <c r="M28" s="6"/>
      <c r="N28" s="5"/>
      <c r="O28" s="6"/>
      <c r="P28" s="5"/>
      <c r="Q28" s="6"/>
      <c r="R28" s="5"/>
      <c r="S28" s="6"/>
      <c r="T28" s="5"/>
      <c r="U28" s="6"/>
      <c r="V28" s="5"/>
      <c r="W28" s="6"/>
      <c r="X28" s="5"/>
      <c r="Y28" s="6"/>
      <c r="Z28" s="5"/>
    </row>
    <row r="29" spans="2:26" ht="29.1" customHeight="1">
      <c r="B29" s="10"/>
      <c r="C29" s="8"/>
      <c r="D29" s="7"/>
      <c r="E29" s="7"/>
      <c r="F29" s="7"/>
      <c r="G29" s="6"/>
      <c r="H29" s="5"/>
      <c r="I29" s="6"/>
      <c r="J29" s="5"/>
      <c r="K29" s="6"/>
      <c r="L29" s="5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  <c r="X29" s="5"/>
      <c r="Y29" s="6"/>
      <c r="Z29" s="5"/>
    </row>
    <row r="30" spans="2:26" ht="29.1" customHeight="1">
      <c r="B30" s="10"/>
      <c r="C30" s="8"/>
      <c r="D30" s="7"/>
      <c r="E30" s="7"/>
      <c r="F30" s="7"/>
      <c r="G30" s="6"/>
      <c r="H30" s="5"/>
      <c r="I30" s="6"/>
      <c r="J30" s="5"/>
      <c r="K30" s="6"/>
      <c r="L30" s="5"/>
      <c r="M30" s="6"/>
      <c r="N30" s="5"/>
      <c r="O30" s="6"/>
      <c r="P30" s="5"/>
      <c r="Q30" s="6"/>
      <c r="R30" s="5"/>
      <c r="S30" s="6"/>
      <c r="T30" s="5"/>
      <c r="U30" s="6"/>
      <c r="V30" s="5"/>
      <c r="W30" s="6"/>
      <c r="X30" s="5"/>
      <c r="Y30" s="6"/>
      <c r="Z30" s="5"/>
    </row>
    <row r="31" spans="2:26" ht="28.5">
      <c r="B31" s="9"/>
      <c r="C31" s="8"/>
      <c r="D31" s="7"/>
      <c r="E31" s="7"/>
      <c r="F31" s="7"/>
      <c r="G31" s="6"/>
      <c r="H31" s="5"/>
      <c r="I31" s="6"/>
      <c r="J31" s="5"/>
      <c r="K31" s="6"/>
      <c r="L31" s="5"/>
      <c r="M31" s="6"/>
      <c r="N31" s="5"/>
      <c r="O31" s="6"/>
      <c r="P31" s="5"/>
      <c r="Q31" s="6"/>
      <c r="R31" s="5"/>
      <c r="S31" s="6"/>
      <c r="T31" s="5"/>
      <c r="U31" s="6"/>
      <c r="V31" s="5"/>
      <c r="W31" s="6"/>
      <c r="X31" s="5"/>
      <c r="Y31" s="6"/>
      <c r="Z31" s="5"/>
    </row>
    <row r="32" spans="2:26" ht="28.5" customHeight="1">
      <c r="B32" s="9"/>
      <c r="C32" s="8"/>
      <c r="D32" s="7"/>
      <c r="E32" s="7"/>
      <c r="F32" s="7"/>
      <c r="G32" s="6"/>
      <c r="H32" s="5"/>
      <c r="I32" s="6"/>
      <c r="J32" s="5"/>
      <c r="K32" s="6"/>
      <c r="L32" s="5"/>
      <c r="M32" s="6"/>
      <c r="N32" s="5"/>
      <c r="O32" s="6"/>
      <c r="P32" s="5"/>
      <c r="Q32" s="6"/>
      <c r="R32" s="5"/>
      <c r="S32" s="6"/>
      <c r="T32" s="5"/>
      <c r="U32" s="6"/>
      <c r="V32" s="5"/>
      <c r="W32" s="6"/>
      <c r="X32" s="5"/>
      <c r="Y32" s="6"/>
      <c r="Z32" s="5"/>
    </row>
    <row r="33" spans="3:6" ht="18">
      <c r="D33" s="4">
        <f>SUM(D8:D31)</f>
        <v>158</v>
      </c>
      <c r="E33" s="4">
        <f>SUM(E8:E31)</f>
        <v>18</v>
      </c>
      <c r="F33" s="4">
        <f>SUM(F8:F31)</f>
        <v>176</v>
      </c>
    </row>
    <row r="36" spans="3:6" ht="26.25">
      <c r="C36" s="3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Y5:Z5"/>
    <mergeCell ref="S5:T5"/>
    <mergeCell ref="M5:N5"/>
    <mergeCell ref="O5:P5"/>
    <mergeCell ref="Q5:R5"/>
    <mergeCell ref="U5:V5"/>
    <mergeCell ref="W5:X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14CA-075E-485A-9382-CEDBABA212A3}">
  <dimension ref="A1:AD34"/>
  <sheetViews>
    <sheetView zoomScale="55" zoomScaleNormal="55" workbookViewId="0">
      <selection activeCell="J26" sqref="J26:K26"/>
    </sheetView>
  </sheetViews>
  <sheetFormatPr defaultColWidth="9.140625" defaultRowHeight="15"/>
  <cols>
    <col min="1" max="1" width="4.5703125" style="67" customWidth="1"/>
    <col min="2" max="2" width="6.28515625" style="67" customWidth="1"/>
    <col min="3" max="3" width="44.7109375" style="67" customWidth="1"/>
    <col min="4" max="6" width="6.28515625" style="67" customWidth="1"/>
    <col min="7" max="7" width="18.28515625" style="67" customWidth="1"/>
    <col min="8" max="8" width="4.28515625" style="67" customWidth="1"/>
    <col min="9" max="9" width="20.5703125" style="67" customWidth="1"/>
    <col min="10" max="10" width="4.28515625" style="67" customWidth="1"/>
    <col min="11" max="11" width="19.28515625" style="67" customWidth="1"/>
    <col min="12" max="12" width="4.28515625" style="67" customWidth="1"/>
    <col min="13" max="13" width="21.5703125" style="67" customWidth="1"/>
    <col min="14" max="14" width="4.28515625" style="67" customWidth="1"/>
    <col min="15" max="15" width="21.5703125" style="67" customWidth="1"/>
    <col min="16" max="16" width="4.28515625" style="67" customWidth="1"/>
    <col min="17" max="17" width="23.42578125" style="67" customWidth="1"/>
    <col min="18" max="18" width="4.28515625" style="67" customWidth="1"/>
    <col min="19" max="19" width="22.5703125" style="67" customWidth="1"/>
    <col min="20" max="20" width="4.28515625" style="67" customWidth="1"/>
    <col min="21" max="21" width="18.140625" style="67" customWidth="1"/>
    <col min="22" max="22" width="4.28515625" style="67" customWidth="1"/>
    <col min="23" max="23" width="24.28515625" style="67" customWidth="1"/>
    <col min="24" max="24" width="4.28515625" style="86" customWidth="1"/>
    <col min="25" max="25" width="20" style="67" customWidth="1"/>
    <col min="26" max="26" width="4.28515625" style="86" customWidth="1"/>
    <col min="27" max="27" width="19.7109375" style="67" customWidth="1"/>
    <col min="28" max="28" width="4.42578125" style="67" customWidth="1"/>
    <col min="29" max="29" width="22.42578125" style="67" customWidth="1"/>
    <col min="30" max="30" width="4.42578125" style="67" customWidth="1"/>
    <col min="31" max="16384" width="9.140625" style="67"/>
  </cols>
  <sheetData>
    <row r="1" spans="1:30" ht="24" customHeight="1">
      <c r="X1" s="67"/>
      <c r="Z1" s="67"/>
    </row>
    <row r="2" spans="1:30" ht="20.100000000000001" customHeight="1">
      <c r="B2" s="225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7"/>
    </row>
    <row r="3" spans="1:30" ht="20.100000000000001" customHeight="1"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30"/>
    </row>
    <row r="4" spans="1:30" ht="220.5" customHeight="1">
      <c r="B4" s="231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3"/>
    </row>
    <row r="5" spans="1:30" ht="21.6" customHeight="1">
      <c r="B5" s="234" t="s">
        <v>250</v>
      </c>
      <c r="C5" s="235"/>
      <c r="D5" s="235"/>
      <c r="E5" s="235"/>
      <c r="F5" s="236"/>
      <c r="G5" s="221" t="s">
        <v>251</v>
      </c>
      <c r="H5" s="222"/>
      <c r="I5" s="221" t="s">
        <v>251</v>
      </c>
      <c r="J5" s="222"/>
      <c r="K5" s="221" t="s">
        <v>252</v>
      </c>
      <c r="L5" s="222"/>
      <c r="M5" s="221" t="s">
        <v>252</v>
      </c>
      <c r="N5" s="222"/>
      <c r="O5" s="221" t="s">
        <v>253</v>
      </c>
      <c r="P5" s="222"/>
      <c r="Q5" s="221" t="s">
        <v>253</v>
      </c>
      <c r="R5" s="222"/>
      <c r="S5" s="221" t="s">
        <v>253</v>
      </c>
      <c r="T5" s="222"/>
      <c r="U5" s="221" t="s">
        <v>253</v>
      </c>
      <c r="V5" s="222"/>
      <c r="W5" s="221" t="s">
        <v>254</v>
      </c>
      <c r="X5" s="222"/>
      <c r="Y5" s="221" t="s">
        <v>254</v>
      </c>
      <c r="Z5" s="222"/>
      <c r="AA5" s="221" t="s">
        <v>254</v>
      </c>
      <c r="AB5" s="222"/>
      <c r="AC5" s="221" t="s">
        <v>254</v>
      </c>
      <c r="AD5" s="222"/>
    </row>
    <row r="6" spans="1:30" ht="21.95" customHeight="1">
      <c r="B6" s="223" t="s">
        <v>60</v>
      </c>
      <c r="C6" s="223" t="s">
        <v>59</v>
      </c>
      <c r="D6" s="223" t="s">
        <v>58</v>
      </c>
      <c r="E6" s="223" t="s">
        <v>57</v>
      </c>
      <c r="F6" s="223" t="s">
        <v>56</v>
      </c>
      <c r="G6" s="68" t="s">
        <v>167</v>
      </c>
      <c r="H6" s="69">
        <v>0</v>
      </c>
      <c r="I6" s="68" t="s">
        <v>255</v>
      </c>
      <c r="J6" s="69">
        <v>0</v>
      </c>
      <c r="K6" s="68" t="s">
        <v>256</v>
      </c>
      <c r="L6" s="69">
        <v>1</v>
      </c>
      <c r="M6" s="68" t="s">
        <v>257</v>
      </c>
      <c r="N6" s="69">
        <v>0</v>
      </c>
      <c r="O6" s="68" t="s">
        <v>39</v>
      </c>
      <c r="P6" s="69">
        <v>0</v>
      </c>
      <c r="Q6" s="68" t="s">
        <v>258</v>
      </c>
      <c r="R6" s="69">
        <v>1</v>
      </c>
      <c r="S6" s="68" t="s">
        <v>259</v>
      </c>
      <c r="T6" s="69">
        <v>0</v>
      </c>
      <c r="U6" s="68" t="s">
        <v>260</v>
      </c>
      <c r="V6" s="69">
        <v>2</v>
      </c>
      <c r="W6" s="68" t="s">
        <v>147</v>
      </c>
      <c r="X6" s="69">
        <v>0</v>
      </c>
      <c r="Y6" s="68" t="s">
        <v>261</v>
      </c>
      <c r="Z6" s="69">
        <v>1</v>
      </c>
      <c r="AA6" s="68" t="s">
        <v>41</v>
      </c>
      <c r="AB6" s="69">
        <v>1</v>
      </c>
      <c r="AC6" s="68" t="s">
        <v>262</v>
      </c>
      <c r="AD6" s="69">
        <v>4</v>
      </c>
    </row>
    <row r="7" spans="1:30" ht="21.95" customHeight="1">
      <c r="B7" s="224"/>
      <c r="C7" s="224"/>
      <c r="D7" s="224"/>
      <c r="E7" s="224"/>
      <c r="F7" s="224"/>
      <c r="G7" s="70" t="s">
        <v>158</v>
      </c>
      <c r="H7" s="71">
        <v>1</v>
      </c>
      <c r="I7" s="70" t="s">
        <v>157</v>
      </c>
      <c r="J7" s="71">
        <v>1</v>
      </c>
      <c r="K7" s="70" t="s">
        <v>263</v>
      </c>
      <c r="L7" s="71">
        <v>2</v>
      </c>
      <c r="M7" s="70" t="s">
        <v>36</v>
      </c>
      <c r="N7" s="71">
        <v>3</v>
      </c>
      <c r="O7" s="70" t="s">
        <v>148</v>
      </c>
      <c r="P7" s="71">
        <v>1</v>
      </c>
      <c r="Q7" s="70" t="s">
        <v>210</v>
      </c>
      <c r="R7" s="71">
        <v>2</v>
      </c>
      <c r="S7" s="70" t="s">
        <v>264</v>
      </c>
      <c r="T7" s="71">
        <v>4</v>
      </c>
      <c r="U7" s="70" t="s">
        <v>150</v>
      </c>
      <c r="V7" s="71">
        <v>1</v>
      </c>
      <c r="W7" s="70" t="s">
        <v>46</v>
      </c>
      <c r="X7" s="71">
        <v>1</v>
      </c>
      <c r="Y7" s="70" t="s">
        <v>265</v>
      </c>
      <c r="Z7" s="71">
        <v>0</v>
      </c>
      <c r="AA7" s="70" t="s">
        <v>112</v>
      </c>
      <c r="AB7" s="71">
        <v>1</v>
      </c>
      <c r="AC7" s="70" t="s">
        <v>120</v>
      </c>
      <c r="AD7" s="71">
        <v>3</v>
      </c>
    </row>
    <row r="8" spans="1:30" ht="29.1" customHeight="1">
      <c r="A8" s="72"/>
      <c r="B8" s="73">
        <v>1</v>
      </c>
      <c r="C8" s="74" t="s">
        <v>1</v>
      </c>
      <c r="D8" s="75">
        <v>20</v>
      </c>
      <c r="E8" s="75">
        <v>4</v>
      </c>
      <c r="F8" s="75">
        <f t="shared" ref="F8:F27" si="0">SUM(D8:E8)</f>
        <v>24</v>
      </c>
      <c r="G8" s="76"/>
      <c r="H8" s="77">
        <v>0</v>
      </c>
      <c r="I8" s="76"/>
      <c r="J8" s="78">
        <v>0</v>
      </c>
      <c r="K8" s="76" t="s">
        <v>5</v>
      </c>
      <c r="L8" s="77">
        <v>3</v>
      </c>
      <c r="M8" s="76" t="s">
        <v>5</v>
      </c>
      <c r="N8" s="77">
        <v>2</v>
      </c>
      <c r="O8" s="76" t="s">
        <v>24</v>
      </c>
      <c r="P8" s="77">
        <v>3</v>
      </c>
      <c r="Q8" s="76" t="s">
        <v>10</v>
      </c>
      <c r="R8" s="77">
        <v>5</v>
      </c>
      <c r="S8" s="76" t="s">
        <v>5</v>
      </c>
      <c r="T8" s="77">
        <v>2</v>
      </c>
      <c r="U8" s="76" t="s">
        <v>10</v>
      </c>
      <c r="V8" s="77">
        <v>0</v>
      </c>
      <c r="W8" s="76" t="s">
        <v>5</v>
      </c>
      <c r="X8" s="77">
        <v>5</v>
      </c>
      <c r="Y8" s="76" t="s">
        <v>5</v>
      </c>
      <c r="Z8" s="77">
        <v>0</v>
      </c>
      <c r="AA8" s="76" t="s">
        <v>7</v>
      </c>
      <c r="AB8" s="77">
        <v>0</v>
      </c>
      <c r="AC8" s="76" t="s">
        <v>10</v>
      </c>
      <c r="AD8" s="78">
        <v>0</v>
      </c>
    </row>
    <row r="9" spans="1:30" ht="29.1" customHeight="1">
      <c r="A9" s="72"/>
      <c r="B9" s="73">
        <v>2</v>
      </c>
      <c r="C9" s="74" t="s">
        <v>33</v>
      </c>
      <c r="D9" s="75">
        <v>21</v>
      </c>
      <c r="E9" s="75">
        <v>2</v>
      </c>
      <c r="F9" s="75">
        <f t="shared" si="0"/>
        <v>23</v>
      </c>
      <c r="G9" s="79" t="s">
        <v>2</v>
      </c>
      <c r="H9" s="78">
        <v>0</v>
      </c>
      <c r="I9" s="79" t="s">
        <v>7</v>
      </c>
      <c r="J9" s="80">
        <v>0</v>
      </c>
      <c r="K9" s="79" t="s">
        <v>10</v>
      </c>
      <c r="L9" s="80">
        <v>5</v>
      </c>
      <c r="M9" s="79" t="s">
        <v>9</v>
      </c>
      <c r="N9" s="80">
        <v>0</v>
      </c>
      <c r="O9" s="79" t="s">
        <v>7</v>
      </c>
      <c r="P9" s="80">
        <v>0</v>
      </c>
      <c r="Q9" s="79" t="s">
        <v>10</v>
      </c>
      <c r="R9" s="80">
        <v>5</v>
      </c>
      <c r="S9" s="79" t="s">
        <v>10</v>
      </c>
      <c r="T9" s="80">
        <v>2</v>
      </c>
      <c r="U9" s="79" t="s">
        <v>9</v>
      </c>
      <c r="V9" s="80">
        <v>3</v>
      </c>
      <c r="W9" s="79" t="s">
        <v>7</v>
      </c>
      <c r="X9" s="80">
        <v>0</v>
      </c>
      <c r="Y9" s="79" t="s">
        <v>7</v>
      </c>
      <c r="Z9" s="80">
        <v>3</v>
      </c>
      <c r="AA9" s="79" t="s">
        <v>9</v>
      </c>
      <c r="AB9" s="80">
        <v>0</v>
      </c>
      <c r="AC9" s="79" t="s">
        <v>7</v>
      </c>
      <c r="AD9" s="80">
        <v>3</v>
      </c>
    </row>
    <row r="10" spans="1:30" ht="29.1" customHeight="1">
      <c r="A10" s="72"/>
      <c r="B10" s="81">
        <v>2</v>
      </c>
      <c r="C10" s="82" t="s">
        <v>25</v>
      </c>
      <c r="D10" s="75">
        <v>21</v>
      </c>
      <c r="E10" s="75">
        <v>2</v>
      </c>
      <c r="F10" s="75">
        <f t="shared" si="0"/>
        <v>23</v>
      </c>
      <c r="G10" s="79" t="s">
        <v>24</v>
      </c>
      <c r="H10" s="83">
        <v>5</v>
      </c>
      <c r="I10" s="79" t="s">
        <v>19</v>
      </c>
      <c r="J10" s="78">
        <v>2</v>
      </c>
      <c r="K10" s="79" t="s">
        <v>5</v>
      </c>
      <c r="L10" s="80">
        <v>3</v>
      </c>
      <c r="M10" s="79" t="s">
        <v>7</v>
      </c>
      <c r="N10" s="80">
        <v>0</v>
      </c>
      <c r="O10" s="79" t="s">
        <v>7</v>
      </c>
      <c r="P10" s="80">
        <v>0</v>
      </c>
      <c r="Q10" s="79" t="s">
        <v>5</v>
      </c>
      <c r="R10" s="80">
        <v>3</v>
      </c>
      <c r="S10" s="79" t="s">
        <v>10</v>
      </c>
      <c r="T10" s="80">
        <v>2</v>
      </c>
      <c r="U10" s="79" t="s">
        <v>18</v>
      </c>
      <c r="V10" s="80">
        <v>0</v>
      </c>
      <c r="W10" s="79" t="s">
        <v>10</v>
      </c>
      <c r="X10" s="80">
        <v>3</v>
      </c>
      <c r="Y10" s="79" t="s">
        <v>7</v>
      </c>
      <c r="Z10" s="80">
        <v>3</v>
      </c>
      <c r="AA10" s="79" t="s">
        <v>10</v>
      </c>
      <c r="AB10" s="80">
        <v>0</v>
      </c>
      <c r="AC10" s="79" t="s">
        <v>10</v>
      </c>
      <c r="AD10" s="80">
        <v>0</v>
      </c>
    </row>
    <row r="11" spans="1:30" ht="29.1" customHeight="1">
      <c r="B11" s="73">
        <v>4</v>
      </c>
      <c r="C11" s="82" t="s">
        <v>20</v>
      </c>
      <c r="D11" s="75">
        <v>20</v>
      </c>
      <c r="E11" s="75">
        <v>2</v>
      </c>
      <c r="F11" s="75">
        <f t="shared" si="0"/>
        <v>22</v>
      </c>
      <c r="G11" s="79" t="s">
        <v>2</v>
      </c>
      <c r="H11" s="80">
        <v>0</v>
      </c>
      <c r="I11" s="79" t="s">
        <v>5</v>
      </c>
      <c r="J11" s="84">
        <v>6</v>
      </c>
      <c r="K11" s="79" t="s">
        <v>18</v>
      </c>
      <c r="L11" s="80">
        <v>2</v>
      </c>
      <c r="M11" s="79" t="s">
        <v>5</v>
      </c>
      <c r="N11" s="78">
        <v>2</v>
      </c>
      <c r="O11" s="79" t="s">
        <v>10</v>
      </c>
      <c r="P11" s="80">
        <v>3</v>
      </c>
      <c r="Q11" s="79" t="s">
        <v>10</v>
      </c>
      <c r="R11" s="80">
        <v>5</v>
      </c>
      <c r="S11" s="79" t="s">
        <v>19</v>
      </c>
      <c r="T11" s="80">
        <v>2</v>
      </c>
      <c r="U11" s="79" t="s">
        <v>5</v>
      </c>
      <c r="V11" s="80">
        <v>0</v>
      </c>
      <c r="W11" s="79" t="s">
        <v>7</v>
      </c>
      <c r="X11" s="80">
        <v>0</v>
      </c>
      <c r="Y11" s="79" t="s">
        <v>5</v>
      </c>
      <c r="Z11" s="78">
        <v>0</v>
      </c>
      <c r="AA11" s="79" t="s">
        <v>10</v>
      </c>
      <c r="AB11" s="80">
        <v>0</v>
      </c>
      <c r="AC11" s="79" t="s">
        <v>18</v>
      </c>
      <c r="AD11" s="80">
        <v>0</v>
      </c>
    </row>
    <row r="12" spans="1:30" ht="29.1" customHeight="1">
      <c r="A12" s="72"/>
      <c r="B12" s="73">
        <v>5</v>
      </c>
      <c r="C12" s="82" t="s">
        <v>26</v>
      </c>
      <c r="D12" s="75">
        <v>20</v>
      </c>
      <c r="E12" s="75">
        <v>0</v>
      </c>
      <c r="F12" s="75">
        <f t="shared" si="0"/>
        <v>20</v>
      </c>
      <c r="G12" s="79" t="s">
        <v>7</v>
      </c>
      <c r="H12" s="80">
        <v>0</v>
      </c>
      <c r="I12" s="79" t="s">
        <v>7</v>
      </c>
      <c r="J12" s="78">
        <v>0</v>
      </c>
      <c r="K12" s="79" t="s">
        <v>10</v>
      </c>
      <c r="L12" s="80">
        <v>5</v>
      </c>
      <c r="M12" s="79" t="s">
        <v>7</v>
      </c>
      <c r="N12" s="80">
        <v>0</v>
      </c>
      <c r="O12" s="79" t="s">
        <v>3</v>
      </c>
      <c r="P12" s="78">
        <v>0</v>
      </c>
      <c r="Q12" s="79" t="s">
        <v>10</v>
      </c>
      <c r="R12" s="80">
        <v>5</v>
      </c>
      <c r="S12" s="79" t="s">
        <v>3</v>
      </c>
      <c r="T12" s="80">
        <v>0</v>
      </c>
      <c r="U12" s="79" t="s">
        <v>7</v>
      </c>
      <c r="V12" s="80">
        <v>5</v>
      </c>
      <c r="W12" s="79" t="s">
        <v>7</v>
      </c>
      <c r="X12" s="80">
        <v>0</v>
      </c>
      <c r="Y12" s="79" t="s">
        <v>3</v>
      </c>
      <c r="Z12" s="80">
        <v>0</v>
      </c>
      <c r="AA12" s="79" t="s">
        <v>3</v>
      </c>
      <c r="AB12" s="80">
        <v>5</v>
      </c>
      <c r="AC12" s="79" t="s">
        <v>3</v>
      </c>
      <c r="AD12" s="80">
        <v>0</v>
      </c>
    </row>
    <row r="13" spans="1:30" ht="29.1" customHeight="1">
      <c r="A13" s="72"/>
      <c r="B13" s="73">
        <v>6</v>
      </c>
      <c r="C13" s="82" t="s">
        <v>35</v>
      </c>
      <c r="D13" s="75">
        <v>16</v>
      </c>
      <c r="E13" s="75">
        <v>0</v>
      </c>
      <c r="F13" s="75">
        <f t="shared" si="0"/>
        <v>16</v>
      </c>
      <c r="G13" s="79" t="s">
        <v>11</v>
      </c>
      <c r="H13" s="80">
        <v>0</v>
      </c>
      <c r="I13" s="79" t="s">
        <v>10</v>
      </c>
      <c r="J13" s="80">
        <v>3</v>
      </c>
      <c r="K13" s="79" t="s">
        <v>5</v>
      </c>
      <c r="L13" s="80">
        <v>3</v>
      </c>
      <c r="M13" s="79" t="s">
        <v>5</v>
      </c>
      <c r="N13" s="80">
        <v>2</v>
      </c>
      <c r="O13" s="79" t="s">
        <v>24</v>
      </c>
      <c r="P13" s="80">
        <v>3</v>
      </c>
      <c r="Q13" s="79" t="s">
        <v>7</v>
      </c>
      <c r="R13" s="80">
        <v>0</v>
      </c>
      <c r="S13" s="79" t="s">
        <v>6</v>
      </c>
      <c r="T13" s="80">
        <v>0</v>
      </c>
      <c r="U13" s="79" t="s">
        <v>10</v>
      </c>
      <c r="V13" s="80">
        <v>0</v>
      </c>
      <c r="W13" s="79" t="s">
        <v>5</v>
      </c>
      <c r="X13" s="80">
        <v>5</v>
      </c>
      <c r="Y13" s="79" t="s">
        <v>13</v>
      </c>
      <c r="Z13" s="80">
        <v>0</v>
      </c>
      <c r="AA13" s="79" t="s">
        <v>7</v>
      </c>
      <c r="AB13" s="80">
        <v>0</v>
      </c>
      <c r="AC13" s="79" t="s">
        <v>10</v>
      </c>
      <c r="AD13" s="80">
        <v>0</v>
      </c>
    </row>
    <row r="14" spans="1:30" ht="29.1" customHeight="1">
      <c r="A14" s="72"/>
      <c r="B14" s="81">
        <v>7</v>
      </c>
      <c r="C14" s="82" t="s">
        <v>31</v>
      </c>
      <c r="D14" s="75">
        <v>15</v>
      </c>
      <c r="E14" s="75">
        <v>0</v>
      </c>
      <c r="F14" s="75">
        <f t="shared" si="0"/>
        <v>15</v>
      </c>
      <c r="G14" s="79" t="s">
        <v>2</v>
      </c>
      <c r="H14" s="80">
        <v>0</v>
      </c>
      <c r="I14" s="79" t="s">
        <v>11</v>
      </c>
      <c r="J14" s="80">
        <v>0</v>
      </c>
      <c r="K14" s="79" t="s">
        <v>5</v>
      </c>
      <c r="L14" s="80">
        <v>3</v>
      </c>
      <c r="M14" s="79" t="s">
        <v>11</v>
      </c>
      <c r="N14" s="80">
        <v>0</v>
      </c>
      <c r="O14" s="79" t="s">
        <v>18</v>
      </c>
      <c r="P14" s="80">
        <v>2</v>
      </c>
      <c r="Q14" s="79" t="s">
        <v>3</v>
      </c>
      <c r="R14" s="80">
        <v>0</v>
      </c>
      <c r="S14" s="79" t="s">
        <v>18</v>
      </c>
      <c r="T14" s="80">
        <v>2</v>
      </c>
      <c r="U14" s="79" t="s">
        <v>7</v>
      </c>
      <c r="V14" s="80">
        <v>5</v>
      </c>
      <c r="W14" s="79" t="s">
        <v>11</v>
      </c>
      <c r="X14" s="80">
        <v>0</v>
      </c>
      <c r="Y14" s="79" t="s">
        <v>3</v>
      </c>
      <c r="Z14" s="80">
        <v>0</v>
      </c>
      <c r="AA14" s="79" t="s">
        <v>19</v>
      </c>
      <c r="AB14" s="80">
        <v>0</v>
      </c>
      <c r="AC14" s="79" t="s">
        <v>9</v>
      </c>
      <c r="AD14" s="80">
        <v>3</v>
      </c>
    </row>
    <row r="15" spans="1:30" ht="29.1" customHeight="1">
      <c r="B15" s="73">
        <v>8</v>
      </c>
      <c r="C15" s="82" t="s">
        <v>23</v>
      </c>
      <c r="D15" s="75">
        <v>10</v>
      </c>
      <c r="E15" s="75">
        <v>4</v>
      </c>
      <c r="F15" s="75">
        <f t="shared" si="0"/>
        <v>14</v>
      </c>
      <c r="G15" s="79" t="s">
        <v>2</v>
      </c>
      <c r="H15" s="80">
        <v>0</v>
      </c>
      <c r="I15" s="79" t="s">
        <v>11</v>
      </c>
      <c r="J15" s="80">
        <v>0</v>
      </c>
      <c r="K15" s="79" t="s">
        <v>3</v>
      </c>
      <c r="L15" s="80">
        <v>0</v>
      </c>
      <c r="M15" s="79" t="s">
        <v>2</v>
      </c>
      <c r="N15" s="80">
        <v>0</v>
      </c>
      <c r="O15" s="79" t="s">
        <v>22</v>
      </c>
      <c r="P15" s="80">
        <v>0</v>
      </c>
      <c r="Q15" s="79" t="s">
        <v>10</v>
      </c>
      <c r="R15" s="80">
        <v>5</v>
      </c>
      <c r="S15" s="79" t="s">
        <v>6</v>
      </c>
      <c r="T15" s="78">
        <v>0</v>
      </c>
      <c r="U15" s="79" t="s">
        <v>7</v>
      </c>
      <c r="V15" s="80">
        <v>5</v>
      </c>
      <c r="W15" s="79" t="s">
        <v>6</v>
      </c>
      <c r="X15" s="80">
        <v>0</v>
      </c>
      <c r="Y15" s="79" t="s">
        <v>6</v>
      </c>
      <c r="Z15" s="80">
        <v>0</v>
      </c>
      <c r="AA15" s="79" t="s">
        <v>7</v>
      </c>
      <c r="AB15" s="80">
        <v>0</v>
      </c>
      <c r="AC15" s="79" t="s">
        <v>6</v>
      </c>
      <c r="AD15" s="80">
        <v>0</v>
      </c>
    </row>
    <row r="16" spans="1:30" ht="29.1" customHeight="1">
      <c r="B16" s="73">
        <v>9</v>
      </c>
      <c r="C16" s="82" t="s">
        <v>12</v>
      </c>
      <c r="D16" s="75">
        <v>12</v>
      </c>
      <c r="E16" s="75">
        <v>0</v>
      </c>
      <c r="F16" s="75">
        <f t="shared" si="0"/>
        <v>12</v>
      </c>
      <c r="G16" s="79" t="s">
        <v>7</v>
      </c>
      <c r="H16" s="80">
        <v>0</v>
      </c>
      <c r="I16" s="79" t="s">
        <v>11</v>
      </c>
      <c r="J16" s="80">
        <v>0</v>
      </c>
      <c r="K16" s="79" t="s">
        <v>18</v>
      </c>
      <c r="L16" s="80">
        <v>2</v>
      </c>
      <c r="M16" s="79" t="s">
        <v>9</v>
      </c>
      <c r="N16" s="78">
        <v>0</v>
      </c>
      <c r="O16" s="79" t="s">
        <v>11</v>
      </c>
      <c r="P16" s="80">
        <v>0</v>
      </c>
      <c r="Q16" s="79" t="s">
        <v>10</v>
      </c>
      <c r="R16" s="80">
        <v>5</v>
      </c>
      <c r="S16" s="79" t="s">
        <v>3</v>
      </c>
      <c r="T16" s="80">
        <v>0</v>
      </c>
      <c r="U16" s="79" t="s">
        <v>7</v>
      </c>
      <c r="V16" s="80">
        <v>5</v>
      </c>
      <c r="W16" s="79" t="s">
        <v>11</v>
      </c>
      <c r="X16" s="80">
        <v>0</v>
      </c>
      <c r="Y16" s="79" t="s">
        <v>5</v>
      </c>
      <c r="Z16" s="78">
        <v>0</v>
      </c>
      <c r="AA16" s="79" t="s">
        <v>11</v>
      </c>
      <c r="AB16" s="78">
        <v>0</v>
      </c>
      <c r="AC16" s="79" t="s">
        <v>10</v>
      </c>
      <c r="AD16" s="80">
        <v>0</v>
      </c>
    </row>
    <row r="17" spans="1:30" ht="29.1" customHeight="1">
      <c r="A17" s="72"/>
      <c r="B17" s="73">
        <v>9</v>
      </c>
      <c r="C17" s="82" t="s">
        <v>28</v>
      </c>
      <c r="D17" s="75">
        <v>12</v>
      </c>
      <c r="E17" s="75">
        <v>0</v>
      </c>
      <c r="F17" s="75">
        <f t="shared" si="0"/>
        <v>12</v>
      </c>
      <c r="G17" s="79" t="s">
        <v>2</v>
      </c>
      <c r="H17" s="80">
        <v>0</v>
      </c>
      <c r="I17" s="79" t="s">
        <v>11</v>
      </c>
      <c r="J17" s="80">
        <v>0</v>
      </c>
      <c r="K17" s="79" t="s">
        <v>18</v>
      </c>
      <c r="L17" s="80">
        <v>2</v>
      </c>
      <c r="M17" s="79" t="s">
        <v>3</v>
      </c>
      <c r="N17" s="78">
        <v>0</v>
      </c>
      <c r="O17" s="79" t="s">
        <v>7</v>
      </c>
      <c r="P17" s="80">
        <v>0</v>
      </c>
      <c r="Q17" s="79" t="s">
        <v>3</v>
      </c>
      <c r="R17" s="80">
        <v>0</v>
      </c>
      <c r="S17" s="79" t="s">
        <v>10</v>
      </c>
      <c r="T17" s="80">
        <v>2</v>
      </c>
      <c r="U17" s="79" t="s">
        <v>11</v>
      </c>
      <c r="V17" s="80">
        <v>2</v>
      </c>
      <c r="W17" s="79" t="s">
        <v>7</v>
      </c>
      <c r="X17" s="80">
        <v>0</v>
      </c>
      <c r="Y17" s="79" t="s">
        <v>9</v>
      </c>
      <c r="Z17" s="84">
        <v>6</v>
      </c>
      <c r="AA17" s="79" t="s">
        <v>10</v>
      </c>
      <c r="AB17" s="80">
        <v>0</v>
      </c>
      <c r="AC17" s="79" t="s">
        <v>18</v>
      </c>
      <c r="AD17" s="80">
        <v>0</v>
      </c>
    </row>
    <row r="18" spans="1:30" ht="29.1" customHeight="1">
      <c r="B18" s="81">
        <v>9</v>
      </c>
      <c r="C18" s="82" t="s">
        <v>21</v>
      </c>
      <c r="D18" s="75">
        <v>10</v>
      </c>
      <c r="E18" s="75">
        <v>2</v>
      </c>
      <c r="F18" s="75">
        <f t="shared" si="0"/>
        <v>12</v>
      </c>
      <c r="G18" s="79" t="s">
        <v>2</v>
      </c>
      <c r="H18" s="80">
        <v>0</v>
      </c>
      <c r="I18" s="79" t="s">
        <v>3</v>
      </c>
      <c r="J18" s="80">
        <v>0</v>
      </c>
      <c r="K18" s="79" t="s">
        <v>5</v>
      </c>
      <c r="L18" s="78">
        <v>3</v>
      </c>
      <c r="M18" s="79" t="s">
        <v>7</v>
      </c>
      <c r="N18" s="80">
        <v>0</v>
      </c>
      <c r="O18" s="79" t="s">
        <v>6</v>
      </c>
      <c r="P18" s="80">
        <v>0</v>
      </c>
      <c r="Q18" s="79" t="s">
        <v>10</v>
      </c>
      <c r="R18" s="80">
        <v>5</v>
      </c>
      <c r="S18" s="79" t="s">
        <v>10</v>
      </c>
      <c r="T18" s="80">
        <v>2</v>
      </c>
      <c r="U18" s="79" t="s">
        <v>3</v>
      </c>
      <c r="V18" s="80">
        <v>0</v>
      </c>
      <c r="W18" s="79" t="s">
        <v>7</v>
      </c>
      <c r="X18" s="80">
        <v>0</v>
      </c>
      <c r="Y18" s="79" t="s">
        <v>5</v>
      </c>
      <c r="Z18" s="80">
        <v>0</v>
      </c>
      <c r="AA18" s="79" t="s">
        <v>5</v>
      </c>
      <c r="AB18" s="80">
        <v>0</v>
      </c>
      <c r="AC18" s="79" t="s">
        <v>10</v>
      </c>
      <c r="AD18" s="80">
        <v>0</v>
      </c>
    </row>
    <row r="19" spans="1:30" ht="29.1" customHeight="1">
      <c r="B19" s="73">
        <v>12</v>
      </c>
      <c r="C19" s="82" t="s">
        <v>29</v>
      </c>
      <c r="D19" s="75">
        <v>11</v>
      </c>
      <c r="E19" s="75">
        <v>0</v>
      </c>
      <c r="F19" s="75">
        <f t="shared" si="0"/>
        <v>11</v>
      </c>
      <c r="G19" s="79" t="s">
        <v>7</v>
      </c>
      <c r="H19" s="80">
        <v>0</v>
      </c>
      <c r="I19" s="79" t="s">
        <v>7</v>
      </c>
      <c r="J19" s="78">
        <v>0</v>
      </c>
      <c r="K19" s="79" t="s">
        <v>13</v>
      </c>
      <c r="L19" s="80">
        <v>0</v>
      </c>
      <c r="M19" s="79" t="s">
        <v>9</v>
      </c>
      <c r="N19" s="80">
        <v>0</v>
      </c>
      <c r="O19" s="79" t="s">
        <v>3</v>
      </c>
      <c r="P19" s="80">
        <v>0</v>
      </c>
      <c r="Q19" s="79" t="s">
        <v>3</v>
      </c>
      <c r="R19" s="80">
        <v>0</v>
      </c>
      <c r="S19" s="79" t="s">
        <v>6</v>
      </c>
      <c r="T19" s="80">
        <v>0</v>
      </c>
      <c r="U19" s="79" t="s">
        <v>7</v>
      </c>
      <c r="V19" s="80">
        <v>5</v>
      </c>
      <c r="W19" s="79" t="s">
        <v>10</v>
      </c>
      <c r="X19" s="80">
        <v>3</v>
      </c>
      <c r="Y19" s="79" t="s">
        <v>13</v>
      </c>
      <c r="Z19" s="80">
        <v>0</v>
      </c>
      <c r="AA19" s="79" t="s">
        <v>10</v>
      </c>
      <c r="AB19" s="80">
        <v>0</v>
      </c>
      <c r="AC19" s="79" t="s">
        <v>9</v>
      </c>
      <c r="AD19" s="80">
        <v>3</v>
      </c>
    </row>
    <row r="20" spans="1:30" ht="29.1" customHeight="1">
      <c r="B20" s="73">
        <v>13</v>
      </c>
      <c r="C20" s="82" t="s">
        <v>32</v>
      </c>
      <c r="D20" s="75">
        <v>10</v>
      </c>
      <c r="E20" s="75">
        <v>0</v>
      </c>
      <c r="F20" s="75">
        <f t="shared" si="0"/>
        <v>10</v>
      </c>
      <c r="G20" s="79" t="s">
        <v>11</v>
      </c>
      <c r="H20" s="80">
        <v>0</v>
      </c>
      <c r="I20" s="79" t="s">
        <v>7</v>
      </c>
      <c r="J20" s="80">
        <v>0</v>
      </c>
      <c r="K20" s="79" t="s">
        <v>18</v>
      </c>
      <c r="L20" s="80">
        <v>2</v>
      </c>
      <c r="M20" s="79" t="s">
        <v>9</v>
      </c>
      <c r="N20" s="80">
        <v>0</v>
      </c>
      <c r="O20" s="79" t="s">
        <v>3</v>
      </c>
      <c r="P20" s="80">
        <v>0</v>
      </c>
      <c r="Q20" s="79" t="s">
        <v>3</v>
      </c>
      <c r="R20" s="80">
        <v>0</v>
      </c>
      <c r="S20" s="79" t="s">
        <v>24</v>
      </c>
      <c r="T20" s="80">
        <v>2</v>
      </c>
      <c r="U20" s="79" t="s">
        <v>9</v>
      </c>
      <c r="V20" s="80">
        <v>3</v>
      </c>
      <c r="W20" s="79" t="s">
        <v>2</v>
      </c>
      <c r="X20" s="80">
        <v>0</v>
      </c>
      <c r="Y20" s="79" t="s">
        <v>3</v>
      </c>
      <c r="Z20" s="80">
        <v>0</v>
      </c>
      <c r="AA20" s="79" t="s">
        <v>6</v>
      </c>
      <c r="AB20" s="80">
        <v>3</v>
      </c>
      <c r="AC20" s="79" t="s">
        <v>13</v>
      </c>
      <c r="AD20" s="80">
        <v>0</v>
      </c>
    </row>
    <row r="21" spans="1:30" ht="29.1" customHeight="1">
      <c r="B21" s="73">
        <v>13</v>
      </c>
      <c r="C21" s="82" t="s">
        <v>17</v>
      </c>
      <c r="D21" s="75">
        <v>10</v>
      </c>
      <c r="E21" s="75">
        <v>0</v>
      </c>
      <c r="F21" s="75">
        <f t="shared" si="0"/>
        <v>10</v>
      </c>
      <c r="G21" s="79" t="s">
        <v>7</v>
      </c>
      <c r="H21" s="80">
        <v>0</v>
      </c>
      <c r="I21" s="79" t="s">
        <v>3</v>
      </c>
      <c r="J21" s="80">
        <v>0</v>
      </c>
      <c r="K21" s="79" t="s">
        <v>9</v>
      </c>
      <c r="L21" s="80">
        <v>0</v>
      </c>
      <c r="M21" s="79" t="s">
        <v>7</v>
      </c>
      <c r="N21" s="80">
        <v>0</v>
      </c>
      <c r="O21" s="79" t="s">
        <v>3</v>
      </c>
      <c r="P21" s="80">
        <v>0</v>
      </c>
      <c r="Q21" s="79" t="s">
        <v>5</v>
      </c>
      <c r="R21" s="80">
        <v>3</v>
      </c>
      <c r="S21" s="79" t="s">
        <v>5</v>
      </c>
      <c r="T21" s="80">
        <v>2</v>
      </c>
      <c r="U21" s="79" t="s">
        <v>3</v>
      </c>
      <c r="V21" s="80">
        <v>0</v>
      </c>
      <c r="W21" s="79" t="s">
        <v>3</v>
      </c>
      <c r="X21" s="80">
        <v>0</v>
      </c>
      <c r="Y21" s="79" t="s">
        <v>5</v>
      </c>
      <c r="Z21" s="80">
        <v>0</v>
      </c>
      <c r="AA21" s="79" t="s">
        <v>3</v>
      </c>
      <c r="AB21" s="80">
        <v>5</v>
      </c>
      <c r="AC21" s="79" t="s">
        <v>3</v>
      </c>
      <c r="AD21" s="80">
        <v>0</v>
      </c>
    </row>
    <row r="22" spans="1:30" ht="29.1" customHeight="1">
      <c r="B22" s="81">
        <v>13</v>
      </c>
      <c r="C22" s="82" t="s">
        <v>34</v>
      </c>
      <c r="D22" s="75">
        <v>10</v>
      </c>
      <c r="E22" s="75">
        <v>0</v>
      </c>
      <c r="F22" s="75">
        <f t="shared" si="0"/>
        <v>10</v>
      </c>
      <c r="G22" s="79" t="s">
        <v>7</v>
      </c>
      <c r="H22" s="80">
        <v>0</v>
      </c>
      <c r="I22" s="79" t="s">
        <v>7</v>
      </c>
      <c r="J22" s="80">
        <v>0</v>
      </c>
      <c r="K22" s="79" t="s">
        <v>5</v>
      </c>
      <c r="L22" s="80">
        <v>3</v>
      </c>
      <c r="M22" s="79" t="s">
        <v>7</v>
      </c>
      <c r="N22" s="80">
        <v>0</v>
      </c>
      <c r="O22" s="79" t="s">
        <v>7</v>
      </c>
      <c r="P22" s="80">
        <v>0</v>
      </c>
      <c r="Q22" s="79" t="s">
        <v>3</v>
      </c>
      <c r="R22" s="80">
        <v>0</v>
      </c>
      <c r="S22" s="79" t="s">
        <v>10</v>
      </c>
      <c r="T22" s="80">
        <v>2</v>
      </c>
      <c r="U22" s="79" t="s">
        <v>7</v>
      </c>
      <c r="V22" s="80">
        <v>5</v>
      </c>
      <c r="W22" s="79" t="s">
        <v>7</v>
      </c>
      <c r="X22" s="80">
        <v>0</v>
      </c>
      <c r="Y22" s="79" t="s">
        <v>3</v>
      </c>
      <c r="Z22" s="80">
        <v>0</v>
      </c>
      <c r="AA22" s="79" t="s">
        <v>10</v>
      </c>
      <c r="AB22" s="80">
        <v>0</v>
      </c>
      <c r="AC22" s="79" t="s">
        <v>3</v>
      </c>
      <c r="AD22" s="80">
        <v>0</v>
      </c>
    </row>
    <row r="23" spans="1:30" ht="29.1" customHeight="1">
      <c r="B23" s="73">
        <v>16</v>
      </c>
      <c r="C23" s="82" t="s">
        <v>8</v>
      </c>
      <c r="D23" s="75">
        <v>9</v>
      </c>
      <c r="E23" s="75">
        <v>0</v>
      </c>
      <c r="F23" s="75">
        <f t="shared" si="0"/>
        <v>9</v>
      </c>
      <c r="G23" s="79" t="s">
        <v>2</v>
      </c>
      <c r="H23" s="80">
        <v>0</v>
      </c>
      <c r="I23" s="79" t="s">
        <v>3</v>
      </c>
      <c r="J23" s="80">
        <v>0</v>
      </c>
      <c r="K23" s="79" t="s">
        <v>124</v>
      </c>
      <c r="L23" s="80">
        <v>0</v>
      </c>
      <c r="M23" s="79" t="s">
        <v>11</v>
      </c>
      <c r="N23" s="80">
        <v>0</v>
      </c>
      <c r="O23" s="79" t="s">
        <v>30</v>
      </c>
      <c r="P23" s="80">
        <v>0</v>
      </c>
      <c r="Q23" s="79" t="s">
        <v>19</v>
      </c>
      <c r="R23" s="80">
        <v>2</v>
      </c>
      <c r="S23" s="79" t="s">
        <v>6</v>
      </c>
      <c r="T23" s="80">
        <v>0</v>
      </c>
      <c r="U23" s="79" t="s">
        <v>227</v>
      </c>
      <c r="V23" s="80">
        <v>2</v>
      </c>
      <c r="W23" s="79" t="s">
        <v>3</v>
      </c>
      <c r="X23" s="80">
        <v>0</v>
      </c>
      <c r="Y23" s="79" t="s">
        <v>10</v>
      </c>
      <c r="Z23" s="80">
        <v>0</v>
      </c>
      <c r="AA23" s="79" t="s">
        <v>3</v>
      </c>
      <c r="AB23" s="80">
        <v>5</v>
      </c>
      <c r="AC23" s="79" t="s">
        <v>6</v>
      </c>
      <c r="AD23" s="80">
        <v>0</v>
      </c>
    </row>
    <row r="24" spans="1:30" ht="29.1" customHeight="1">
      <c r="B24" s="73">
        <v>17</v>
      </c>
      <c r="C24" s="82" t="s">
        <v>16</v>
      </c>
      <c r="D24" s="75">
        <v>8</v>
      </c>
      <c r="E24" s="75">
        <v>0</v>
      </c>
      <c r="F24" s="75">
        <f t="shared" si="0"/>
        <v>8</v>
      </c>
      <c r="G24" s="79" t="s">
        <v>124</v>
      </c>
      <c r="H24" s="80">
        <v>0</v>
      </c>
      <c r="I24" s="79" t="s">
        <v>11</v>
      </c>
      <c r="J24" s="80">
        <v>0</v>
      </c>
      <c r="K24" s="79" t="s">
        <v>18</v>
      </c>
      <c r="L24" s="80">
        <v>2</v>
      </c>
      <c r="M24" s="79" t="s">
        <v>7</v>
      </c>
      <c r="N24" s="80">
        <v>0</v>
      </c>
      <c r="O24" s="79" t="s">
        <v>4</v>
      </c>
      <c r="P24" s="80">
        <v>0</v>
      </c>
      <c r="Q24" s="79" t="s">
        <v>18</v>
      </c>
      <c r="R24" s="80">
        <v>2</v>
      </c>
      <c r="S24" s="79" t="s">
        <v>10</v>
      </c>
      <c r="T24" s="80">
        <v>2</v>
      </c>
      <c r="U24" s="79" t="s">
        <v>11</v>
      </c>
      <c r="V24" s="80">
        <v>2</v>
      </c>
      <c r="W24" s="79" t="s">
        <v>7</v>
      </c>
      <c r="X24" s="80">
        <v>0</v>
      </c>
      <c r="Y24" s="79" t="s">
        <v>3</v>
      </c>
      <c r="Z24" s="80">
        <v>0</v>
      </c>
      <c r="AA24" s="79" t="s">
        <v>10</v>
      </c>
      <c r="AB24" s="80">
        <v>0</v>
      </c>
      <c r="AC24" s="79" t="s">
        <v>101</v>
      </c>
      <c r="AD24" s="80">
        <v>0</v>
      </c>
    </row>
    <row r="25" spans="1:30" ht="29.1" customHeight="1">
      <c r="B25" s="73">
        <v>17</v>
      </c>
      <c r="C25" s="82" t="s">
        <v>14</v>
      </c>
      <c r="D25" s="75">
        <v>8</v>
      </c>
      <c r="E25" s="75">
        <v>0</v>
      </c>
      <c r="F25" s="75">
        <f t="shared" si="0"/>
        <v>8</v>
      </c>
      <c r="G25" s="79" t="s">
        <v>2</v>
      </c>
      <c r="H25" s="80">
        <v>0</v>
      </c>
      <c r="I25" s="79" t="s">
        <v>7</v>
      </c>
      <c r="J25" s="80">
        <v>0</v>
      </c>
      <c r="K25" s="79" t="s">
        <v>3</v>
      </c>
      <c r="L25" s="80">
        <v>0</v>
      </c>
      <c r="M25" s="79" t="s">
        <v>9</v>
      </c>
      <c r="N25" s="80">
        <v>0</v>
      </c>
      <c r="O25" s="79" t="s">
        <v>6</v>
      </c>
      <c r="P25" s="80">
        <v>0</v>
      </c>
      <c r="Q25" s="79" t="s">
        <v>7</v>
      </c>
      <c r="R25" s="80">
        <v>0</v>
      </c>
      <c r="S25" s="79" t="s">
        <v>3</v>
      </c>
      <c r="T25" s="80">
        <v>0</v>
      </c>
      <c r="U25" s="79" t="s">
        <v>3</v>
      </c>
      <c r="V25" s="80">
        <v>0</v>
      </c>
      <c r="W25" s="79" t="s">
        <v>7</v>
      </c>
      <c r="X25" s="80">
        <v>0</v>
      </c>
      <c r="Y25" s="79" t="s">
        <v>7</v>
      </c>
      <c r="Z25" s="80">
        <v>3</v>
      </c>
      <c r="AA25" s="79" t="s">
        <v>3</v>
      </c>
      <c r="AB25" s="80">
        <v>5</v>
      </c>
      <c r="AC25" s="79" t="s">
        <v>10</v>
      </c>
      <c r="AD25" s="80">
        <v>0</v>
      </c>
    </row>
    <row r="26" spans="1:30" ht="29.1" customHeight="1">
      <c r="B26" s="81">
        <v>19</v>
      </c>
      <c r="C26" s="82" t="s">
        <v>27</v>
      </c>
      <c r="D26" s="75">
        <v>0</v>
      </c>
      <c r="E26" s="75">
        <v>0</v>
      </c>
      <c r="F26" s="75">
        <f t="shared" si="0"/>
        <v>0</v>
      </c>
      <c r="G26" s="79"/>
      <c r="H26" s="80"/>
      <c r="I26" s="79"/>
      <c r="J26" s="80"/>
      <c r="K26" s="79"/>
      <c r="L26" s="80"/>
      <c r="M26" s="79"/>
      <c r="N26" s="80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80"/>
      <c r="AA26" s="79"/>
      <c r="AB26" s="80"/>
      <c r="AC26" s="79"/>
      <c r="AD26" s="80"/>
    </row>
    <row r="27" spans="1:30" ht="29.1" customHeight="1">
      <c r="B27" s="73">
        <v>19</v>
      </c>
      <c r="C27" s="82" t="s">
        <v>15</v>
      </c>
      <c r="D27" s="75">
        <v>0</v>
      </c>
      <c r="E27" s="75">
        <v>0</v>
      </c>
      <c r="F27" s="75">
        <f t="shared" si="0"/>
        <v>0</v>
      </c>
      <c r="G27" s="79"/>
      <c r="H27" s="80"/>
      <c r="I27" s="79"/>
      <c r="J27" s="80"/>
      <c r="K27" s="79"/>
      <c r="L27" s="80"/>
      <c r="M27" s="79"/>
      <c r="N27" s="80"/>
      <c r="O27" s="79"/>
      <c r="P27" s="80"/>
      <c r="Q27" s="79"/>
      <c r="R27" s="80"/>
      <c r="S27" s="79"/>
      <c r="T27" s="80"/>
      <c r="U27" s="79"/>
      <c r="V27" s="80"/>
      <c r="W27" s="79"/>
      <c r="X27" s="80"/>
      <c r="Y27" s="79"/>
      <c r="Z27" s="80"/>
      <c r="AA27" s="79"/>
      <c r="AB27" s="80"/>
      <c r="AC27" s="79"/>
      <c r="AD27" s="80"/>
    </row>
    <row r="28" spans="1:30" ht="29.1" customHeight="1">
      <c r="B28" s="73">
        <v>20</v>
      </c>
      <c r="C28" s="82"/>
      <c r="D28" s="75"/>
      <c r="E28" s="75"/>
      <c r="F28" s="75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79"/>
      <c r="T28" s="80"/>
      <c r="U28" s="79"/>
      <c r="V28" s="80"/>
      <c r="W28" s="79"/>
      <c r="X28" s="80"/>
      <c r="Y28" s="79"/>
      <c r="Z28" s="80"/>
    </row>
    <row r="29" spans="1:30" ht="29.1" customHeight="1">
      <c r="B29" s="73">
        <v>20</v>
      </c>
      <c r="C29" s="82"/>
      <c r="D29" s="75"/>
      <c r="E29" s="75"/>
      <c r="F29" s="75"/>
      <c r="G29" s="79"/>
      <c r="H29" s="80"/>
      <c r="I29" s="79" t="s">
        <v>229</v>
      </c>
      <c r="J29" s="80"/>
      <c r="K29" s="79"/>
      <c r="L29" s="80"/>
      <c r="M29" s="79"/>
      <c r="N29" s="80"/>
      <c r="O29" s="79"/>
      <c r="P29" s="80"/>
      <c r="Q29" s="79"/>
      <c r="R29" s="80"/>
      <c r="S29" s="79"/>
      <c r="T29" s="80"/>
      <c r="U29" s="79"/>
      <c r="V29" s="80"/>
      <c r="W29" s="79"/>
      <c r="X29" s="80"/>
      <c r="Y29" s="79"/>
      <c r="Z29" s="80"/>
    </row>
    <row r="30" spans="1:30" ht="29.1" customHeight="1">
      <c r="B30" s="81">
        <v>20</v>
      </c>
      <c r="C30" s="82"/>
      <c r="D30" s="75"/>
      <c r="E30" s="75"/>
      <c r="F30" s="75"/>
      <c r="G30" s="79"/>
      <c r="H30" s="80"/>
      <c r="I30" s="79"/>
      <c r="J30" s="80"/>
      <c r="K30" s="79"/>
      <c r="L30" s="80"/>
      <c r="M30" s="76"/>
      <c r="N30" s="77"/>
      <c r="O30" s="79"/>
      <c r="P30" s="80"/>
      <c r="Q30" s="79"/>
      <c r="R30" s="80"/>
      <c r="S30" s="79"/>
      <c r="T30" s="80"/>
      <c r="U30" s="79"/>
      <c r="V30" s="80"/>
      <c r="W30" s="79"/>
      <c r="X30" s="80"/>
      <c r="Y30" s="79"/>
      <c r="Z30" s="80"/>
    </row>
    <row r="31" spans="1:30" ht="29.1" customHeight="1">
      <c r="B31" s="73"/>
      <c r="C31" s="82"/>
      <c r="D31" s="75"/>
      <c r="E31" s="75"/>
      <c r="F31" s="75"/>
      <c r="G31" s="79"/>
      <c r="H31" s="80"/>
      <c r="I31" s="79"/>
      <c r="J31" s="80"/>
      <c r="K31" s="79"/>
      <c r="L31" s="80"/>
      <c r="M31" s="79"/>
      <c r="N31" s="80"/>
      <c r="O31" s="79"/>
      <c r="P31" s="80"/>
      <c r="Q31" s="79"/>
      <c r="R31" s="80"/>
      <c r="S31" s="79"/>
      <c r="T31" s="80"/>
      <c r="U31" s="79"/>
      <c r="V31" s="80"/>
      <c r="W31" s="79"/>
      <c r="X31" s="80"/>
      <c r="Y31" s="79"/>
      <c r="Z31" s="80"/>
    </row>
    <row r="32" spans="1:30" ht="24.95" customHeight="1">
      <c r="D32" s="85">
        <f>SUM(D8:D31)</f>
        <v>243</v>
      </c>
      <c r="E32" s="85">
        <f>SUM(E8:E31)</f>
        <v>16</v>
      </c>
      <c r="F32" s="85">
        <f>SUM(F8:F31)</f>
        <v>259</v>
      </c>
    </row>
    <row r="34" spans="3:3" ht="22.5" customHeight="1">
      <c r="C34" s="83" t="s">
        <v>0</v>
      </c>
    </row>
  </sheetData>
  <mergeCells count="19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45A7-627B-481A-9337-4315C1E41A62}">
  <dimension ref="A1:Z36"/>
  <sheetViews>
    <sheetView zoomScale="55" zoomScaleNormal="55" workbookViewId="0">
      <selection activeCell="M25" sqref="M25"/>
    </sheetView>
  </sheetViews>
  <sheetFormatPr defaultColWidth="9.140625" defaultRowHeight="15"/>
  <cols>
    <col min="1" max="1" width="4.5703125" style="67" customWidth="1"/>
    <col min="2" max="2" width="6.28515625" style="67" customWidth="1"/>
    <col min="3" max="3" width="44.7109375" style="67" customWidth="1"/>
    <col min="4" max="6" width="6.28515625" style="67" customWidth="1"/>
    <col min="7" max="7" width="25.5703125" style="67" customWidth="1"/>
    <col min="8" max="8" width="4.28515625" style="67" customWidth="1"/>
    <col min="9" max="9" width="30.5703125" style="67" customWidth="1"/>
    <col min="10" max="10" width="4.28515625" style="67" customWidth="1"/>
    <col min="11" max="11" width="22.7109375" style="67" customWidth="1"/>
    <col min="12" max="12" width="4.28515625" style="67" customWidth="1"/>
    <col min="13" max="13" width="17.42578125" style="67" customWidth="1"/>
    <col min="14" max="14" width="4.28515625" style="67" customWidth="1"/>
    <col min="15" max="15" width="25.140625" style="67" customWidth="1"/>
    <col min="16" max="16" width="4.28515625" style="67" customWidth="1"/>
    <col min="17" max="17" width="26.5703125" style="67" customWidth="1"/>
    <col min="18" max="18" width="4.28515625" style="67" customWidth="1"/>
    <col min="19" max="19" width="19.42578125" style="67" customWidth="1"/>
    <col min="20" max="20" width="4.28515625" style="67" customWidth="1"/>
    <col min="21" max="21" width="26" style="67" customWidth="1"/>
    <col min="22" max="22" width="4.28515625" style="67" customWidth="1"/>
    <col min="23" max="23" width="21.85546875" style="67" customWidth="1"/>
    <col min="24" max="24" width="4.28515625" style="86" customWidth="1"/>
    <col min="25" max="25" width="27" style="67" customWidth="1"/>
    <col min="26" max="26" width="4.28515625" style="86" customWidth="1"/>
    <col min="27" max="16384" width="9.140625" style="67"/>
  </cols>
  <sheetData>
    <row r="1" spans="1:26" ht="24" customHeight="1">
      <c r="X1" s="67"/>
      <c r="Z1" s="67"/>
    </row>
    <row r="2" spans="1:26" ht="20.100000000000001" customHeight="1">
      <c r="B2" s="225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7"/>
    </row>
    <row r="3" spans="1:26" ht="20.100000000000001" customHeight="1"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30"/>
    </row>
    <row r="4" spans="1:26" ht="220.5" customHeight="1">
      <c r="B4" s="231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3"/>
    </row>
    <row r="5" spans="1:26" ht="21.6" customHeight="1">
      <c r="B5" s="234" t="s">
        <v>266</v>
      </c>
      <c r="C5" s="235"/>
      <c r="D5" s="235"/>
      <c r="E5" s="235"/>
      <c r="F5" s="236"/>
      <c r="G5" s="221" t="s">
        <v>267</v>
      </c>
      <c r="H5" s="222"/>
      <c r="I5" s="221" t="s">
        <v>268</v>
      </c>
      <c r="J5" s="222"/>
      <c r="K5" s="221" t="s">
        <v>269</v>
      </c>
      <c r="L5" s="222"/>
      <c r="M5" s="221" t="s">
        <v>270</v>
      </c>
      <c r="N5" s="222"/>
      <c r="O5" s="221" t="s">
        <v>271</v>
      </c>
      <c r="P5" s="222"/>
      <c r="Q5" s="221" t="s">
        <v>272</v>
      </c>
      <c r="R5" s="222"/>
      <c r="S5" s="221" t="s">
        <v>273</v>
      </c>
      <c r="T5" s="222"/>
      <c r="U5" s="221" t="s">
        <v>274</v>
      </c>
      <c r="V5" s="222"/>
      <c r="W5" s="221" t="s">
        <v>275</v>
      </c>
      <c r="X5" s="222"/>
      <c r="Y5" s="221" t="s">
        <v>276</v>
      </c>
      <c r="Z5" s="222"/>
    </row>
    <row r="6" spans="1:26" ht="21.95" customHeight="1">
      <c r="B6" s="223" t="s">
        <v>60</v>
      </c>
      <c r="C6" s="223" t="s">
        <v>59</v>
      </c>
      <c r="D6" s="223" t="s">
        <v>58</v>
      </c>
      <c r="E6" s="223" t="s">
        <v>57</v>
      </c>
      <c r="F6" s="223" t="s">
        <v>56</v>
      </c>
      <c r="G6" s="68" t="s">
        <v>207</v>
      </c>
      <c r="H6" s="69">
        <v>0</v>
      </c>
      <c r="I6" s="68" t="s">
        <v>277</v>
      </c>
      <c r="J6" s="69">
        <v>2</v>
      </c>
      <c r="K6" s="68" t="s">
        <v>278</v>
      </c>
      <c r="L6" s="69">
        <v>2</v>
      </c>
      <c r="M6" s="68" t="s">
        <v>279</v>
      </c>
      <c r="N6" s="69">
        <v>0</v>
      </c>
      <c r="O6" s="68" t="s">
        <v>54</v>
      </c>
      <c r="P6" s="69">
        <v>2</v>
      </c>
      <c r="Q6" s="68" t="s">
        <v>136</v>
      </c>
      <c r="R6" s="69">
        <v>0</v>
      </c>
      <c r="S6" s="68" t="s">
        <v>208</v>
      </c>
      <c r="T6" s="69">
        <v>3</v>
      </c>
      <c r="U6" s="68" t="s">
        <v>265</v>
      </c>
      <c r="V6" s="69">
        <v>0</v>
      </c>
      <c r="W6" s="68" t="s">
        <v>210</v>
      </c>
      <c r="X6" s="69">
        <v>2</v>
      </c>
      <c r="Y6" s="68" t="s">
        <v>280</v>
      </c>
      <c r="Z6" s="69">
        <v>0</v>
      </c>
    </row>
    <row r="7" spans="1:26" ht="21.95" customHeight="1">
      <c r="B7" s="224"/>
      <c r="C7" s="224"/>
      <c r="D7" s="224"/>
      <c r="E7" s="224"/>
      <c r="F7" s="224"/>
      <c r="G7" s="70" t="s">
        <v>281</v>
      </c>
      <c r="H7" s="71">
        <v>1</v>
      </c>
      <c r="I7" s="70" t="s">
        <v>44</v>
      </c>
      <c r="J7" s="71">
        <v>1</v>
      </c>
      <c r="K7" s="70" t="s">
        <v>282</v>
      </c>
      <c r="L7" s="71">
        <v>3</v>
      </c>
      <c r="M7" s="70" t="s">
        <v>283</v>
      </c>
      <c r="N7" s="71">
        <v>1</v>
      </c>
      <c r="O7" s="70" t="s">
        <v>284</v>
      </c>
      <c r="P7" s="71">
        <v>1</v>
      </c>
      <c r="Q7" s="70" t="s">
        <v>39</v>
      </c>
      <c r="R7" s="71">
        <v>2</v>
      </c>
      <c r="S7" s="70" t="s">
        <v>42</v>
      </c>
      <c r="T7" s="71">
        <v>0</v>
      </c>
      <c r="U7" s="70" t="s">
        <v>40</v>
      </c>
      <c r="V7" s="71">
        <v>0</v>
      </c>
      <c r="W7" s="70" t="s">
        <v>285</v>
      </c>
      <c r="X7" s="71">
        <v>1</v>
      </c>
      <c r="Y7" s="70" t="s">
        <v>48</v>
      </c>
      <c r="Z7" s="71">
        <v>4</v>
      </c>
    </row>
    <row r="8" spans="1:26" ht="29.1" customHeight="1">
      <c r="A8" s="72"/>
      <c r="B8" s="73">
        <v>1</v>
      </c>
      <c r="C8" s="74" t="s">
        <v>33</v>
      </c>
      <c r="D8" s="75">
        <v>23</v>
      </c>
      <c r="E8" s="75">
        <v>8</v>
      </c>
      <c r="F8" s="75">
        <f t="shared" ref="F8:F27" si="0">SUM(D8+E8)</f>
        <v>31</v>
      </c>
      <c r="G8" s="87" t="s">
        <v>10</v>
      </c>
      <c r="H8" s="88">
        <v>3</v>
      </c>
      <c r="I8" s="87" t="s">
        <v>9</v>
      </c>
      <c r="J8" s="88">
        <v>3</v>
      </c>
      <c r="K8" s="87" t="s">
        <v>13</v>
      </c>
      <c r="L8" s="88">
        <v>0</v>
      </c>
      <c r="M8" s="87" t="s">
        <v>10</v>
      </c>
      <c r="N8" s="88">
        <v>3</v>
      </c>
      <c r="O8" s="87" t="s">
        <v>9</v>
      </c>
      <c r="P8" s="88">
        <v>3</v>
      </c>
      <c r="Q8" s="87" t="s">
        <v>10</v>
      </c>
      <c r="R8" s="88">
        <v>2</v>
      </c>
      <c r="S8" s="87" t="s">
        <v>7</v>
      </c>
      <c r="T8" s="88">
        <v>2</v>
      </c>
      <c r="U8" s="87" t="s">
        <v>7</v>
      </c>
      <c r="V8" s="88">
        <v>0</v>
      </c>
      <c r="W8" s="87" t="s">
        <v>7</v>
      </c>
      <c r="X8" s="88">
        <v>5</v>
      </c>
      <c r="Y8" s="87" t="s">
        <v>10</v>
      </c>
      <c r="Z8" s="88">
        <v>2</v>
      </c>
    </row>
    <row r="9" spans="1:26" ht="29.1" customHeight="1">
      <c r="A9" s="72"/>
      <c r="B9" s="73">
        <v>2</v>
      </c>
      <c r="C9" s="82" t="s">
        <v>20</v>
      </c>
      <c r="D9" s="75">
        <v>23</v>
      </c>
      <c r="E9" s="75">
        <v>2</v>
      </c>
      <c r="F9" s="75">
        <f t="shared" si="0"/>
        <v>25</v>
      </c>
      <c r="G9" s="79" t="s">
        <v>10</v>
      </c>
      <c r="H9" s="80">
        <v>3</v>
      </c>
      <c r="I9" s="79" t="s">
        <v>5</v>
      </c>
      <c r="J9" s="80">
        <v>0</v>
      </c>
      <c r="K9" s="79" t="s">
        <v>10</v>
      </c>
      <c r="L9" s="80">
        <v>3</v>
      </c>
      <c r="M9" s="79" t="s">
        <v>5</v>
      </c>
      <c r="N9" s="80">
        <v>5</v>
      </c>
      <c r="O9" s="79" t="s">
        <v>7</v>
      </c>
      <c r="P9" s="80">
        <v>5</v>
      </c>
      <c r="Q9" s="79" t="s">
        <v>10</v>
      </c>
      <c r="R9" s="80">
        <v>2</v>
      </c>
      <c r="S9" s="79" t="s">
        <v>9</v>
      </c>
      <c r="T9" s="80">
        <v>2</v>
      </c>
      <c r="U9" s="79" t="s">
        <v>9</v>
      </c>
      <c r="V9" s="80">
        <v>0</v>
      </c>
      <c r="W9" s="79" t="s">
        <v>9</v>
      </c>
      <c r="X9" s="80">
        <v>3</v>
      </c>
      <c r="Y9" s="79" t="s">
        <v>11</v>
      </c>
      <c r="Z9" s="80">
        <v>0</v>
      </c>
    </row>
    <row r="10" spans="1:26" ht="29.1" customHeight="1">
      <c r="A10" s="72"/>
      <c r="B10" s="81">
        <v>3</v>
      </c>
      <c r="C10" s="82" t="s">
        <v>32</v>
      </c>
      <c r="D10" s="75">
        <v>20</v>
      </c>
      <c r="E10" s="75">
        <v>4</v>
      </c>
      <c r="F10" s="75">
        <f t="shared" si="0"/>
        <v>24</v>
      </c>
      <c r="G10" s="79" t="s">
        <v>10</v>
      </c>
      <c r="H10" s="80">
        <v>3</v>
      </c>
      <c r="I10" s="79" t="s">
        <v>10</v>
      </c>
      <c r="J10" s="80">
        <v>0</v>
      </c>
      <c r="K10" s="79" t="s">
        <v>10</v>
      </c>
      <c r="L10" s="80">
        <v>3</v>
      </c>
      <c r="M10" s="79" t="s">
        <v>10</v>
      </c>
      <c r="N10" s="80">
        <v>3</v>
      </c>
      <c r="O10" s="79" t="s">
        <v>2</v>
      </c>
      <c r="P10" s="80">
        <v>2</v>
      </c>
      <c r="Q10" s="79" t="s">
        <v>10</v>
      </c>
      <c r="R10" s="80">
        <v>2</v>
      </c>
      <c r="S10" s="79" t="s">
        <v>7</v>
      </c>
      <c r="T10" s="80">
        <v>2</v>
      </c>
      <c r="U10" s="79" t="s">
        <v>11</v>
      </c>
      <c r="V10" s="80">
        <v>0</v>
      </c>
      <c r="W10" s="79" t="s">
        <v>7</v>
      </c>
      <c r="X10" s="80">
        <v>5</v>
      </c>
      <c r="Y10" s="79" t="s">
        <v>7</v>
      </c>
      <c r="Z10" s="80">
        <v>0</v>
      </c>
    </row>
    <row r="11" spans="1:26" ht="29.1" customHeight="1">
      <c r="B11" s="73">
        <v>3</v>
      </c>
      <c r="C11" s="82" t="s">
        <v>35</v>
      </c>
      <c r="D11" s="75">
        <v>20</v>
      </c>
      <c r="E11" s="75">
        <v>4</v>
      </c>
      <c r="F11" s="75">
        <f t="shared" si="0"/>
        <v>24</v>
      </c>
      <c r="G11" s="79" t="s">
        <v>10</v>
      </c>
      <c r="H11" s="80">
        <v>3</v>
      </c>
      <c r="I11" s="79" t="s">
        <v>101</v>
      </c>
      <c r="J11" s="80">
        <v>0</v>
      </c>
      <c r="K11" s="79" t="s">
        <v>3</v>
      </c>
      <c r="L11" s="80">
        <v>0</v>
      </c>
      <c r="M11" s="79" t="s">
        <v>3</v>
      </c>
      <c r="N11" s="80">
        <v>0</v>
      </c>
      <c r="O11" s="79" t="s">
        <v>7</v>
      </c>
      <c r="P11" s="80">
        <v>5</v>
      </c>
      <c r="Q11" s="79" t="s">
        <v>19</v>
      </c>
      <c r="R11" s="80">
        <v>3</v>
      </c>
      <c r="S11" s="79" t="s">
        <v>9</v>
      </c>
      <c r="T11" s="80">
        <v>2</v>
      </c>
      <c r="U11" s="79" t="s">
        <v>7</v>
      </c>
      <c r="V11" s="80">
        <v>0</v>
      </c>
      <c r="W11" s="79" t="s">
        <v>7</v>
      </c>
      <c r="X11" s="80">
        <v>5</v>
      </c>
      <c r="Y11" s="79" t="s">
        <v>10</v>
      </c>
      <c r="Z11" s="80">
        <v>2</v>
      </c>
    </row>
    <row r="12" spans="1:26" ht="29.1" customHeight="1">
      <c r="A12" s="72"/>
      <c r="B12" s="73">
        <v>5</v>
      </c>
      <c r="C12" s="82" t="s">
        <v>8</v>
      </c>
      <c r="D12" s="75">
        <v>18</v>
      </c>
      <c r="E12" s="75">
        <v>4</v>
      </c>
      <c r="F12" s="75">
        <f t="shared" si="0"/>
        <v>22</v>
      </c>
      <c r="G12" s="79" t="s">
        <v>10</v>
      </c>
      <c r="H12" s="80">
        <v>3</v>
      </c>
      <c r="I12" s="79" t="s">
        <v>3</v>
      </c>
      <c r="J12" s="78">
        <v>0</v>
      </c>
      <c r="K12" s="79" t="s">
        <v>10</v>
      </c>
      <c r="L12" s="80">
        <v>3</v>
      </c>
      <c r="M12" s="79" t="s">
        <v>6</v>
      </c>
      <c r="N12" s="80">
        <v>0</v>
      </c>
      <c r="O12" s="79" t="s">
        <v>7</v>
      </c>
      <c r="P12" s="78">
        <v>5</v>
      </c>
      <c r="Q12" s="79" t="s">
        <v>3</v>
      </c>
      <c r="R12" s="80">
        <v>0</v>
      </c>
      <c r="S12" s="79" t="s">
        <v>7</v>
      </c>
      <c r="T12" s="80">
        <v>2</v>
      </c>
      <c r="U12" s="79" t="s">
        <v>9</v>
      </c>
      <c r="V12" s="80">
        <v>0</v>
      </c>
      <c r="W12" s="79" t="s">
        <v>7</v>
      </c>
      <c r="X12" s="80">
        <v>5</v>
      </c>
      <c r="Y12" s="79" t="s">
        <v>6</v>
      </c>
      <c r="Z12" s="80">
        <v>0</v>
      </c>
    </row>
    <row r="13" spans="1:26" ht="29.1" customHeight="1">
      <c r="A13" s="72"/>
      <c r="B13" s="73">
        <v>5</v>
      </c>
      <c r="C13" s="82" t="s">
        <v>25</v>
      </c>
      <c r="D13" s="75">
        <v>14</v>
      </c>
      <c r="E13" s="75">
        <v>8</v>
      </c>
      <c r="F13" s="75">
        <f t="shared" si="0"/>
        <v>22</v>
      </c>
      <c r="G13" s="79" t="s">
        <v>24</v>
      </c>
      <c r="H13" s="80">
        <v>3</v>
      </c>
      <c r="I13" s="79" t="s">
        <v>5</v>
      </c>
      <c r="J13" s="78">
        <v>0</v>
      </c>
      <c r="K13" s="79" t="s">
        <v>9</v>
      </c>
      <c r="L13" s="80">
        <v>0</v>
      </c>
      <c r="M13" s="79" t="s">
        <v>7</v>
      </c>
      <c r="N13" s="80">
        <v>0</v>
      </c>
      <c r="O13" s="79" t="s">
        <v>11</v>
      </c>
      <c r="P13" s="78">
        <v>2</v>
      </c>
      <c r="Q13" s="79" t="s">
        <v>5</v>
      </c>
      <c r="R13" s="80">
        <v>2</v>
      </c>
      <c r="S13" s="79" t="s">
        <v>9</v>
      </c>
      <c r="T13" s="80">
        <v>2</v>
      </c>
      <c r="U13" s="79" t="s">
        <v>7</v>
      </c>
      <c r="V13" s="80">
        <v>0</v>
      </c>
      <c r="W13" s="79" t="s">
        <v>9</v>
      </c>
      <c r="X13" s="80">
        <v>3</v>
      </c>
      <c r="Y13" s="79" t="s">
        <v>10</v>
      </c>
      <c r="Z13" s="80">
        <v>2</v>
      </c>
    </row>
    <row r="14" spans="1:26" ht="29.1" customHeight="1">
      <c r="B14" s="81">
        <v>7</v>
      </c>
      <c r="C14" s="82" t="s">
        <v>17</v>
      </c>
      <c r="D14" s="75">
        <v>17</v>
      </c>
      <c r="E14" s="75">
        <v>4</v>
      </c>
      <c r="F14" s="75">
        <f t="shared" si="0"/>
        <v>21</v>
      </c>
      <c r="G14" s="79" t="s">
        <v>5</v>
      </c>
      <c r="H14" s="83">
        <v>6</v>
      </c>
      <c r="I14" s="79" t="s">
        <v>5</v>
      </c>
      <c r="J14" s="78">
        <v>0</v>
      </c>
      <c r="K14" s="79" t="s">
        <v>3</v>
      </c>
      <c r="L14" s="80">
        <v>0</v>
      </c>
      <c r="M14" s="79" t="s">
        <v>3</v>
      </c>
      <c r="N14" s="80">
        <v>0</v>
      </c>
      <c r="O14" s="79" t="s">
        <v>124</v>
      </c>
      <c r="P14" s="80">
        <v>2</v>
      </c>
      <c r="Q14" s="79" t="s">
        <v>10</v>
      </c>
      <c r="R14" s="80">
        <v>2</v>
      </c>
      <c r="S14" s="79" t="s">
        <v>7</v>
      </c>
      <c r="T14" s="80">
        <v>2</v>
      </c>
      <c r="U14" s="79" t="s">
        <v>7</v>
      </c>
      <c r="V14" s="80">
        <v>0</v>
      </c>
      <c r="W14" s="79" t="s">
        <v>7</v>
      </c>
      <c r="X14" s="80">
        <v>5</v>
      </c>
      <c r="Y14" s="79" t="s">
        <v>2</v>
      </c>
      <c r="Z14" s="80">
        <v>0</v>
      </c>
    </row>
    <row r="15" spans="1:26" ht="29.1" customHeight="1">
      <c r="B15" s="73">
        <v>8</v>
      </c>
      <c r="C15" s="82" t="s">
        <v>34</v>
      </c>
      <c r="D15" s="75">
        <v>15</v>
      </c>
      <c r="E15" s="75">
        <v>4</v>
      </c>
      <c r="F15" s="75">
        <f t="shared" si="0"/>
        <v>19</v>
      </c>
      <c r="G15" s="79" t="s">
        <v>3</v>
      </c>
      <c r="H15" s="80">
        <v>0</v>
      </c>
      <c r="I15" s="79" t="s">
        <v>10</v>
      </c>
      <c r="J15" s="80">
        <v>0</v>
      </c>
      <c r="K15" s="79" t="s">
        <v>3</v>
      </c>
      <c r="L15" s="80">
        <v>0</v>
      </c>
      <c r="M15" s="79" t="s">
        <v>10</v>
      </c>
      <c r="N15" s="80">
        <v>3</v>
      </c>
      <c r="O15" s="79" t="s">
        <v>7</v>
      </c>
      <c r="P15" s="80">
        <v>5</v>
      </c>
      <c r="Q15" s="79" t="s">
        <v>10</v>
      </c>
      <c r="R15" s="80">
        <v>2</v>
      </c>
      <c r="S15" s="79" t="s">
        <v>3</v>
      </c>
      <c r="T15" s="80">
        <v>0</v>
      </c>
      <c r="U15" s="79" t="s">
        <v>7</v>
      </c>
      <c r="V15" s="80">
        <v>0</v>
      </c>
      <c r="W15" s="79" t="s">
        <v>7</v>
      </c>
      <c r="X15" s="80">
        <v>5</v>
      </c>
      <c r="Y15" s="79" t="s">
        <v>3</v>
      </c>
      <c r="Z15" s="80">
        <v>0</v>
      </c>
    </row>
    <row r="16" spans="1:26" ht="29.1" customHeight="1">
      <c r="A16" s="72"/>
      <c r="B16" s="73">
        <v>8</v>
      </c>
      <c r="C16" s="82" t="s">
        <v>31</v>
      </c>
      <c r="D16" s="75">
        <v>15</v>
      </c>
      <c r="E16" s="75">
        <v>4</v>
      </c>
      <c r="F16" s="75">
        <f t="shared" si="0"/>
        <v>19</v>
      </c>
      <c r="G16" s="79" t="s">
        <v>19</v>
      </c>
      <c r="H16" s="78">
        <v>2</v>
      </c>
      <c r="I16" s="79" t="s">
        <v>18</v>
      </c>
      <c r="J16" s="80">
        <v>0</v>
      </c>
      <c r="K16" s="79" t="s">
        <v>10</v>
      </c>
      <c r="L16" s="78">
        <v>3</v>
      </c>
      <c r="M16" s="79" t="s">
        <v>18</v>
      </c>
      <c r="N16" s="80">
        <v>2</v>
      </c>
      <c r="O16" s="79" t="s">
        <v>9</v>
      </c>
      <c r="P16" s="80">
        <v>3</v>
      </c>
      <c r="Q16" s="79" t="s">
        <v>6</v>
      </c>
      <c r="R16" s="80">
        <v>0</v>
      </c>
      <c r="S16" s="79" t="s">
        <v>7</v>
      </c>
      <c r="T16" s="80">
        <v>2</v>
      </c>
      <c r="U16" s="79" t="s">
        <v>11</v>
      </c>
      <c r="V16" s="80">
        <v>0</v>
      </c>
      <c r="W16" s="79" t="s">
        <v>9</v>
      </c>
      <c r="X16" s="80">
        <v>3</v>
      </c>
      <c r="Y16" s="79" t="s">
        <v>7</v>
      </c>
      <c r="Z16" s="80">
        <v>0</v>
      </c>
    </row>
    <row r="17" spans="2:26" ht="29.1" customHeight="1">
      <c r="B17" s="73">
        <v>10</v>
      </c>
      <c r="C17" s="82" t="s">
        <v>14</v>
      </c>
      <c r="D17" s="75">
        <v>18</v>
      </c>
      <c r="E17" s="75">
        <v>0</v>
      </c>
      <c r="F17" s="75">
        <f t="shared" si="0"/>
        <v>18</v>
      </c>
      <c r="G17" s="79" t="s">
        <v>7</v>
      </c>
      <c r="H17" s="78">
        <v>0</v>
      </c>
      <c r="I17" s="79" t="s">
        <v>7</v>
      </c>
      <c r="J17" s="84">
        <v>6</v>
      </c>
      <c r="K17" s="79" t="s">
        <v>7</v>
      </c>
      <c r="L17" s="80">
        <v>0</v>
      </c>
      <c r="M17" s="79" t="s">
        <v>7</v>
      </c>
      <c r="N17" s="80">
        <v>0</v>
      </c>
      <c r="O17" s="79" t="s">
        <v>7</v>
      </c>
      <c r="P17" s="78">
        <v>5</v>
      </c>
      <c r="Q17" s="79" t="s">
        <v>7</v>
      </c>
      <c r="R17" s="80">
        <v>0</v>
      </c>
      <c r="S17" s="79" t="s">
        <v>7</v>
      </c>
      <c r="T17" s="80">
        <v>2</v>
      </c>
      <c r="U17" s="79" t="s">
        <v>7</v>
      </c>
      <c r="V17" s="80">
        <v>0</v>
      </c>
      <c r="W17" s="79" t="s">
        <v>7</v>
      </c>
      <c r="X17" s="80">
        <v>5</v>
      </c>
      <c r="Y17" s="79" t="s">
        <v>7</v>
      </c>
      <c r="Z17" s="80">
        <v>0</v>
      </c>
    </row>
    <row r="18" spans="2:26" ht="29.1" customHeight="1">
      <c r="B18" s="81">
        <v>11</v>
      </c>
      <c r="C18" s="82" t="s">
        <v>21</v>
      </c>
      <c r="D18" s="75">
        <v>16</v>
      </c>
      <c r="E18" s="75">
        <v>0</v>
      </c>
      <c r="F18" s="75">
        <f t="shared" si="0"/>
        <v>16</v>
      </c>
      <c r="G18" s="79" t="s">
        <v>10</v>
      </c>
      <c r="H18" s="80">
        <v>3</v>
      </c>
      <c r="I18" s="79" t="s">
        <v>5</v>
      </c>
      <c r="J18" s="80">
        <v>0</v>
      </c>
      <c r="K18" s="79" t="s">
        <v>3</v>
      </c>
      <c r="L18" s="80">
        <v>0</v>
      </c>
      <c r="M18" s="79" t="s">
        <v>10</v>
      </c>
      <c r="N18" s="80">
        <v>3</v>
      </c>
      <c r="O18" s="79" t="s">
        <v>7</v>
      </c>
      <c r="P18" s="80">
        <v>5</v>
      </c>
      <c r="Q18" s="79" t="s">
        <v>10</v>
      </c>
      <c r="R18" s="80">
        <v>2</v>
      </c>
      <c r="S18" s="79" t="s">
        <v>10</v>
      </c>
      <c r="T18" s="80">
        <v>0</v>
      </c>
      <c r="U18" s="79" t="s">
        <v>9</v>
      </c>
      <c r="V18" s="80">
        <v>0</v>
      </c>
      <c r="W18" s="79" t="s">
        <v>9</v>
      </c>
      <c r="X18" s="80">
        <v>3</v>
      </c>
      <c r="Y18" s="79" t="s">
        <v>7</v>
      </c>
      <c r="Z18" s="80">
        <v>0</v>
      </c>
    </row>
    <row r="19" spans="2:26" ht="29.1" customHeight="1">
      <c r="B19" s="81">
        <v>12</v>
      </c>
      <c r="C19" s="82" t="s">
        <v>1</v>
      </c>
      <c r="D19" s="75">
        <v>9</v>
      </c>
      <c r="E19" s="75">
        <v>4</v>
      </c>
      <c r="F19" s="75">
        <f t="shared" si="0"/>
        <v>13</v>
      </c>
      <c r="G19" s="79"/>
      <c r="H19" s="78">
        <v>0</v>
      </c>
      <c r="I19" s="79"/>
      <c r="J19" s="80">
        <v>0</v>
      </c>
      <c r="K19" s="79"/>
      <c r="L19" s="80">
        <v>0</v>
      </c>
      <c r="M19" s="79"/>
      <c r="N19" s="80">
        <v>0</v>
      </c>
      <c r="O19" s="79"/>
      <c r="P19" s="80">
        <v>0</v>
      </c>
      <c r="Q19" s="79" t="s">
        <v>7</v>
      </c>
      <c r="R19" s="80">
        <v>0</v>
      </c>
      <c r="S19" s="79" t="s">
        <v>7</v>
      </c>
      <c r="T19" s="80">
        <v>2</v>
      </c>
      <c r="U19" s="79" t="s">
        <v>7</v>
      </c>
      <c r="V19" s="80">
        <v>0</v>
      </c>
      <c r="W19" s="79" t="s">
        <v>7</v>
      </c>
      <c r="X19" s="80">
        <v>5</v>
      </c>
      <c r="Y19" s="79" t="s">
        <v>10</v>
      </c>
      <c r="Z19" s="80">
        <v>2</v>
      </c>
    </row>
    <row r="20" spans="2:26" ht="29.1" customHeight="1">
      <c r="B20" s="81">
        <v>13</v>
      </c>
      <c r="C20" s="82" t="s">
        <v>26</v>
      </c>
      <c r="D20" s="75">
        <v>12</v>
      </c>
      <c r="E20" s="75">
        <v>0</v>
      </c>
      <c r="F20" s="75">
        <f t="shared" si="0"/>
        <v>12</v>
      </c>
      <c r="G20" s="79" t="s">
        <v>3</v>
      </c>
      <c r="H20" s="80">
        <v>0</v>
      </c>
      <c r="I20" s="79" t="s">
        <v>3</v>
      </c>
      <c r="J20" s="80">
        <v>0</v>
      </c>
      <c r="K20" s="79" t="s">
        <v>3</v>
      </c>
      <c r="L20" s="80">
        <v>0</v>
      </c>
      <c r="M20" s="79" t="s">
        <v>3</v>
      </c>
      <c r="N20" s="80">
        <v>0</v>
      </c>
      <c r="O20" s="79" t="s">
        <v>7</v>
      </c>
      <c r="P20" s="80">
        <v>5</v>
      </c>
      <c r="Q20" s="79" t="s">
        <v>3</v>
      </c>
      <c r="R20" s="80">
        <v>0</v>
      </c>
      <c r="S20" s="79" t="s">
        <v>7</v>
      </c>
      <c r="T20" s="80">
        <v>2</v>
      </c>
      <c r="U20" s="79" t="s">
        <v>7</v>
      </c>
      <c r="V20" s="80">
        <v>0</v>
      </c>
      <c r="W20" s="79" t="s">
        <v>7</v>
      </c>
      <c r="X20" s="80">
        <v>5</v>
      </c>
      <c r="Y20" s="79" t="s">
        <v>7</v>
      </c>
      <c r="Z20" s="80">
        <v>0</v>
      </c>
    </row>
    <row r="21" spans="2:26" ht="29.1" customHeight="1">
      <c r="B21" s="81">
        <v>13</v>
      </c>
      <c r="C21" s="82" t="s">
        <v>12</v>
      </c>
      <c r="D21" s="75">
        <v>12</v>
      </c>
      <c r="E21" s="75">
        <v>0</v>
      </c>
      <c r="F21" s="75">
        <f t="shared" si="0"/>
        <v>12</v>
      </c>
      <c r="G21" s="79"/>
      <c r="H21" s="80">
        <v>0</v>
      </c>
      <c r="I21" s="79"/>
      <c r="J21" s="80">
        <v>0</v>
      </c>
      <c r="K21" s="79"/>
      <c r="L21" s="78">
        <v>0</v>
      </c>
      <c r="M21" s="79"/>
      <c r="N21" s="80">
        <v>0</v>
      </c>
      <c r="O21" s="79" t="s">
        <v>7</v>
      </c>
      <c r="P21" s="80">
        <v>5</v>
      </c>
      <c r="Q21" s="79" t="s">
        <v>7</v>
      </c>
      <c r="R21" s="80">
        <v>0</v>
      </c>
      <c r="S21" s="79" t="s">
        <v>11</v>
      </c>
      <c r="T21" s="80">
        <v>2</v>
      </c>
      <c r="U21" s="79" t="s">
        <v>9</v>
      </c>
      <c r="V21" s="80">
        <v>0</v>
      </c>
      <c r="W21" s="79" t="s">
        <v>7</v>
      </c>
      <c r="X21" s="80">
        <v>5</v>
      </c>
      <c r="Y21" s="79" t="s">
        <v>124</v>
      </c>
      <c r="Z21" s="80">
        <v>0</v>
      </c>
    </row>
    <row r="22" spans="2:26" ht="29.1" customHeight="1">
      <c r="B22" s="81">
        <v>13</v>
      </c>
      <c r="C22" s="82" t="s">
        <v>23</v>
      </c>
      <c r="D22" s="75">
        <v>10</v>
      </c>
      <c r="E22" s="75">
        <v>2</v>
      </c>
      <c r="F22" s="75">
        <f t="shared" si="0"/>
        <v>12</v>
      </c>
      <c r="G22" s="79" t="s">
        <v>10</v>
      </c>
      <c r="H22" s="80">
        <v>3</v>
      </c>
      <c r="I22" s="79" t="s">
        <v>3</v>
      </c>
      <c r="J22" s="80">
        <v>0</v>
      </c>
      <c r="K22" s="79" t="s">
        <v>7</v>
      </c>
      <c r="L22" s="80">
        <v>0</v>
      </c>
      <c r="M22" s="79" t="s">
        <v>7</v>
      </c>
      <c r="N22" s="80">
        <v>0</v>
      </c>
      <c r="O22" s="79" t="s">
        <v>6</v>
      </c>
      <c r="P22" s="80">
        <v>0</v>
      </c>
      <c r="Q22" s="79" t="s">
        <v>22</v>
      </c>
      <c r="R22" s="80">
        <v>0</v>
      </c>
      <c r="S22" s="79" t="s">
        <v>7</v>
      </c>
      <c r="T22" s="80">
        <v>2</v>
      </c>
      <c r="U22" s="79" t="s">
        <v>7</v>
      </c>
      <c r="V22" s="80">
        <v>0</v>
      </c>
      <c r="W22" s="79" t="s">
        <v>7</v>
      </c>
      <c r="X22" s="80">
        <v>5</v>
      </c>
      <c r="Y22" s="79" t="s">
        <v>2</v>
      </c>
      <c r="Z22" s="80">
        <v>0</v>
      </c>
    </row>
    <row r="23" spans="2:26" ht="29.1" customHeight="1">
      <c r="B23" s="81">
        <v>13</v>
      </c>
      <c r="C23" s="82" t="s">
        <v>16</v>
      </c>
      <c r="D23" s="75">
        <v>8</v>
      </c>
      <c r="E23" s="75">
        <v>4</v>
      </c>
      <c r="F23" s="75">
        <f t="shared" si="0"/>
        <v>12</v>
      </c>
      <c r="G23" s="79" t="s">
        <v>18</v>
      </c>
      <c r="H23" s="80">
        <v>2</v>
      </c>
      <c r="I23" s="79" t="s">
        <v>19</v>
      </c>
      <c r="J23" s="80">
        <v>0</v>
      </c>
      <c r="K23" s="79" t="s">
        <v>19</v>
      </c>
      <c r="L23" s="80">
        <v>2</v>
      </c>
      <c r="M23" s="79" t="s">
        <v>9</v>
      </c>
      <c r="N23" s="80">
        <v>0</v>
      </c>
      <c r="O23" s="79" t="s">
        <v>6</v>
      </c>
      <c r="P23" s="80">
        <v>0</v>
      </c>
      <c r="Q23" s="79" t="s">
        <v>101</v>
      </c>
      <c r="R23" s="80">
        <v>2</v>
      </c>
      <c r="S23" s="79" t="s">
        <v>9</v>
      </c>
      <c r="T23" s="80">
        <v>2</v>
      </c>
      <c r="U23" s="79" t="s">
        <v>7</v>
      </c>
      <c r="V23" s="80">
        <v>0</v>
      </c>
      <c r="W23" s="79" t="s">
        <v>13</v>
      </c>
      <c r="X23" s="80">
        <v>0</v>
      </c>
      <c r="Y23" s="79" t="s">
        <v>3</v>
      </c>
      <c r="Z23" s="80">
        <v>0</v>
      </c>
    </row>
    <row r="24" spans="2:26" ht="29.1" customHeight="1">
      <c r="B24" s="81">
        <v>17</v>
      </c>
      <c r="C24" s="82" t="s">
        <v>29</v>
      </c>
      <c r="D24" s="75">
        <v>9</v>
      </c>
      <c r="E24" s="75">
        <v>0</v>
      </c>
      <c r="F24" s="75">
        <f t="shared" si="0"/>
        <v>9</v>
      </c>
      <c r="G24" s="79"/>
      <c r="H24" s="80">
        <v>0</v>
      </c>
      <c r="I24" s="79"/>
      <c r="J24" s="80">
        <v>0</v>
      </c>
      <c r="K24" s="79"/>
      <c r="L24" s="80">
        <v>0</v>
      </c>
      <c r="M24" s="79"/>
      <c r="N24" s="80">
        <v>0</v>
      </c>
      <c r="O24" s="79" t="s">
        <v>11</v>
      </c>
      <c r="P24" s="80">
        <v>2</v>
      </c>
      <c r="Q24" s="79" t="s">
        <v>6</v>
      </c>
      <c r="R24" s="80">
        <v>0</v>
      </c>
      <c r="S24" s="79" t="s">
        <v>3</v>
      </c>
      <c r="T24" s="80">
        <v>0</v>
      </c>
      <c r="U24" s="79" t="s">
        <v>9</v>
      </c>
      <c r="V24" s="80">
        <v>0</v>
      </c>
      <c r="W24" s="79" t="s">
        <v>7</v>
      </c>
      <c r="X24" s="80">
        <v>5</v>
      </c>
      <c r="Y24" s="79" t="s">
        <v>10</v>
      </c>
      <c r="Z24" s="80">
        <v>2</v>
      </c>
    </row>
    <row r="25" spans="2:26" ht="29.1" customHeight="1">
      <c r="B25" s="81">
        <v>18</v>
      </c>
      <c r="C25" s="82" t="s">
        <v>28</v>
      </c>
      <c r="D25" s="75">
        <v>8</v>
      </c>
      <c r="E25" s="75">
        <v>0</v>
      </c>
      <c r="F25" s="75">
        <f t="shared" si="0"/>
        <v>8</v>
      </c>
      <c r="G25" s="79" t="s">
        <v>10</v>
      </c>
      <c r="H25" s="80">
        <v>3</v>
      </c>
      <c r="I25" s="79" t="s">
        <v>18</v>
      </c>
      <c r="J25" s="80">
        <v>0</v>
      </c>
      <c r="K25" s="79" t="s">
        <v>9</v>
      </c>
      <c r="L25" s="80">
        <v>0</v>
      </c>
      <c r="M25" s="79" t="s">
        <v>5</v>
      </c>
      <c r="N25" s="80">
        <v>5</v>
      </c>
      <c r="O25" s="79" t="s">
        <v>6</v>
      </c>
      <c r="P25" s="78">
        <v>0</v>
      </c>
      <c r="Q25" s="79" t="s">
        <v>9</v>
      </c>
      <c r="R25" s="80">
        <v>0</v>
      </c>
      <c r="S25" s="79" t="s">
        <v>10</v>
      </c>
      <c r="T25" s="80">
        <v>0</v>
      </c>
      <c r="U25" s="79" t="s">
        <v>5</v>
      </c>
      <c r="V25" s="80">
        <v>0</v>
      </c>
      <c r="W25" s="79" t="s">
        <v>3</v>
      </c>
      <c r="X25" s="80">
        <v>0</v>
      </c>
      <c r="Y25" s="79" t="s">
        <v>7</v>
      </c>
      <c r="Z25" s="80">
        <v>0</v>
      </c>
    </row>
    <row r="26" spans="2:26" ht="29.1" customHeight="1">
      <c r="B26" s="81">
        <v>19</v>
      </c>
      <c r="C26" s="82" t="s">
        <v>27</v>
      </c>
      <c r="D26" s="75">
        <v>0</v>
      </c>
      <c r="E26" s="75">
        <v>0</v>
      </c>
      <c r="F26" s="75">
        <f t="shared" si="0"/>
        <v>0</v>
      </c>
      <c r="G26" s="79"/>
      <c r="H26" s="80"/>
      <c r="I26" s="79"/>
      <c r="J26" s="80"/>
      <c r="K26" s="79"/>
      <c r="L26" s="80"/>
      <c r="M26" s="79"/>
      <c r="N26" s="80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80"/>
    </row>
    <row r="27" spans="2:26" ht="29.1" customHeight="1">
      <c r="B27" s="81">
        <v>19</v>
      </c>
      <c r="C27" s="82" t="s">
        <v>15</v>
      </c>
      <c r="D27" s="75">
        <v>0</v>
      </c>
      <c r="E27" s="75">
        <v>0</v>
      </c>
      <c r="F27" s="75">
        <f t="shared" si="0"/>
        <v>0</v>
      </c>
      <c r="G27" s="79"/>
      <c r="H27" s="78"/>
      <c r="I27" s="79"/>
      <c r="J27" s="80"/>
      <c r="K27" s="79"/>
      <c r="L27" s="80"/>
      <c r="M27" s="79"/>
      <c r="N27" s="80"/>
      <c r="O27" s="79"/>
      <c r="P27" s="80"/>
      <c r="Q27" s="79"/>
      <c r="R27" s="80"/>
      <c r="S27" s="79"/>
      <c r="T27" s="80"/>
      <c r="U27" s="79"/>
      <c r="V27" s="80"/>
      <c r="W27" s="79"/>
      <c r="X27" s="80"/>
      <c r="Y27" s="79"/>
      <c r="Z27" s="78"/>
    </row>
    <row r="28" spans="2:26" ht="29.1" customHeight="1">
      <c r="B28" s="81"/>
      <c r="C28" s="82"/>
      <c r="D28" s="75"/>
      <c r="E28" s="75"/>
      <c r="F28" s="75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79"/>
      <c r="T28" s="80"/>
      <c r="U28" s="79"/>
      <c r="V28" s="80"/>
      <c r="W28" s="79"/>
      <c r="X28" s="80"/>
      <c r="Y28" s="79"/>
      <c r="Z28" s="80"/>
    </row>
    <row r="29" spans="2:26" ht="29.1" customHeight="1">
      <c r="B29" s="81"/>
      <c r="C29" s="82"/>
      <c r="D29" s="75"/>
      <c r="E29" s="75"/>
      <c r="F29" s="75"/>
      <c r="G29" s="79"/>
      <c r="H29" s="80"/>
      <c r="I29" s="79"/>
      <c r="J29" s="80"/>
      <c r="K29" s="79"/>
      <c r="L29" s="80"/>
      <c r="M29" s="79"/>
      <c r="N29" s="80"/>
      <c r="O29" s="79"/>
      <c r="P29" s="80"/>
      <c r="Q29" s="79"/>
      <c r="R29" s="80"/>
      <c r="S29" s="79"/>
      <c r="T29" s="80"/>
      <c r="U29" s="79"/>
      <c r="V29" s="80"/>
      <c r="W29" s="79"/>
      <c r="X29" s="80"/>
      <c r="Y29" s="79"/>
      <c r="Z29" s="80"/>
    </row>
    <row r="30" spans="2:26" ht="29.1" customHeight="1">
      <c r="B30" s="81"/>
      <c r="C30" s="82"/>
      <c r="D30" s="75"/>
      <c r="E30" s="75"/>
      <c r="F30" s="75"/>
      <c r="G30" s="79"/>
      <c r="H30" s="80"/>
      <c r="I30" s="79"/>
      <c r="J30" s="80"/>
      <c r="K30" s="79"/>
      <c r="L30" s="80"/>
      <c r="M30" s="79"/>
      <c r="N30" s="80"/>
      <c r="O30" s="79"/>
      <c r="P30" s="80"/>
      <c r="Q30" s="79"/>
      <c r="R30" s="80"/>
      <c r="S30" s="79"/>
      <c r="T30" s="80"/>
      <c r="U30" s="79"/>
      <c r="V30" s="80"/>
      <c r="W30" s="79"/>
      <c r="X30" s="80"/>
      <c r="Y30" s="79"/>
      <c r="Z30" s="80"/>
    </row>
    <row r="31" spans="2:26" ht="28.5">
      <c r="B31" s="73"/>
      <c r="C31" s="82"/>
      <c r="D31" s="75"/>
      <c r="E31" s="75"/>
      <c r="F31" s="75"/>
      <c r="G31" s="79"/>
      <c r="H31" s="80"/>
      <c r="I31" s="79"/>
      <c r="J31" s="80"/>
      <c r="K31" s="79"/>
      <c r="L31" s="80"/>
      <c r="M31" s="79"/>
      <c r="N31" s="80"/>
      <c r="O31" s="79"/>
      <c r="P31" s="80"/>
      <c r="Q31" s="79"/>
      <c r="R31" s="80"/>
      <c r="S31" s="79"/>
      <c r="T31" s="80"/>
      <c r="U31" s="79"/>
      <c r="V31" s="80"/>
      <c r="W31" s="79"/>
      <c r="X31" s="80"/>
      <c r="Y31" s="79"/>
      <c r="Z31" s="80"/>
    </row>
    <row r="32" spans="2:26" ht="28.5" customHeight="1">
      <c r="B32" s="73"/>
      <c r="C32" s="82"/>
      <c r="D32" s="75"/>
      <c r="E32" s="75"/>
      <c r="F32" s="75"/>
      <c r="G32" s="79"/>
      <c r="H32" s="80"/>
      <c r="I32" s="79"/>
      <c r="J32" s="80"/>
      <c r="K32" s="79"/>
      <c r="L32" s="80"/>
      <c r="M32" s="79"/>
      <c r="N32" s="80"/>
      <c r="O32" s="79"/>
      <c r="P32" s="80"/>
      <c r="Q32" s="79"/>
      <c r="R32" s="80"/>
      <c r="S32" s="79"/>
      <c r="T32" s="80"/>
      <c r="U32" s="79"/>
      <c r="V32" s="80"/>
      <c r="W32" s="79"/>
      <c r="X32" s="80"/>
      <c r="Y32" s="79"/>
      <c r="Z32" s="80"/>
    </row>
    <row r="33" spans="3:6" ht="18">
      <c r="D33" s="85">
        <f>SUM(D8:D31)</f>
        <v>267</v>
      </c>
      <c r="E33" s="85">
        <f>SUM(E8:E31)</f>
        <v>52</v>
      </c>
      <c r="F33" s="85">
        <f>SUM(F8:F31)</f>
        <v>319</v>
      </c>
    </row>
    <row r="36" spans="3:6" ht="26.25">
      <c r="C36" s="83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41E6-3923-42D4-9775-859A23B95ED1}">
  <dimension ref="A1:Z34"/>
  <sheetViews>
    <sheetView zoomScale="55" zoomScaleNormal="55" workbookViewId="0">
      <selection activeCell="S19" sqref="S19"/>
    </sheetView>
  </sheetViews>
  <sheetFormatPr defaultColWidth="9.140625" defaultRowHeight="15"/>
  <cols>
    <col min="1" max="1" width="4.5703125" style="67" customWidth="1"/>
    <col min="2" max="2" width="6.28515625" style="67" customWidth="1"/>
    <col min="3" max="3" width="44.7109375" style="67" customWidth="1"/>
    <col min="4" max="6" width="6.28515625" style="67" customWidth="1"/>
    <col min="7" max="7" width="20.85546875" style="67" customWidth="1"/>
    <col min="8" max="8" width="4.28515625" style="67" customWidth="1"/>
    <col min="9" max="9" width="30.85546875" style="67" customWidth="1"/>
    <col min="10" max="10" width="4.28515625" style="67" customWidth="1"/>
    <col min="11" max="11" width="22.140625" style="67" customWidth="1"/>
    <col min="12" max="12" width="4.28515625" style="67" customWidth="1"/>
    <col min="13" max="13" width="22" style="67" customWidth="1"/>
    <col min="14" max="14" width="4.28515625" style="67" customWidth="1"/>
    <col min="15" max="15" width="23.42578125" style="67" customWidth="1"/>
    <col min="16" max="16" width="4.28515625" style="67" customWidth="1"/>
    <col min="17" max="17" width="21.28515625" style="67" customWidth="1"/>
    <col min="18" max="18" width="4.28515625" style="67" customWidth="1"/>
    <col min="19" max="19" width="20.7109375" style="67" customWidth="1"/>
    <col min="20" max="20" width="4.28515625" style="67" customWidth="1"/>
    <col min="21" max="21" width="23" style="67" customWidth="1"/>
    <col min="22" max="22" width="4.28515625" style="67" customWidth="1"/>
    <col min="23" max="23" width="19.5703125" style="67" customWidth="1"/>
    <col min="24" max="24" width="4.28515625" style="86" customWidth="1"/>
    <col min="25" max="25" width="17" style="67" customWidth="1"/>
    <col min="26" max="26" width="4.28515625" style="86" customWidth="1"/>
    <col min="27" max="27" width="9.140625" style="67" customWidth="1"/>
    <col min="28" max="28" width="9.140625" style="67"/>
    <col min="29" max="29" width="9.140625" style="67" customWidth="1"/>
    <col min="30" max="16384" width="9.140625" style="67"/>
  </cols>
  <sheetData>
    <row r="1" spans="1:26" ht="24" customHeight="1">
      <c r="X1" s="67"/>
      <c r="Z1" s="67"/>
    </row>
    <row r="2" spans="1:26" ht="20.100000000000001" customHeight="1">
      <c r="B2" s="225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7"/>
    </row>
    <row r="3" spans="1:26" ht="20.100000000000001" customHeight="1"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30"/>
    </row>
    <row r="4" spans="1:26" ht="220.5" customHeight="1">
      <c r="B4" s="231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3"/>
    </row>
    <row r="5" spans="1:26" ht="21.6" customHeight="1">
      <c r="B5" s="234" t="s">
        <v>286</v>
      </c>
      <c r="C5" s="235"/>
      <c r="D5" s="235"/>
      <c r="E5" s="235"/>
      <c r="F5" s="236"/>
      <c r="G5" s="221" t="s">
        <v>287</v>
      </c>
      <c r="H5" s="222"/>
      <c r="I5" s="221" t="s">
        <v>288</v>
      </c>
      <c r="J5" s="222"/>
      <c r="K5" s="221" t="s">
        <v>289</v>
      </c>
      <c r="L5" s="222"/>
      <c r="M5" s="221" t="s">
        <v>290</v>
      </c>
      <c r="N5" s="222"/>
      <c r="O5" s="221" t="s">
        <v>290</v>
      </c>
      <c r="P5" s="222"/>
      <c r="Q5" s="221" t="s">
        <v>291</v>
      </c>
      <c r="R5" s="222"/>
      <c r="S5" s="221" t="s">
        <v>291</v>
      </c>
      <c r="T5" s="222"/>
      <c r="U5" s="221" t="s">
        <v>292</v>
      </c>
      <c r="V5" s="222"/>
      <c r="W5" s="221" t="s">
        <v>293</v>
      </c>
      <c r="X5" s="222"/>
      <c r="Y5" s="221" t="s">
        <v>294</v>
      </c>
      <c r="Z5" s="222"/>
    </row>
    <row r="6" spans="1:26" ht="21.95" customHeight="1">
      <c r="B6" s="223" t="s">
        <v>60</v>
      </c>
      <c r="C6" s="223" t="s">
        <v>59</v>
      </c>
      <c r="D6" s="223" t="s">
        <v>58</v>
      </c>
      <c r="E6" s="223" t="s">
        <v>57</v>
      </c>
      <c r="F6" s="223" t="s">
        <v>56</v>
      </c>
      <c r="G6" s="68" t="s">
        <v>295</v>
      </c>
      <c r="H6" s="69">
        <v>1</v>
      </c>
      <c r="I6" s="68" t="s">
        <v>142</v>
      </c>
      <c r="J6" s="69">
        <v>2</v>
      </c>
      <c r="K6" s="68" t="s">
        <v>285</v>
      </c>
      <c r="L6" s="69">
        <v>1</v>
      </c>
      <c r="M6" s="68" t="s">
        <v>49</v>
      </c>
      <c r="N6" s="69">
        <v>1</v>
      </c>
      <c r="O6" s="68" t="s">
        <v>282</v>
      </c>
      <c r="P6" s="69">
        <v>1</v>
      </c>
      <c r="Q6" s="68" t="s">
        <v>296</v>
      </c>
      <c r="R6" s="69">
        <v>0</v>
      </c>
      <c r="S6" s="68" t="s">
        <v>297</v>
      </c>
      <c r="T6" s="69">
        <v>1</v>
      </c>
      <c r="U6" s="68" t="s">
        <v>148</v>
      </c>
      <c r="V6" s="69">
        <v>1</v>
      </c>
      <c r="W6" s="68" t="s">
        <v>258</v>
      </c>
      <c r="X6" s="69">
        <v>2</v>
      </c>
      <c r="Y6" s="68" t="s">
        <v>257</v>
      </c>
      <c r="Z6" s="69">
        <v>0</v>
      </c>
    </row>
    <row r="7" spans="1:26" ht="21.95" customHeight="1">
      <c r="B7" s="224"/>
      <c r="C7" s="224"/>
      <c r="D7" s="224"/>
      <c r="E7" s="224"/>
      <c r="F7" s="224"/>
      <c r="G7" s="70" t="s">
        <v>139</v>
      </c>
      <c r="H7" s="71">
        <v>0</v>
      </c>
      <c r="I7" s="70" t="s">
        <v>207</v>
      </c>
      <c r="J7" s="71">
        <v>1</v>
      </c>
      <c r="K7" s="70" t="s">
        <v>260</v>
      </c>
      <c r="L7" s="71">
        <v>1</v>
      </c>
      <c r="M7" s="70" t="s">
        <v>113</v>
      </c>
      <c r="N7" s="71">
        <v>4</v>
      </c>
      <c r="O7" s="70" t="s">
        <v>213</v>
      </c>
      <c r="P7" s="71">
        <v>0</v>
      </c>
      <c r="Q7" s="70" t="s">
        <v>209</v>
      </c>
      <c r="R7" s="71">
        <v>1</v>
      </c>
      <c r="S7" s="70" t="s">
        <v>298</v>
      </c>
      <c r="T7" s="71">
        <v>2</v>
      </c>
      <c r="U7" s="70" t="s">
        <v>118</v>
      </c>
      <c r="V7" s="71">
        <v>3</v>
      </c>
      <c r="W7" s="70" t="s">
        <v>299</v>
      </c>
      <c r="X7" s="71">
        <v>2</v>
      </c>
      <c r="Y7" s="70" t="s">
        <v>53</v>
      </c>
      <c r="Z7" s="71">
        <v>1</v>
      </c>
    </row>
    <row r="8" spans="1:26" ht="29.1" customHeight="1">
      <c r="A8" s="72"/>
      <c r="B8" s="73">
        <v>1</v>
      </c>
      <c r="C8" s="74" t="s">
        <v>35</v>
      </c>
      <c r="D8" s="75">
        <v>21</v>
      </c>
      <c r="E8" s="75">
        <v>4</v>
      </c>
      <c r="F8" s="75">
        <f t="shared" ref="F8:F27" si="0">SUM(D8:E8)</f>
        <v>25</v>
      </c>
      <c r="G8" s="76" t="s">
        <v>18</v>
      </c>
      <c r="H8" s="77">
        <v>0</v>
      </c>
      <c r="I8" s="76" t="s">
        <v>10</v>
      </c>
      <c r="J8" s="77">
        <v>0</v>
      </c>
      <c r="K8" s="76" t="s">
        <v>3</v>
      </c>
      <c r="L8" s="77">
        <v>5</v>
      </c>
      <c r="M8" s="76" t="s">
        <v>10</v>
      </c>
      <c r="N8" s="77">
        <v>2</v>
      </c>
      <c r="O8" s="76" t="s">
        <v>10</v>
      </c>
      <c r="P8" s="77">
        <v>0</v>
      </c>
      <c r="Q8" s="76" t="s">
        <v>101</v>
      </c>
      <c r="R8" s="77">
        <v>2</v>
      </c>
      <c r="S8" s="76" t="s">
        <v>3</v>
      </c>
      <c r="T8" s="77">
        <v>0</v>
      </c>
      <c r="U8" s="76" t="s">
        <v>19</v>
      </c>
      <c r="V8" s="83">
        <v>6</v>
      </c>
      <c r="W8" s="76" t="s">
        <v>18</v>
      </c>
      <c r="X8" s="77">
        <v>0</v>
      </c>
      <c r="Y8" s="76" t="s">
        <v>5</v>
      </c>
      <c r="Z8" s="83">
        <v>6</v>
      </c>
    </row>
    <row r="9" spans="1:26" ht="29.1" customHeight="1">
      <c r="A9" s="72"/>
      <c r="B9" s="73">
        <v>2</v>
      </c>
      <c r="C9" s="74" t="s">
        <v>34</v>
      </c>
      <c r="D9" s="75">
        <v>14</v>
      </c>
      <c r="E9" s="75">
        <v>6</v>
      </c>
      <c r="F9" s="75">
        <f t="shared" si="0"/>
        <v>20</v>
      </c>
      <c r="G9" s="79" t="s">
        <v>7</v>
      </c>
      <c r="H9" s="80">
        <v>3</v>
      </c>
      <c r="I9" s="79" t="s">
        <v>3</v>
      </c>
      <c r="J9" s="80">
        <v>0</v>
      </c>
      <c r="K9" s="79" t="s">
        <v>3</v>
      </c>
      <c r="L9" s="80">
        <v>5</v>
      </c>
      <c r="M9" s="79" t="s">
        <v>7</v>
      </c>
      <c r="N9" s="80">
        <v>0</v>
      </c>
      <c r="O9" s="79" t="s">
        <v>3</v>
      </c>
      <c r="P9" s="80">
        <v>0</v>
      </c>
      <c r="Q9" s="79" t="s">
        <v>10</v>
      </c>
      <c r="R9" s="80">
        <v>3</v>
      </c>
      <c r="S9" s="79" t="s">
        <v>3</v>
      </c>
      <c r="T9" s="80">
        <v>0</v>
      </c>
      <c r="U9" s="79" t="s">
        <v>7</v>
      </c>
      <c r="V9" s="80">
        <v>0</v>
      </c>
      <c r="W9" s="79" t="s">
        <v>7</v>
      </c>
      <c r="X9" s="80">
        <v>0</v>
      </c>
      <c r="Y9" s="79" t="s">
        <v>10</v>
      </c>
      <c r="Z9" s="80">
        <v>3</v>
      </c>
    </row>
    <row r="10" spans="1:26" ht="29.1" customHeight="1">
      <c r="A10" s="72"/>
      <c r="B10" s="81">
        <v>3</v>
      </c>
      <c r="C10" s="82" t="s">
        <v>25</v>
      </c>
      <c r="D10" s="75">
        <v>18</v>
      </c>
      <c r="E10" s="75">
        <v>0</v>
      </c>
      <c r="F10" s="75">
        <f t="shared" si="0"/>
        <v>18</v>
      </c>
      <c r="G10" s="79" t="s">
        <v>18</v>
      </c>
      <c r="H10" s="80">
        <v>0</v>
      </c>
      <c r="I10" s="79" t="s">
        <v>7</v>
      </c>
      <c r="J10" s="80">
        <v>5</v>
      </c>
      <c r="K10" s="79" t="s">
        <v>3</v>
      </c>
      <c r="L10" s="80">
        <v>5</v>
      </c>
      <c r="M10" s="79" t="s">
        <v>7</v>
      </c>
      <c r="N10" s="80">
        <v>0</v>
      </c>
      <c r="O10" s="79" t="s">
        <v>10</v>
      </c>
      <c r="P10" s="80">
        <v>0</v>
      </c>
      <c r="Q10" s="79" t="s">
        <v>24</v>
      </c>
      <c r="R10" s="80">
        <v>3</v>
      </c>
      <c r="S10" s="79" t="s">
        <v>7</v>
      </c>
      <c r="T10" s="80">
        <v>0</v>
      </c>
      <c r="U10" s="79" t="s">
        <v>24</v>
      </c>
      <c r="V10" s="80">
        <v>2</v>
      </c>
      <c r="W10" s="79" t="s">
        <v>9</v>
      </c>
      <c r="X10" s="80">
        <v>0</v>
      </c>
      <c r="Y10" s="79" t="s">
        <v>24</v>
      </c>
      <c r="Z10" s="80">
        <v>3</v>
      </c>
    </row>
    <row r="11" spans="1:26" ht="29.1" customHeight="1">
      <c r="B11" s="73">
        <v>3</v>
      </c>
      <c r="C11" s="82" t="s">
        <v>1</v>
      </c>
      <c r="D11" s="75">
        <v>16</v>
      </c>
      <c r="E11" s="75">
        <v>2</v>
      </c>
      <c r="F11" s="75">
        <f t="shared" si="0"/>
        <v>18</v>
      </c>
      <c r="G11" s="79" t="s">
        <v>7</v>
      </c>
      <c r="H11" s="80">
        <v>3</v>
      </c>
      <c r="I11" s="79" t="s">
        <v>10</v>
      </c>
      <c r="J11" s="80">
        <v>0</v>
      </c>
      <c r="K11" s="79" t="s">
        <v>7</v>
      </c>
      <c r="L11" s="80">
        <v>0</v>
      </c>
      <c r="M11" s="79" t="s">
        <v>10</v>
      </c>
      <c r="N11" s="80">
        <v>2</v>
      </c>
      <c r="O11" s="79" t="s">
        <v>7</v>
      </c>
      <c r="P11" s="80">
        <v>3</v>
      </c>
      <c r="Q11" s="79" t="s">
        <v>10</v>
      </c>
      <c r="R11" s="80">
        <v>3</v>
      </c>
      <c r="S11" s="79" t="s">
        <v>7</v>
      </c>
      <c r="T11" s="80">
        <v>0</v>
      </c>
      <c r="U11" s="79" t="s">
        <v>10</v>
      </c>
      <c r="V11" s="80">
        <v>2</v>
      </c>
      <c r="W11" s="79" t="s">
        <v>7</v>
      </c>
      <c r="X11" s="80">
        <v>0</v>
      </c>
      <c r="Y11" s="79" t="s">
        <v>10</v>
      </c>
      <c r="Z11" s="80">
        <v>3</v>
      </c>
    </row>
    <row r="12" spans="1:26" ht="29.1" customHeight="1">
      <c r="A12" s="72"/>
      <c r="B12" s="73">
        <v>3</v>
      </c>
      <c r="C12" s="82" t="s">
        <v>23</v>
      </c>
      <c r="D12" s="75">
        <v>14</v>
      </c>
      <c r="E12" s="75">
        <v>4</v>
      </c>
      <c r="F12" s="75">
        <f t="shared" si="0"/>
        <v>18</v>
      </c>
      <c r="G12" s="79" t="s">
        <v>7</v>
      </c>
      <c r="H12" s="80">
        <v>3</v>
      </c>
      <c r="I12" s="79" t="s">
        <v>3</v>
      </c>
      <c r="J12" s="80">
        <v>0</v>
      </c>
      <c r="K12" s="79" t="s">
        <v>3</v>
      </c>
      <c r="L12" s="80">
        <v>5</v>
      </c>
      <c r="M12" s="79" t="s">
        <v>6</v>
      </c>
      <c r="N12" s="80">
        <v>0</v>
      </c>
      <c r="O12" s="79" t="s">
        <v>10</v>
      </c>
      <c r="P12" s="78">
        <v>0</v>
      </c>
      <c r="Q12" s="79" t="s">
        <v>10</v>
      </c>
      <c r="R12" s="80">
        <v>3</v>
      </c>
      <c r="S12" s="79" t="s">
        <v>7</v>
      </c>
      <c r="T12" s="80">
        <v>0</v>
      </c>
      <c r="U12" s="79" t="s">
        <v>7</v>
      </c>
      <c r="V12" s="80">
        <v>0</v>
      </c>
      <c r="W12" s="79" t="s">
        <v>10</v>
      </c>
      <c r="X12" s="80">
        <v>0</v>
      </c>
      <c r="Y12" s="79" t="s">
        <v>10</v>
      </c>
      <c r="Z12" s="80">
        <v>3</v>
      </c>
    </row>
    <row r="13" spans="1:26" ht="29.1" customHeight="1">
      <c r="A13" s="72"/>
      <c r="B13" s="73">
        <v>6</v>
      </c>
      <c r="C13" s="82" t="s">
        <v>16</v>
      </c>
      <c r="D13" s="75">
        <v>16</v>
      </c>
      <c r="E13" s="75">
        <v>0</v>
      </c>
      <c r="F13" s="75">
        <f t="shared" si="0"/>
        <v>16</v>
      </c>
      <c r="G13" s="79" t="s">
        <v>7</v>
      </c>
      <c r="H13" s="80">
        <v>3</v>
      </c>
      <c r="I13" s="79" t="s">
        <v>9</v>
      </c>
      <c r="J13" s="80">
        <v>3</v>
      </c>
      <c r="K13" s="79" t="s">
        <v>18</v>
      </c>
      <c r="L13" s="80">
        <v>0</v>
      </c>
      <c r="M13" s="79" t="s">
        <v>2</v>
      </c>
      <c r="N13" s="80">
        <v>0</v>
      </c>
      <c r="O13" s="79" t="s">
        <v>11</v>
      </c>
      <c r="P13" s="78">
        <v>2</v>
      </c>
      <c r="Q13" s="79" t="s">
        <v>6</v>
      </c>
      <c r="R13" s="80">
        <v>0</v>
      </c>
      <c r="S13" s="79" t="s">
        <v>11</v>
      </c>
      <c r="T13" s="80">
        <v>0</v>
      </c>
      <c r="U13" s="79" t="s">
        <v>24</v>
      </c>
      <c r="V13" s="80">
        <v>2</v>
      </c>
      <c r="W13" s="79" t="s">
        <v>3</v>
      </c>
      <c r="X13" s="80">
        <v>3</v>
      </c>
      <c r="Y13" s="79" t="s">
        <v>10</v>
      </c>
      <c r="Z13" s="80">
        <v>3</v>
      </c>
    </row>
    <row r="14" spans="1:26" ht="29.1" customHeight="1">
      <c r="A14" s="72"/>
      <c r="B14" s="81">
        <v>7</v>
      </c>
      <c r="C14" s="82" t="s">
        <v>20</v>
      </c>
      <c r="D14" s="75">
        <v>13</v>
      </c>
      <c r="E14" s="75">
        <v>0</v>
      </c>
      <c r="F14" s="75">
        <f t="shared" si="0"/>
        <v>13</v>
      </c>
      <c r="G14" s="79" t="s">
        <v>7</v>
      </c>
      <c r="H14" s="80">
        <v>3</v>
      </c>
      <c r="I14" s="79" t="s">
        <v>5</v>
      </c>
      <c r="J14" s="80">
        <v>0</v>
      </c>
      <c r="K14" s="79" t="s">
        <v>9</v>
      </c>
      <c r="L14" s="80">
        <v>0</v>
      </c>
      <c r="M14" s="79" t="s">
        <v>2</v>
      </c>
      <c r="N14" s="80">
        <v>0</v>
      </c>
      <c r="O14" s="79" t="s">
        <v>10</v>
      </c>
      <c r="P14" s="80">
        <v>0</v>
      </c>
      <c r="Q14" s="79" t="s">
        <v>18</v>
      </c>
      <c r="R14" s="80">
        <v>2</v>
      </c>
      <c r="S14" s="79" t="s">
        <v>10</v>
      </c>
      <c r="T14" s="80">
        <v>5</v>
      </c>
      <c r="U14" s="79" t="s">
        <v>18</v>
      </c>
      <c r="V14" s="80">
        <v>3</v>
      </c>
      <c r="W14" s="79" t="s">
        <v>9</v>
      </c>
      <c r="X14" s="80">
        <v>0</v>
      </c>
      <c r="Y14" s="79" t="s">
        <v>7</v>
      </c>
      <c r="Z14" s="80">
        <v>0</v>
      </c>
    </row>
    <row r="15" spans="1:26" ht="29.1" customHeight="1">
      <c r="B15" s="73">
        <v>8</v>
      </c>
      <c r="C15" s="82" t="s">
        <v>12</v>
      </c>
      <c r="D15" s="75">
        <v>11</v>
      </c>
      <c r="E15" s="75">
        <v>0</v>
      </c>
      <c r="F15" s="75">
        <f t="shared" si="0"/>
        <v>11</v>
      </c>
      <c r="G15" s="79" t="s">
        <v>10</v>
      </c>
      <c r="H15" s="80">
        <v>0</v>
      </c>
      <c r="I15" s="79" t="s">
        <v>7</v>
      </c>
      <c r="J15" s="80">
        <v>5</v>
      </c>
      <c r="K15" s="79" t="s">
        <v>11</v>
      </c>
      <c r="L15" s="80">
        <v>0</v>
      </c>
      <c r="M15" s="79" t="s">
        <v>11</v>
      </c>
      <c r="N15" s="80">
        <v>0</v>
      </c>
      <c r="O15" s="79" t="s">
        <v>7</v>
      </c>
      <c r="P15" s="80">
        <v>3</v>
      </c>
      <c r="Q15" s="79" t="s">
        <v>10</v>
      </c>
      <c r="R15" s="80">
        <v>3</v>
      </c>
      <c r="S15" s="79" t="s">
        <v>3</v>
      </c>
      <c r="T15" s="80">
        <v>0</v>
      </c>
      <c r="U15" s="79" t="s">
        <v>7</v>
      </c>
      <c r="V15" s="80">
        <v>0</v>
      </c>
      <c r="W15" s="79" t="s">
        <v>7</v>
      </c>
      <c r="X15" s="80">
        <v>0</v>
      </c>
      <c r="Y15" s="79" t="s">
        <v>9</v>
      </c>
      <c r="Z15" s="80">
        <v>0</v>
      </c>
    </row>
    <row r="16" spans="1:26" ht="29.1" customHeight="1">
      <c r="B16" s="73">
        <v>8</v>
      </c>
      <c r="C16" s="82" t="s">
        <v>33</v>
      </c>
      <c r="D16" s="75">
        <v>9</v>
      </c>
      <c r="E16" s="75">
        <v>2</v>
      </c>
      <c r="F16" s="75">
        <f t="shared" si="0"/>
        <v>11</v>
      </c>
      <c r="G16" s="79" t="s">
        <v>7</v>
      </c>
      <c r="H16" s="80">
        <v>3</v>
      </c>
      <c r="I16" s="79" t="s">
        <v>3</v>
      </c>
      <c r="J16" s="80">
        <v>0</v>
      </c>
      <c r="K16" s="79" t="s">
        <v>10</v>
      </c>
      <c r="L16" s="80">
        <v>0</v>
      </c>
      <c r="M16" s="79" t="s">
        <v>7</v>
      </c>
      <c r="N16" s="80">
        <v>0</v>
      </c>
      <c r="O16" s="79" t="s">
        <v>10</v>
      </c>
      <c r="P16" s="80">
        <v>0</v>
      </c>
      <c r="Q16" s="79" t="s">
        <v>10</v>
      </c>
      <c r="R16" s="80">
        <v>3</v>
      </c>
      <c r="S16" s="79" t="s">
        <v>9</v>
      </c>
      <c r="T16" s="80">
        <v>0</v>
      </c>
      <c r="U16" s="79" t="s">
        <v>7</v>
      </c>
      <c r="V16" s="80">
        <v>0</v>
      </c>
      <c r="W16" s="79" t="s">
        <v>10</v>
      </c>
      <c r="X16" s="80">
        <v>0</v>
      </c>
      <c r="Y16" s="79" t="s">
        <v>10</v>
      </c>
      <c r="Z16" s="80">
        <v>3</v>
      </c>
    </row>
    <row r="17" spans="1:26" ht="29.1" customHeight="1">
      <c r="A17" s="72"/>
      <c r="B17" s="73">
        <v>8</v>
      </c>
      <c r="C17" s="82" t="s">
        <v>32</v>
      </c>
      <c r="D17" s="75">
        <v>9</v>
      </c>
      <c r="E17" s="75">
        <v>2</v>
      </c>
      <c r="F17" s="75">
        <f t="shared" si="0"/>
        <v>11</v>
      </c>
      <c r="G17" s="79" t="s">
        <v>3</v>
      </c>
      <c r="H17" s="80">
        <v>0</v>
      </c>
      <c r="I17" s="79" t="s">
        <v>9</v>
      </c>
      <c r="J17" s="80">
        <v>3</v>
      </c>
      <c r="K17" s="79" t="s">
        <v>122</v>
      </c>
      <c r="L17" s="80">
        <v>0</v>
      </c>
      <c r="M17" s="79" t="s">
        <v>7</v>
      </c>
      <c r="N17" s="78">
        <v>0</v>
      </c>
      <c r="O17" s="79" t="s">
        <v>4</v>
      </c>
      <c r="P17" s="80">
        <v>3</v>
      </c>
      <c r="Q17" s="79" t="s">
        <v>6</v>
      </c>
      <c r="R17" s="80">
        <v>0</v>
      </c>
      <c r="S17" s="79" t="s">
        <v>11</v>
      </c>
      <c r="T17" s="80">
        <v>0</v>
      </c>
      <c r="U17" s="79" t="s">
        <v>7</v>
      </c>
      <c r="V17" s="80">
        <v>0</v>
      </c>
      <c r="W17" s="79" t="s">
        <v>3</v>
      </c>
      <c r="X17" s="80">
        <v>3</v>
      </c>
      <c r="Y17" s="79" t="s">
        <v>9</v>
      </c>
      <c r="Z17" s="80">
        <v>0</v>
      </c>
    </row>
    <row r="18" spans="1:26" ht="29.1" customHeight="1">
      <c r="B18" s="81">
        <v>11</v>
      </c>
      <c r="C18" s="82" t="s">
        <v>8</v>
      </c>
      <c r="D18" s="75">
        <v>9</v>
      </c>
      <c r="E18" s="75">
        <v>0</v>
      </c>
      <c r="F18" s="75">
        <f t="shared" si="0"/>
        <v>9</v>
      </c>
      <c r="G18" s="79" t="s">
        <v>3</v>
      </c>
      <c r="H18" s="80">
        <v>0</v>
      </c>
      <c r="I18" s="79" t="s">
        <v>3</v>
      </c>
      <c r="J18" s="80">
        <v>0</v>
      </c>
      <c r="K18" s="79" t="s">
        <v>6</v>
      </c>
      <c r="L18" s="80">
        <v>3</v>
      </c>
      <c r="M18" s="79" t="s">
        <v>6</v>
      </c>
      <c r="N18" s="80">
        <v>0</v>
      </c>
      <c r="O18" s="79" t="s">
        <v>7</v>
      </c>
      <c r="P18" s="80">
        <v>3</v>
      </c>
      <c r="Q18" s="79" t="s">
        <v>3</v>
      </c>
      <c r="R18" s="80">
        <v>0</v>
      </c>
      <c r="S18" s="79" t="s">
        <v>6</v>
      </c>
      <c r="T18" s="80">
        <v>0</v>
      </c>
      <c r="U18" s="79" t="s">
        <v>7</v>
      </c>
      <c r="V18" s="80">
        <v>0</v>
      </c>
      <c r="W18" s="79" t="s">
        <v>3</v>
      </c>
      <c r="X18" s="80">
        <v>3</v>
      </c>
      <c r="Y18" s="79" t="s">
        <v>9</v>
      </c>
      <c r="Z18" s="80">
        <v>0</v>
      </c>
    </row>
    <row r="19" spans="1:26" ht="29.1" customHeight="1">
      <c r="B19" s="73">
        <v>12</v>
      </c>
      <c r="C19" s="82" t="s">
        <v>14</v>
      </c>
      <c r="D19" s="75">
        <v>8</v>
      </c>
      <c r="E19" s="75">
        <v>0</v>
      </c>
      <c r="F19" s="75">
        <f t="shared" si="0"/>
        <v>8</v>
      </c>
      <c r="G19" s="79" t="s">
        <v>10</v>
      </c>
      <c r="H19" s="80">
        <v>0</v>
      </c>
      <c r="I19" s="79" t="s">
        <v>10</v>
      </c>
      <c r="J19" s="80">
        <v>0</v>
      </c>
      <c r="K19" s="79" t="s">
        <v>10</v>
      </c>
      <c r="L19" s="80">
        <v>0</v>
      </c>
      <c r="M19" s="79" t="s">
        <v>7</v>
      </c>
      <c r="N19" s="80">
        <v>0</v>
      </c>
      <c r="O19" s="79" t="s">
        <v>10</v>
      </c>
      <c r="P19" s="80">
        <v>0</v>
      </c>
      <c r="Q19" s="79" t="s">
        <v>3</v>
      </c>
      <c r="R19" s="80">
        <v>0</v>
      </c>
      <c r="S19" s="79" t="s">
        <v>10</v>
      </c>
      <c r="T19" s="80">
        <v>5</v>
      </c>
      <c r="U19" s="79" t="s">
        <v>6</v>
      </c>
      <c r="V19" s="80">
        <v>0</v>
      </c>
      <c r="W19" s="79" t="s">
        <v>3</v>
      </c>
      <c r="X19" s="80">
        <v>3</v>
      </c>
      <c r="Y19" s="79" t="s">
        <v>9</v>
      </c>
      <c r="Z19" s="80">
        <v>0</v>
      </c>
    </row>
    <row r="20" spans="1:26" ht="29.1" customHeight="1">
      <c r="B20" s="73">
        <v>13</v>
      </c>
      <c r="C20" s="82" t="s">
        <v>29</v>
      </c>
      <c r="D20" s="75">
        <v>8</v>
      </c>
      <c r="E20" s="75">
        <v>0</v>
      </c>
      <c r="F20" s="75">
        <f t="shared" si="0"/>
        <v>8</v>
      </c>
      <c r="G20" s="79" t="s">
        <v>7</v>
      </c>
      <c r="H20" s="80">
        <v>3</v>
      </c>
      <c r="I20" s="79" t="s">
        <v>3</v>
      </c>
      <c r="J20" s="80">
        <v>0</v>
      </c>
      <c r="K20" s="79" t="s">
        <v>7</v>
      </c>
      <c r="L20" s="80">
        <v>0</v>
      </c>
      <c r="M20" s="79" t="s">
        <v>10</v>
      </c>
      <c r="N20" s="80">
        <v>2</v>
      </c>
      <c r="O20" s="79" t="s">
        <v>7</v>
      </c>
      <c r="P20" s="80">
        <v>3</v>
      </c>
      <c r="Q20" s="79" t="s">
        <v>3</v>
      </c>
      <c r="R20" s="80">
        <v>0</v>
      </c>
      <c r="S20" s="79" t="s">
        <v>7</v>
      </c>
      <c r="T20" s="80">
        <v>0</v>
      </c>
      <c r="U20" s="79" t="s">
        <v>6</v>
      </c>
      <c r="V20" s="80">
        <v>0</v>
      </c>
      <c r="W20" s="79" t="s">
        <v>9</v>
      </c>
      <c r="X20" s="80">
        <v>0</v>
      </c>
      <c r="Y20" s="79" t="s">
        <v>3</v>
      </c>
      <c r="Z20" s="80">
        <v>0</v>
      </c>
    </row>
    <row r="21" spans="1:26" ht="29.1" customHeight="1">
      <c r="B21" s="73">
        <v>14</v>
      </c>
      <c r="C21" s="82" t="s">
        <v>28</v>
      </c>
      <c r="D21" s="75">
        <v>7</v>
      </c>
      <c r="E21" s="75">
        <v>0</v>
      </c>
      <c r="F21" s="75">
        <f t="shared" si="0"/>
        <v>7</v>
      </c>
      <c r="G21" s="79" t="s">
        <v>7</v>
      </c>
      <c r="H21" s="80">
        <v>3</v>
      </c>
      <c r="I21" s="79" t="s">
        <v>10</v>
      </c>
      <c r="J21" s="80">
        <v>0</v>
      </c>
      <c r="K21" s="79" t="s">
        <v>18</v>
      </c>
      <c r="L21" s="80">
        <v>0</v>
      </c>
      <c r="M21" s="79" t="s">
        <v>10</v>
      </c>
      <c r="N21" s="80">
        <v>2</v>
      </c>
      <c r="O21" s="79" t="s">
        <v>18</v>
      </c>
      <c r="P21" s="80">
        <v>0</v>
      </c>
      <c r="Q21" s="79" t="s">
        <v>7</v>
      </c>
      <c r="R21" s="80">
        <v>0</v>
      </c>
      <c r="S21" s="79" t="s">
        <v>7</v>
      </c>
      <c r="T21" s="80">
        <v>0</v>
      </c>
      <c r="U21" s="79" t="s">
        <v>10</v>
      </c>
      <c r="V21" s="80">
        <v>2</v>
      </c>
      <c r="W21" s="79" t="s">
        <v>19</v>
      </c>
      <c r="X21" s="80">
        <v>0</v>
      </c>
      <c r="Y21" s="79" t="s">
        <v>3</v>
      </c>
      <c r="Z21" s="80">
        <v>0</v>
      </c>
    </row>
    <row r="22" spans="1:26" ht="29.1" customHeight="1">
      <c r="B22" s="81">
        <v>14</v>
      </c>
      <c r="C22" s="82" t="s">
        <v>21</v>
      </c>
      <c r="D22" s="75">
        <v>5</v>
      </c>
      <c r="E22" s="75">
        <v>2</v>
      </c>
      <c r="F22" s="75">
        <f t="shared" si="0"/>
        <v>7</v>
      </c>
      <c r="G22" s="79"/>
      <c r="H22" s="80">
        <v>0</v>
      </c>
      <c r="I22" s="79" t="s">
        <v>3</v>
      </c>
      <c r="J22" s="80">
        <v>0</v>
      </c>
      <c r="K22" s="79" t="s">
        <v>10</v>
      </c>
      <c r="L22" s="80">
        <v>0</v>
      </c>
      <c r="M22" s="79" t="s">
        <v>7</v>
      </c>
      <c r="N22" s="80">
        <v>0</v>
      </c>
      <c r="O22" s="79" t="s">
        <v>7</v>
      </c>
      <c r="P22" s="80">
        <v>3</v>
      </c>
      <c r="Q22" s="79" t="s">
        <v>3</v>
      </c>
      <c r="R22" s="80">
        <v>0</v>
      </c>
      <c r="S22" s="79" t="s">
        <v>9</v>
      </c>
      <c r="T22" s="80">
        <v>0</v>
      </c>
      <c r="U22" s="79" t="s">
        <v>10</v>
      </c>
      <c r="V22" s="80">
        <v>2</v>
      </c>
      <c r="W22" s="79" t="s">
        <v>9</v>
      </c>
      <c r="X22" s="80">
        <v>0</v>
      </c>
      <c r="Y22" s="79" t="s">
        <v>9</v>
      </c>
      <c r="Z22" s="80">
        <v>0</v>
      </c>
    </row>
    <row r="23" spans="1:26" ht="29.1" customHeight="1">
      <c r="B23" s="73">
        <v>16</v>
      </c>
      <c r="C23" s="82" t="s">
        <v>26</v>
      </c>
      <c r="D23" s="75">
        <v>3</v>
      </c>
      <c r="E23" s="75">
        <v>2</v>
      </c>
      <c r="F23" s="75">
        <f t="shared" si="0"/>
        <v>5</v>
      </c>
      <c r="G23" s="79" t="s">
        <v>3</v>
      </c>
      <c r="H23" s="80">
        <v>0</v>
      </c>
      <c r="I23" s="79" t="s">
        <v>3</v>
      </c>
      <c r="J23" s="80">
        <v>0</v>
      </c>
      <c r="K23" s="79" t="s">
        <v>10</v>
      </c>
      <c r="L23" s="80">
        <v>0</v>
      </c>
      <c r="M23" s="79" t="s">
        <v>3</v>
      </c>
      <c r="N23" s="80">
        <v>0</v>
      </c>
      <c r="O23" s="79" t="s">
        <v>3</v>
      </c>
      <c r="P23" s="80">
        <v>0</v>
      </c>
      <c r="Q23" s="79" t="s">
        <v>3</v>
      </c>
      <c r="R23" s="80">
        <v>0</v>
      </c>
      <c r="S23" s="79" t="s">
        <v>7</v>
      </c>
      <c r="T23" s="80">
        <v>0</v>
      </c>
      <c r="U23" s="79" t="s">
        <v>3</v>
      </c>
      <c r="V23" s="80">
        <v>0</v>
      </c>
      <c r="W23" s="79" t="s">
        <v>3</v>
      </c>
      <c r="X23" s="80">
        <v>3</v>
      </c>
      <c r="Y23" s="79" t="s">
        <v>7</v>
      </c>
      <c r="Z23" s="80">
        <v>0</v>
      </c>
    </row>
    <row r="24" spans="1:26" ht="29.1" customHeight="1">
      <c r="B24" s="73">
        <v>17</v>
      </c>
      <c r="C24" s="82" t="s">
        <v>31</v>
      </c>
      <c r="D24" s="75">
        <v>4</v>
      </c>
      <c r="E24" s="75">
        <v>0</v>
      </c>
      <c r="F24" s="75">
        <f t="shared" si="0"/>
        <v>4</v>
      </c>
      <c r="G24" s="79" t="s">
        <v>18</v>
      </c>
      <c r="H24" s="80">
        <v>0</v>
      </c>
      <c r="I24" s="79" t="s">
        <v>5</v>
      </c>
      <c r="J24" s="80">
        <v>0</v>
      </c>
      <c r="K24" s="79" t="s">
        <v>7</v>
      </c>
      <c r="L24" s="80">
        <v>0</v>
      </c>
      <c r="M24" s="79" t="s">
        <v>30</v>
      </c>
      <c r="N24" s="80">
        <v>0</v>
      </c>
      <c r="O24" s="79" t="s">
        <v>5</v>
      </c>
      <c r="P24" s="80">
        <v>0</v>
      </c>
      <c r="Q24" s="79" t="s">
        <v>101</v>
      </c>
      <c r="R24" s="80">
        <v>2</v>
      </c>
      <c r="S24" s="79" t="s">
        <v>7</v>
      </c>
      <c r="T24" s="80">
        <v>0</v>
      </c>
      <c r="U24" s="79" t="s">
        <v>6</v>
      </c>
      <c r="V24" s="80">
        <v>0</v>
      </c>
      <c r="W24" s="79" t="s">
        <v>2</v>
      </c>
      <c r="X24" s="80">
        <v>0</v>
      </c>
      <c r="Y24" s="79" t="s">
        <v>19</v>
      </c>
      <c r="Z24" s="80">
        <v>2</v>
      </c>
    </row>
    <row r="25" spans="1:26" ht="29.1" customHeight="1">
      <c r="B25" s="73">
        <v>18</v>
      </c>
      <c r="C25" s="82" t="s">
        <v>17</v>
      </c>
      <c r="D25" s="75">
        <v>0</v>
      </c>
      <c r="E25" s="75">
        <v>0</v>
      </c>
      <c r="F25" s="75">
        <f t="shared" si="0"/>
        <v>0</v>
      </c>
      <c r="G25" s="79"/>
      <c r="H25" s="80">
        <v>0</v>
      </c>
      <c r="I25" s="79"/>
      <c r="J25" s="80">
        <v>0</v>
      </c>
      <c r="K25" s="79"/>
      <c r="L25" s="80">
        <v>0</v>
      </c>
      <c r="M25" s="79" t="s">
        <v>7</v>
      </c>
      <c r="N25" s="80">
        <v>0</v>
      </c>
      <c r="O25" s="79" t="s">
        <v>3</v>
      </c>
      <c r="P25" s="80">
        <v>0</v>
      </c>
      <c r="Q25" s="79" t="s">
        <v>3</v>
      </c>
      <c r="R25" s="80">
        <v>0</v>
      </c>
      <c r="S25" s="79" t="s">
        <v>3</v>
      </c>
      <c r="T25" s="80">
        <v>0</v>
      </c>
      <c r="U25" s="79" t="s">
        <v>3</v>
      </c>
      <c r="V25" s="80">
        <v>0</v>
      </c>
      <c r="W25" s="79" t="s">
        <v>5</v>
      </c>
      <c r="X25" s="80">
        <v>0</v>
      </c>
      <c r="Y25" s="79" t="s">
        <v>7</v>
      </c>
      <c r="Z25" s="80">
        <v>0</v>
      </c>
    </row>
    <row r="26" spans="1:26" ht="29.1" customHeight="1">
      <c r="B26" s="81">
        <v>16</v>
      </c>
      <c r="C26" s="82" t="s">
        <v>27</v>
      </c>
      <c r="D26" s="75">
        <v>0</v>
      </c>
      <c r="E26" s="75">
        <v>0</v>
      </c>
      <c r="F26" s="75">
        <f t="shared" si="0"/>
        <v>0</v>
      </c>
      <c r="G26" s="79"/>
      <c r="H26" s="80"/>
      <c r="I26" s="79"/>
      <c r="J26" s="80"/>
      <c r="K26" s="79"/>
      <c r="L26" s="80"/>
      <c r="M26" s="79"/>
      <c r="N26" s="80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80"/>
    </row>
    <row r="27" spans="1:26" ht="29.1" customHeight="1">
      <c r="B27" s="73">
        <v>16</v>
      </c>
      <c r="C27" s="82" t="s">
        <v>15</v>
      </c>
      <c r="D27" s="75">
        <v>0</v>
      </c>
      <c r="E27" s="75">
        <v>0</v>
      </c>
      <c r="F27" s="75">
        <f t="shared" si="0"/>
        <v>0</v>
      </c>
      <c r="G27" s="79"/>
      <c r="H27" s="80"/>
      <c r="I27" s="79"/>
      <c r="J27" s="80"/>
      <c r="K27" s="79"/>
      <c r="L27" s="80"/>
      <c r="M27" s="79"/>
      <c r="N27" s="80"/>
      <c r="O27" s="79"/>
      <c r="P27" s="80"/>
      <c r="Q27" s="79"/>
      <c r="R27" s="80"/>
      <c r="S27" s="79"/>
      <c r="T27" s="80"/>
      <c r="U27" s="79"/>
      <c r="V27" s="80"/>
      <c r="W27" s="79"/>
      <c r="X27" s="80"/>
      <c r="Y27" s="79"/>
      <c r="Z27" s="80"/>
    </row>
    <row r="28" spans="1:26" ht="29.1" customHeight="1">
      <c r="B28" s="73">
        <v>20</v>
      </c>
      <c r="C28" s="82"/>
      <c r="D28" s="75"/>
      <c r="E28" s="75"/>
      <c r="F28" s="75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79"/>
      <c r="T28" s="80"/>
      <c r="U28" s="79"/>
      <c r="V28" s="80"/>
      <c r="W28" s="79"/>
      <c r="X28" s="80"/>
      <c r="Y28" s="79"/>
      <c r="Z28" s="80"/>
    </row>
    <row r="29" spans="1:26" ht="29.1" customHeight="1">
      <c r="B29" s="73">
        <v>20</v>
      </c>
      <c r="C29" s="82"/>
      <c r="D29" s="75"/>
      <c r="E29" s="75"/>
      <c r="F29" s="75"/>
      <c r="G29" s="79"/>
      <c r="H29" s="80"/>
      <c r="I29" s="79"/>
      <c r="J29" s="80"/>
      <c r="K29" s="79"/>
      <c r="L29" s="80"/>
      <c r="M29" s="79"/>
      <c r="N29" s="80"/>
      <c r="O29" s="79"/>
      <c r="P29" s="80"/>
      <c r="Q29" s="79"/>
      <c r="R29" s="80"/>
      <c r="S29" s="79"/>
      <c r="T29" s="80"/>
      <c r="U29" s="79"/>
      <c r="V29" s="80"/>
      <c r="W29" s="79"/>
      <c r="X29" s="80"/>
      <c r="Y29" s="79"/>
      <c r="Z29" s="80"/>
    </row>
    <row r="30" spans="1:26" ht="29.1" customHeight="1">
      <c r="B30" s="81">
        <v>20</v>
      </c>
      <c r="C30" s="82"/>
      <c r="D30" s="75"/>
      <c r="E30" s="75"/>
      <c r="F30" s="75"/>
      <c r="G30" s="79"/>
      <c r="H30" s="80"/>
      <c r="I30" s="79"/>
      <c r="J30" s="80"/>
      <c r="K30" s="79"/>
      <c r="L30" s="80"/>
      <c r="M30" s="76"/>
      <c r="N30" s="77"/>
      <c r="O30" s="79"/>
      <c r="P30" s="80"/>
      <c r="Q30" s="79"/>
      <c r="R30" s="80"/>
      <c r="S30" s="79"/>
      <c r="T30" s="80"/>
      <c r="U30" s="79"/>
      <c r="V30" s="80"/>
      <c r="W30" s="79"/>
      <c r="X30" s="80"/>
      <c r="Y30" s="79"/>
      <c r="Z30" s="80"/>
    </row>
    <row r="31" spans="1:26" ht="29.1" customHeight="1">
      <c r="B31" s="73"/>
      <c r="C31" s="82"/>
      <c r="D31" s="75"/>
      <c r="E31" s="75"/>
      <c r="F31" s="75"/>
      <c r="G31" s="79"/>
      <c r="H31" s="80"/>
      <c r="I31" s="79"/>
      <c r="J31" s="80"/>
      <c r="K31" s="79"/>
      <c r="L31" s="80"/>
      <c r="M31" s="79"/>
      <c r="N31" s="80"/>
      <c r="O31" s="79"/>
      <c r="P31" s="80"/>
      <c r="Q31" s="79"/>
      <c r="R31" s="80"/>
      <c r="S31" s="79"/>
      <c r="T31" s="80"/>
      <c r="U31" s="79"/>
      <c r="V31" s="80"/>
      <c r="W31" s="79"/>
      <c r="X31" s="80"/>
      <c r="Y31" s="79"/>
      <c r="Z31" s="80"/>
    </row>
    <row r="32" spans="1:26" ht="24.95" customHeight="1">
      <c r="D32" s="85">
        <f>SUM(D8:D31)</f>
        <v>185</v>
      </c>
      <c r="E32" s="85">
        <f>SUM(E8:E31)</f>
        <v>24</v>
      </c>
      <c r="F32" s="85">
        <f>SUM(F8:F31)</f>
        <v>209</v>
      </c>
    </row>
    <row r="34" spans="3:3" ht="22.5" customHeight="1">
      <c r="C34" s="83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9719-F31E-4C3F-AD40-1CCBC9ECCF3C}">
  <dimension ref="A1:AD34"/>
  <sheetViews>
    <sheetView zoomScale="55" zoomScaleNormal="55" workbookViewId="0">
      <selection activeCell="D21" sqref="D21"/>
    </sheetView>
  </sheetViews>
  <sheetFormatPr defaultColWidth="9.140625" defaultRowHeight="15"/>
  <cols>
    <col min="1" max="1" width="4.5703125" style="89" customWidth="1"/>
    <col min="2" max="2" width="6.28515625" style="89" customWidth="1"/>
    <col min="3" max="3" width="44.7109375" style="89" customWidth="1"/>
    <col min="4" max="6" width="6.28515625" style="89" customWidth="1"/>
    <col min="7" max="7" width="20.5703125" style="89" customWidth="1"/>
    <col min="8" max="8" width="4.28515625" style="89" customWidth="1"/>
    <col min="9" max="9" width="20.5703125" style="89" customWidth="1"/>
    <col min="10" max="10" width="4.28515625" style="89" customWidth="1"/>
    <col min="11" max="11" width="21.85546875" style="89" customWidth="1"/>
    <col min="12" max="12" width="4.28515625" style="89" customWidth="1"/>
    <col min="13" max="13" width="22.5703125" style="89" customWidth="1"/>
    <col min="14" max="14" width="4.28515625" style="89" customWidth="1"/>
    <col min="15" max="15" width="23.7109375" style="89" customWidth="1"/>
    <col min="16" max="16" width="4.28515625" style="89" customWidth="1"/>
    <col min="17" max="17" width="23.42578125" style="89" customWidth="1"/>
    <col min="18" max="18" width="4.28515625" style="89" customWidth="1"/>
    <col min="19" max="19" width="22.5703125" style="89" customWidth="1"/>
    <col min="20" max="20" width="4.28515625" style="89" customWidth="1"/>
    <col min="21" max="21" width="21.5703125" style="89" customWidth="1"/>
    <col min="22" max="22" width="4.28515625" style="89" customWidth="1"/>
    <col min="23" max="23" width="19.5703125" style="89" customWidth="1"/>
    <col min="24" max="24" width="4.28515625" style="108" customWidth="1"/>
    <col min="25" max="25" width="21.5703125" style="89" customWidth="1"/>
    <col min="26" max="26" width="4.28515625" style="108" customWidth="1"/>
    <col min="27" max="27" width="19.7109375" style="89" customWidth="1"/>
    <col min="28" max="28" width="4.42578125" style="89" customWidth="1"/>
    <col min="29" max="29" width="19" style="89" customWidth="1"/>
    <col min="30" max="30" width="4.42578125" style="89" customWidth="1"/>
    <col min="31" max="16384" width="9.140625" style="89"/>
  </cols>
  <sheetData>
    <row r="1" spans="1:30" ht="24" customHeight="1">
      <c r="X1" s="89"/>
      <c r="Z1" s="89"/>
    </row>
    <row r="2" spans="1:30" ht="20.100000000000001" customHeight="1">
      <c r="B2" s="237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9"/>
    </row>
    <row r="3" spans="1:30" ht="20.100000000000001" customHeight="1"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2"/>
    </row>
    <row r="4" spans="1:30" ht="220.5" customHeight="1">
      <c r="B4" s="243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5"/>
    </row>
    <row r="5" spans="1:30" ht="21.6" customHeight="1">
      <c r="B5" s="246" t="s">
        <v>300</v>
      </c>
      <c r="C5" s="247"/>
      <c r="D5" s="247"/>
      <c r="E5" s="247"/>
      <c r="F5" s="248"/>
      <c r="G5" s="249" t="s">
        <v>301</v>
      </c>
      <c r="H5" s="250"/>
      <c r="I5" s="249" t="s">
        <v>301</v>
      </c>
      <c r="J5" s="250"/>
      <c r="K5" s="249" t="s">
        <v>302</v>
      </c>
      <c r="L5" s="250"/>
      <c r="M5" s="249" t="s">
        <v>302</v>
      </c>
      <c r="N5" s="250"/>
      <c r="O5" s="249" t="s">
        <v>303</v>
      </c>
      <c r="P5" s="250"/>
      <c r="Q5" s="249" t="s">
        <v>303</v>
      </c>
      <c r="R5" s="250"/>
      <c r="S5" s="249" t="s">
        <v>304</v>
      </c>
      <c r="T5" s="250"/>
      <c r="U5" s="249" t="s">
        <v>304</v>
      </c>
      <c r="V5" s="250"/>
      <c r="W5" s="249" t="s">
        <v>304</v>
      </c>
      <c r="X5" s="250"/>
      <c r="Y5" s="249" t="s">
        <v>304</v>
      </c>
      <c r="Z5" s="250"/>
      <c r="AA5" s="249" t="s">
        <v>304</v>
      </c>
      <c r="AB5" s="250"/>
      <c r="AC5" s="249" t="s">
        <v>304</v>
      </c>
      <c r="AD5" s="250"/>
    </row>
    <row r="6" spans="1:30" ht="21.95" customHeight="1">
      <c r="B6" s="251" t="s">
        <v>60</v>
      </c>
      <c r="C6" s="251" t="s">
        <v>59</v>
      </c>
      <c r="D6" s="251" t="s">
        <v>58</v>
      </c>
      <c r="E6" s="251" t="s">
        <v>57</v>
      </c>
      <c r="F6" s="251" t="s">
        <v>56</v>
      </c>
      <c r="G6" s="90" t="s">
        <v>158</v>
      </c>
      <c r="H6" s="91">
        <v>1</v>
      </c>
      <c r="I6" s="90" t="s">
        <v>115</v>
      </c>
      <c r="J6" s="91">
        <v>1</v>
      </c>
      <c r="K6" s="90" t="s">
        <v>85</v>
      </c>
      <c r="L6" s="91">
        <v>1</v>
      </c>
      <c r="M6" s="90" t="s">
        <v>156</v>
      </c>
      <c r="N6" s="91">
        <v>1</v>
      </c>
      <c r="O6" s="90" t="s">
        <v>168</v>
      </c>
      <c r="P6" s="91">
        <v>1</v>
      </c>
      <c r="Q6" s="90" t="s">
        <v>197</v>
      </c>
      <c r="R6" s="91">
        <v>3</v>
      </c>
      <c r="S6" s="90" t="s">
        <v>82</v>
      </c>
      <c r="T6" s="91">
        <v>1</v>
      </c>
      <c r="U6" s="90" t="s">
        <v>221</v>
      </c>
      <c r="V6" s="91">
        <v>1</v>
      </c>
      <c r="W6" s="90" t="s">
        <v>99</v>
      </c>
      <c r="X6" s="91">
        <v>1</v>
      </c>
      <c r="Y6" s="90" t="s">
        <v>162</v>
      </c>
      <c r="Z6" s="91">
        <v>2</v>
      </c>
      <c r="AA6" s="90" t="s">
        <v>89</v>
      </c>
      <c r="AB6" s="91">
        <v>0</v>
      </c>
      <c r="AC6" s="90" t="s">
        <v>305</v>
      </c>
      <c r="AD6" s="91">
        <v>2</v>
      </c>
    </row>
    <row r="7" spans="1:30" ht="21.95" customHeight="1">
      <c r="B7" s="252"/>
      <c r="C7" s="252"/>
      <c r="D7" s="252"/>
      <c r="E7" s="252"/>
      <c r="F7" s="252"/>
      <c r="G7" s="92" t="s">
        <v>117</v>
      </c>
      <c r="H7" s="93">
        <v>3</v>
      </c>
      <c r="I7" s="92" t="s">
        <v>157</v>
      </c>
      <c r="J7" s="93">
        <v>0</v>
      </c>
      <c r="K7" s="92" t="s">
        <v>116</v>
      </c>
      <c r="L7" s="93">
        <v>0</v>
      </c>
      <c r="M7" s="92" t="s">
        <v>95</v>
      </c>
      <c r="N7" s="93">
        <v>3</v>
      </c>
      <c r="O7" s="92" t="s">
        <v>90</v>
      </c>
      <c r="P7" s="93">
        <v>1</v>
      </c>
      <c r="Q7" s="92" t="s">
        <v>306</v>
      </c>
      <c r="R7" s="93">
        <v>3</v>
      </c>
      <c r="S7" s="92" t="s">
        <v>172</v>
      </c>
      <c r="T7" s="93">
        <v>1</v>
      </c>
      <c r="U7" s="92" t="s">
        <v>307</v>
      </c>
      <c r="V7" s="93">
        <v>0</v>
      </c>
      <c r="W7" s="92" t="s">
        <v>222</v>
      </c>
      <c r="X7" s="93">
        <v>1</v>
      </c>
      <c r="Y7" s="92" t="s">
        <v>223</v>
      </c>
      <c r="Z7" s="93">
        <v>1</v>
      </c>
      <c r="AA7" s="92" t="s">
        <v>308</v>
      </c>
      <c r="AB7" s="93">
        <v>0</v>
      </c>
      <c r="AC7" s="92" t="s">
        <v>165</v>
      </c>
      <c r="AD7" s="93">
        <v>1</v>
      </c>
    </row>
    <row r="8" spans="1:30" ht="29.1" customHeight="1">
      <c r="A8" s="94"/>
      <c r="B8" s="95">
        <v>1</v>
      </c>
      <c r="C8" s="96" t="s">
        <v>17</v>
      </c>
      <c r="D8" s="97">
        <v>29</v>
      </c>
      <c r="E8" s="97">
        <v>2</v>
      </c>
      <c r="F8" s="97">
        <f t="shared" ref="F8:F27" si="0">SUM(D8:E8)</f>
        <v>31</v>
      </c>
      <c r="G8" s="98" t="s">
        <v>18</v>
      </c>
      <c r="H8" s="99">
        <v>3</v>
      </c>
      <c r="I8" s="98" t="s">
        <v>3</v>
      </c>
      <c r="J8" s="99">
        <v>0</v>
      </c>
      <c r="K8" s="98" t="s">
        <v>18</v>
      </c>
      <c r="L8" s="99">
        <v>0</v>
      </c>
      <c r="M8" s="98" t="s">
        <v>3</v>
      </c>
      <c r="N8" s="99">
        <v>0</v>
      </c>
      <c r="O8" s="98" t="s">
        <v>7</v>
      </c>
      <c r="P8" s="99">
        <v>0</v>
      </c>
      <c r="Q8" s="98" t="s">
        <v>7</v>
      </c>
      <c r="R8" s="99">
        <v>0</v>
      </c>
      <c r="S8" s="98" t="s">
        <v>3</v>
      </c>
      <c r="T8" s="99">
        <v>5</v>
      </c>
      <c r="U8" s="98" t="s">
        <v>7</v>
      </c>
      <c r="V8" s="99">
        <v>3</v>
      </c>
      <c r="W8" s="98" t="s">
        <v>3</v>
      </c>
      <c r="X8" s="99">
        <v>5</v>
      </c>
      <c r="Y8" s="98" t="s">
        <v>7</v>
      </c>
      <c r="Z8" s="99">
        <v>5</v>
      </c>
      <c r="AA8" s="98" t="s">
        <v>3</v>
      </c>
      <c r="AB8" s="99">
        <v>3</v>
      </c>
      <c r="AC8" s="98" t="s">
        <v>7</v>
      </c>
      <c r="AD8" s="100">
        <v>5</v>
      </c>
    </row>
    <row r="9" spans="1:30" ht="29.1" customHeight="1">
      <c r="A9" s="94"/>
      <c r="B9" s="95">
        <v>2</v>
      </c>
      <c r="C9" s="96" t="s">
        <v>23</v>
      </c>
      <c r="D9" s="97">
        <v>20</v>
      </c>
      <c r="E9" s="97">
        <v>6</v>
      </c>
      <c r="F9" s="97">
        <f t="shared" si="0"/>
        <v>26</v>
      </c>
      <c r="G9" s="101" t="s">
        <v>7</v>
      </c>
      <c r="H9" s="102">
        <v>0</v>
      </c>
      <c r="I9" s="101" t="s">
        <v>9</v>
      </c>
      <c r="J9" s="102">
        <v>5</v>
      </c>
      <c r="K9" s="101" t="s">
        <v>7</v>
      </c>
      <c r="L9" s="103">
        <v>5</v>
      </c>
      <c r="M9" s="101" t="s">
        <v>6</v>
      </c>
      <c r="N9" s="102">
        <v>0</v>
      </c>
      <c r="O9" s="101" t="s">
        <v>6</v>
      </c>
      <c r="P9" s="102">
        <v>3</v>
      </c>
      <c r="Q9" s="101" t="s">
        <v>2</v>
      </c>
      <c r="R9" s="102">
        <v>0</v>
      </c>
      <c r="S9" s="101" t="s">
        <v>7</v>
      </c>
      <c r="T9" s="102">
        <v>0</v>
      </c>
      <c r="U9" s="101" t="s">
        <v>10</v>
      </c>
      <c r="V9" s="102">
        <v>0</v>
      </c>
      <c r="W9" s="101" t="s">
        <v>2</v>
      </c>
      <c r="X9" s="102">
        <v>0</v>
      </c>
      <c r="Y9" s="101" t="s">
        <v>7</v>
      </c>
      <c r="Z9" s="102">
        <v>5</v>
      </c>
      <c r="AA9" s="101" t="s">
        <v>19</v>
      </c>
      <c r="AB9" s="102">
        <v>0</v>
      </c>
      <c r="AC9" s="101" t="s">
        <v>11</v>
      </c>
      <c r="AD9" s="102">
        <v>2</v>
      </c>
    </row>
    <row r="10" spans="1:30" ht="29.1" customHeight="1">
      <c r="A10" s="94"/>
      <c r="B10" s="104">
        <v>3</v>
      </c>
      <c r="C10" s="105" t="s">
        <v>8</v>
      </c>
      <c r="D10" s="97">
        <v>22</v>
      </c>
      <c r="E10" s="97">
        <v>2</v>
      </c>
      <c r="F10" s="97">
        <f t="shared" si="0"/>
        <v>24</v>
      </c>
      <c r="G10" s="101" t="s">
        <v>19</v>
      </c>
      <c r="H10" s="102">
        <v>5</v>
      </c>
      <c r="I10" s="101" t="s">
        <v>7</v>
      </c>
      <c r="J10" s="100">
        <v>3</v>
      </c>
      <c r="K10" s="101" t="s">
        <v>19</v>
      </c>
      <c r="L10" s="102">
        <v>0</v>
      </c>
      <c r="M10" s="101" t="s">
        <v>10</v>
      </c>
      <c r="N10" s="102">
        <v>2</v>
      </c>
      <c r="O10" s="101" t="s">
        <v>2</v>
      </c>
      <c r="P10" s="102">
        <v>0</v>
      </c>
      <c r="Q10" s="101" t="s">
        <v>7</v>
      </c>
      <c r="R10" s="102">
        <v>0</v>
      </c>
      <c r="S10" s="101" t="s">
        <v>3</v>
      </c>
      <c r="T10" s="102">
        <v>5</v>
      </c>
      <c r="U10" s="101" t="s">
        <v>11</v>
      </c>
      <c r="V10" s="102">
        <v>2</v>
      </c>
      <c r="W10" s="101" t="s">
        <v>10</v>
      </c>
      <c r="X10" s="102">
        <v>0</v>
      </c>
      <c r="Y10" s="101" t="s">
        <v>9</v>
      </c>
      <c r="Z10" s="102">
        <v>3</v>
      </c>
      <c r="AA10" s="101" t="s">
        <v>7</v>
      </c>
      <c r="AB10" s="102">
        <v>0</v>
      </c>
      <c r="AC10" s="101" t="s">
        <v>2</v>
      </c>
      <c r="AD10" s="102">
        <v>2</v>
      </c>
    </row>
    <row r="11" spans="1:30" ht="29.1" customHeight="1">
      <c r="B11" s="95">
        <v>4</v>
      </c>
      <c r="C11" s="105" t="s">
        <v>34</v>
      </c>
      <c r="D11" s="97">
        <v>22</v>
      </c>
      <c r="E11" s="97">
        <v>0</v>
      </c>
      <c r="F11" s="97">
        <f t="shared" si="0"/>
        <v>22</v>
      </c>
      <c r="G11" s="101" t="s">
        <v>5</v>
      </c>
      <c r="H11" s="102">
        <v>2</v>
      </c>
      <c r="I11" s="101" t="s">
        <v>11</v>
      </c>
      <c r="J11" s="102">
        <v>2</v>
      </c>
      <c r="K11" s="101" t="s">
        <v>5</v>
      </c>
      <c r="L11" s="100">
        <v>0</v>
      </c>
      <c r="M11" s="101" t="s">
        <v>3</v>
      </c>
      <c r="N11" s="100">
        <v>0</v>
      </c>
      <c r="O11" s="101" t="s">
        <v>7</v>
      </c>
      <c r="P11" s="102">
        <v>0</v>
      </c>
      <c r="Q11" s="101" t="s">
        <v>7</v>
      </c>
      <c r="R11" s="102">
        <v>0</v>
      </c>
      <c r="S11" s="101" t="s">
        <v>10</v>
      </c>
      <c r="T11" s="102">
        <v>0</v>
      </c>
      <c r="U11" s="101" t="s">
        <v>9</v>
      </c>
      <c r="V11" s="102">
        <v>5</v>
      </c>
      <c r="W11" s="101" t="s">
        <v>3</v>
      </c>
      <c r="X11" s="102">
        <v>5</v>
      </c>
      <c r="Y11" s="101" t="s">
        <v>10</v>
      </c>
      <c r="Z11" s="100">
        <v>0</v>
      </c>
      <c r="AA11" s="101" t="s">
        <v>3</v>
      </c>
      <c r="AB11" s="102">
        <v>3</v>
      </c>
      <c r="AC11" s="101" t="s">
        <v>7</v>
      </c>
      <c r="AD11" s="102">
        <v>5</v>
      </c>
    </row>
    <row r="12" spans="1:30" ht="29.1" customHeight="1">
      <c r="A12" s="94"/>
      <c r="B12" s="95">
        <v>5</v>
      </c>
      <c r="C12" s="105" t="s">
        <v>16</v>
      </c>
      <c r="D12" s="97">
        <v>19</v>
      </c>
      <c r="E12" s="97">
        <v>0</v>
      </c>
      <c r="F12" s="97">
        <f t="shared" si="0"/>
        <v>19</v>
      </c>
      <c r="G12" s="101" t="s">
        <v>18</v>
      </c>
      <c r="H12" s="102">
        <v>3</v>
      </c>
      <c r="I12" s="101" t="s">
        <v>9</v>
      </c>
      <c r="J12" s="100">
        <v>5</v>
      </c>
      <c r="K12" s="101" t="s">
        <v>18</v>
      </c>
      <c r="L12" s="102">
        <v>0</v>
      </c>
      <c r="M12" s="101" t="s">
        <v>10</v>
      </c>
      <c r="N12" s="102">
        <v>2</v>
      </c>
      <c r="O12" s="101" t="s">
        <v>3</v>
      </c>
      <c r="P12" s="106">
        <v>6</v>
      </c>
      <c r="Q12" s="101" t="s">
        <v>11</v>
      </c>
      <c r="R12" s="102">
        <v>0</v>
      </c>
      <c r="S12" s="101" t="s">
        <v>101</v>
      </c>
      <c r="T12" s="102">
        <v>0</v>
      </c>
      <c r="U12" s="101" t="s">
        <v>6</v>
      </c>
      <c r="V12" s="102">
        <v>0</v>
      </c>
      <c r="W12" s="101" t="s">
        <v>9</v>
      </c>
      <c r="X12" s="102">
        <v>0</v>
      </c>
      <c r="Y12" s="101" t="s">
        <v>18</v>
      </c>
      <c r="Z12" s="102">
        <v>0</v>
      </c>
      <c r="AA12" s="101" t="s">
        <v>11</v>
      </c>
      <c r="AB12" s="102">
        <v>0</v>
      </c>
      <c r="AC12" s="101" t="s">
        <v>9</v>
      </c>
      <c r="AD12" s="102">
        <v>3</v>
      </c>
    </row>
    <row r="13" spans="1:30" ht="29.1" customHeight="1">
      <c r="A13" s="94"/>
      <c r="B13" s="95">
        <v>5</v>
      </c>
      <c r="C13" s="105" t="s">
        <v>14</v>
      </c>
      <c r="D13" s="97">
        <v>17</v>
      </c>
      <c r="E13" s="97">
        <v>2</v>
      </c>
      <c r="F13" s="97">
        <f t="shared" si="0"/>
        <v>19</v>
      </c>
      <c r="G13" s="101" t="s">
        <v>18</v>
      </c>
      <c r="H13" s="102">
        <v>3</v>
      </c>
      <c r="I13" s="101" t="s">
        <v>11</v>
      </c>
      <c r="J13" s="102">
        <v>2</v>
      </c>
      <c r="K13" s="101" t="s">
        <v>19</v>
      </c>
      <c r="L13" s="102">
        <v>0</v>
      </c>
      <c r="M13" s="101" t="s">
        <v>10</v>
      </c>
      <c r="N13" s="100">
        <v>2</v>
      </c>
      <c r="O13" s="101" t="s">
        <v>7</v>
      </c>
      <c r="P13" s="102">
        <v>0</v>
      </c>
      <c r="Q13" s="101" t="s">
        <v>2</v>
      </c>
      <c r="R13" s="102">
        <v>0</v>
      </c>
      <c r="S13" s="101" t="s">
        <v>3</v>
      </c>
      <c r="T13" s="102">
        <v>5</v>
      </c>
      <c r="U13" s="101" t="s">
        <v>5</v>
      </c>
      <c r="V13" s="102">
        <v>0</v>
      </c>
      <c r="W13" s="101" t="s">
        <v>7</v>
      </c>
      <c r="X13" s="102">
        <v>0</v>
      </c>
      <c r="Y13" s="101" t="s">
        <v>3</v>
      </c>
      <c r="Z13" s="102">
        <v>0</v>
      </c>
      <c r="AA13" s="101" t="s">
        <v>7</v>
      </c>
      <c r="AB13" s="102">
        <v>0</v>
      </c>
      <c r="AC13" s="101" t="s">
        <v>7</v>
      </c>
      <c r="AD13" s="102">
        <v>5</v>
      </c>
    </row>
    <row r="14" spans="1:30" ht="29.1" customHeight="1">
      <c r="A14" s="94"/>
      <c r="B14" s="104">
        <v>7</v>
      </c>
      <c r="C14" s="105" t="s">
        <v>1</v>
      </c>
      <c r="D14" s="97">
        <v>18</v>
      </c>
      <c r="E14" s="97">
        <v>0</v>
      </c>
      <c r="F14" s="97">
        <f t="shared" si="0"/>
        <v>18</v>
      </c>
      <c r="G14" s="101" t="s">
        <v>101</v>
      </c>
      <c r="H14" s="102">
        <v>2</v>
      </c>
      <c r="I14" s="101" t="s">
        <v>9</v>
      </c>
      <c r="J14" s="102">
        <v>5</v>
      </c>
      <c r="K14" s="101" t="s">
        <v>10</v>
      </c>
      <c r="L14" s="102">
        <v>0</v>
      </c>
      <c r="M14" s="101" t="s">
        <v>19</v>
      </c>
      <c r="N14" s="103">
        <v>6</v>
      </c>
      <c r="O14" s="101" t="s">
        <v>7</v>
      </c>
      <c r="P14" s="102">
        <v>0</v>
      </c>
      <c r="Q14" s="101" t="s">
        <v>7</v>
      </c>
      <c r="R14" s="102">
        <v>0</v>
      </c>
      <c r="S14" s="101" t="s">
        <v>19</v>
      </c>
      <c r="T14" s="102">
        <v>0</v>
      </c>
      <c r="U14" s="101" t="s">
        <v>19</v>
      </c>
      <c r="V14" s="102">
        <v>0</v>
      </c>
      <c r="W14" s="101" t="s">
        <v>10</v>
      </c>
      <c r="X14" s="102">
        <v>0</v>
      </c>
      <c r="Y14" s="101" t="s">
        <v>19</v>
      </c>
      <c r="Z14" s="102">
        <v>0</v>
      </c>
      <c r="AA14" s="101" t="s">
        <v>7</v>
      </c>
      <c r="AB14" s="102">
        <v>0</v>
      </c>
      <c r="AC14" s="101" t="s">
        <v>7</v>
      </c>
      <c r="AD14" s="102">
        <v>5</v>
      </c>
    </row>
    <row r="15" spans="1:30" ht="29.1" customHeight="1">
      <c r="B15" s="95">
        <v>8</v>
      </c>
      <c r="C15" s="105" t="s">
        <v>29</v>
      </c>
      <c r="D15" s="97">
        <v>17</v>
      </c>
      <c r="E15" s="97">
        <v>0</v>
      </c>
      <c r="F15" s="97">
        <f t="shared" si="0"/>
        <v>17</v>
      </c>
      <c r="G15" s="101" t="s">
        <v>19</v>
      </c>
      <c r="H15" s="102">
        <v>5</v>
      </c>
      <c r="I15" s="101" t="s">
        <v>11</v>
      </c>
      <c r="J15" s="102">
        <v>2</v>
      </c>
      <c r="K15" s="101" t="s">
        <v>10</v>
      </c>
      <c r="L15" s="102">
        <v>0</v>
      </c>
      <c r="M15" s="101" t="s">
        <v>10</v>
      </c>
      <c r="N15" s="102">
        <v>2</v>
      </c>
      <c r="O15" s="101" t="s">
        <v>4</v>
      </c>
      <c r="P15" s="102">
        <v>0</v>
      </c>
      <c r="Q15" s="101" t="s">
        <v>7</v>
      </c>
      <c r="R15" s="102">
        <v>0</v>
      </c>
      <c r="S15" s="101" t="s">
        <v>18</v>
      </c>
      <c r="T15" s="100">
        <v>0</v>
      </c>
      <c r="U15" s="101" t="s">
        <v>7</v>
      </c>
      <c r="V15" s="102">
        <v>3</v>
      </c>
      <c r="W15" s="101" t="s">
        <v>9</v>
      </c>
      <c r="X15" s="102">
        <v>0</v>
      </c>
      <c r="Y15" s="101" t="s">
        <v>10</v>
      </c>
      <c r="Z15" s="102">
        <v>0</v>
      </c>
      <c r="AA15" s="101" t="s">
        <v>7</v>
      </c>
      <c r="AB15" s="102">
        <v>0</v>
      </c>
      <c r="AC15" s="101" t="s">
        <v>7</v>
      </c>
      <c r="AD15" s="102">
        <v>5</v>
      </c>
    </row>
    <row r="16" spans="1:30" ht="29.1" customHeight="1">
      <c r="B16" s="95">
        <v>8</v>
      </c>
      <c r="C16" s="105" t="s">
        <v>12</v>
      </c>
      <c r="D16" s="97">
        <v>15</v>
      </c>
      <c r="E16" s="97">
        <v>2</v>
      </c>
      <c r="F16" s="97">
        <f t="shared" si="0"/>
        <v>17</v>
      </c>
      <c r="G16" s="101" t="s">
        <v>3</v>
      </c>
      <c r="H16" s="102">
        <v>0</v>
      </c>
      <c r="I16" s="101" t="s">
        <v>2</v>
      </c>
      <c r="J16" s="102">
        <v>2</v>
      </c>
      <c r="K16" s="101" t="s">
        <v>10</v>
      </c>
      <c r="L16" s="102">
        <v>0</v>
      </c>
      <c r="M16" s="101" t="s">
        <v>11</v>
      </c>
      <c r="N16" s="100">
        <v>0</v>
      </c>
      <c r="O16" s="101" t="s">
        <v>11</v>
      </c>
      <c r="P16" s="102">
        <v>0</v>
      </c>
      <c r="Q16" s="101" t="s">
        <v>10</v>
      </c>
      <c r="R16" s="102">
        <v>0</v>
      </c>
      <c r="S16" s="101" t="s">
        <v>10</v>
      </c>
      <c r="T16" s="102">
        <v>0</v>
      </c>
      <c r="U16" s="101" t="s">
        <v>7</v>
      </c>
      <c r="V16" s="102">
        <v>3</v>
      </c>
      <c r="W16" s="101" t="s">
        <v>10</v>
      </c>
      <c r="X16" s="102">
        <v>0</v>
      </c>
      <c r="Y16" s="101" t="s">
        <v>2</v>
      </c>
      <c r="Z16" s="100">
        <v>2</v>
      </c>
      <c r="AA16" s="101" t="s">
        <v>3</v>
      </c>
      <c r="AB16" s="100">
        <v>3</v>
      </c>
      <c r="AC16" s="101" t="s">
        <v>7</v>
      </c>
      <c r="AD16" s="102">
        <v>5</v>
      </c>
    </row>
    <row r="17" spans="1:30" ht="29.1" customHeight="1">
      <c r="A17" s="94"/>
      <c r="B17" s="95">
        <v>10</v>
      </c>
      <c r="C17" s="105" t="s">
        <v>26</v>
      </c>
      <c r="D17" s="97">
        <v>16</v>
      </c>
      <c r="E17" s="97">
        <v>0</v>
      </c>
      <c r="F17" s="97">
        <f t="shared" si="0"/>
        <v>16</v>
      </c>
      <c r="G17" s="101" t="s">
        <v>10</v>
      </c>
      <c r="H17" s="102">
        <v>2</v>
      </c>
      <c r="I17" s="101" t="s">
        <v>7</v>
      </c>
      <c r="J17" s="102">
        <v>3</v>
      </c>
      <c r="K17" s="101" t="s">
        <v>10</v>
      </c>
      <c r="L17" s="102">
        <v>0</v>
      </c>
      <c r="M17" s="101" t="s">
        <v>7</v>
      </c>
      <c r="N17" s="100">
        <v>0</v>
      </c>
      <c r="O17" s="101" t="s">
        <v>7</v>
      </c>
      <c r="P17" s="102">
        <v>0</v>
      </c>
      <c r="Q17" s="101" t="s">
        <v>7</v>
      </c>
      <c r="R17" s="102">
        <v>0</v>
      </c>
      <c r="S17" s="101" t="s">
        <v>10</v>
      </c>
      <c r="T17" s="102">
        <v>0</v>
      </c>
      <c r="U17" s="101" t="s">
        <v>7</v>
      </c>
      <c r="V17" s="102">
        <v>3</v>
      </c>
      <c r="W17" s="101" t="s">
        <v>7</v>
      </c>
      <c r="X17" s="102">
        <v>0</v>
      </c>
      <c r="Y17" s="101" t="s">
        <v>10</v>
      </c>
      <c r="Z17" s="102">
        <v>0</v>
      </c>
      <c r="AA17" s="101" t="s">
        <v>3</v>
      </c>
      <c r="AB17" s="102">
        <v>3</v>
      </c>
      <c r="AC17" s="101" t="s">
        <v>7</v>
      </c>
      <c r="AD17" s="102">
        <v>5</v>
      </c>
    </row>
    <row r="18" spans="1:30" ht="29.1" customHeight="1">
      <c r="B18" s="104">
        <v>10</v>
      </c>
      <c r="C18" s="105" t="s">
        <v>25</v>
      </c>
      <c r="D18" s="97">
        <v>10</v>
      </c>
      <c r="E18" s="97">
        <v>6</v>
      </c>
      <c r="F18" s="97">
        <f t="shared" si="0"/>
        <v>16</v>
      </c>
      <c r="G18" s="101" t="s">
        <v>18</v>
      </c>
      <c r="H18" s="102">
        <v>3</v>
      </c>
      <c r="I18" s="101" t="s">
        <v>5</v>
      </c>
      <c r="J18" s="102">
        <v>0</v>
      </c>
      <c r="K18" s="101" t="s">
        <v>3</v>
      </c>
      <c r="L18" s="100">
        <v>0</v>
      </c>
      <c r="M18" s="101" t="s">
        <v>10</v>
      </c>
      <c r="N18" s="102">
        <v>2</v>
      </c>
      <c r="O18" s="101" t="s">
        <v>7</v>
      </c>
      <c r="P18" s="102">
        <v>0</v>
      </c>
      <c r="Q18" s="101" t="s">
        <v>11</v>
      </c>
      <c r="R18" s="102">
        <v>0</v>
      </c>
      <c r="S18" s="101" t="s">
        <v>19</v>
      </c>
      <c r="T18" s="102">
        <v>0</v>
      </c>
      <c r="U18" s="101" t="s">
        <v>7</v>
      </c>
      <c r="V18" s="102">
        <v>3</v>
      </c>
      <c r="W18" s="101" t="s">
        <v>7</v>
      </c>
      <c r="X18" s="102">
        <v>0</v>
      </c>
      <c r="Y18" s="101" t="s">
        <v>5</v>
      </c>
      <c r="Z18" s="102">
        <v>0</v>
      </c>
      <c r="AA18" s="101" t="s">
        <v>7</v>
      </c>
      <c r="AB18" s="102">
        <v>0</v>
      </c>
      <c r="AC18" s="101" t="s">
        <v>11</v>
      </c>
      <c r="AD18" s="102">
        <v>2</v>
      </c>
    </row>
    <row r="19" spans="1:30" ht="29.1" customHeight="1">
      <c r="B19" s="95">
        <v>12</v>
      </c>
      <c r="C19" s="105" t="s">
        <v>33</v>
      </c>
      <c r="D19" s="97">
        <v>14</v>
      </c>
      <c r="E19" s="97">
        <v>0</v>
      </c>
      <c r="F19" s="97">
        <f t="shared" si="0"/>
        <v>14</v>
      </c>
      <c r="G19" s="101" t="s">
        <v>19</v>
      </c>
      <c r="H19" s="102">
        <v>5</v>
      </c>
      <c r="I19" s="101" t="s">
        <v>2</v>
      </c>
      <c r="J19" s="100">
        <v>2</v>
      </c>
      <c r="K19" s="101" t="s">
        <v>19</v>
      </c>
      <c r="L19" s="102">
        <v>0</v>
      </c>
      <c r="M19" s="101" t="s">
        <v>7</v>
      </c>
      <c r="N19" s="102">
        <v>0</v>
      </c>
      <c r="O19" s="101" t="s">
        <v>7</v>
      </c>
      <c r="P19" s="102">
        <v>0</v>
      </c>
      <c r="Q19" s="101" t="s">
        <v>11</v>
      </c>
      <c r="R19" s="100">
        <v>0</v>
      </c>
      <c r="S19" s="101" t="s">
        <v>19</v>
      </c>
      <c r="T19" s="102">
        <v>0</v>
      </c>
      <c r="U19" s="101" t="s">
        <v>9</v>
      </c>
      <c r="V19" s="102">
        <v>5</v>
      </c>
      <c r="W19" s="101" t="s">
        <v>11</v>
      </c>
      <c r="X19" s="102">
        <v>0</v>
      </c>
      <c r="Y19" s="101" t="s">
        <v>10</v>
      </c>
      <c r="Z19" s="102">
        <v>0</v>
      </c>
      <c r="AA19" s="101" t="s">
        <v>7</v>
      </c>
      <c r="AB19" s="102">
        <v>0</v>
      </c>
      <c r="AC19" s="101" t="s">
        <v>11</v>
      </c>
      <c r="AD19" s="102">
        <v>2</v>
      </c>
    </row>
    <row r="20" spans="1:30" ht="29.1" customHeight="1">
      <c r="B20" s="95">
        <v>13</v>
      </c>
      <c r="C20" s="105" t="s">
        <v>31</v>
      </c>
      <c r="D20" s="97">
        <v>11</v>
      </c>
      <c r="E20" s="97">
        <v>2</v>
      </c>
      <c r="F20" s="97">
        <f t="shared" si="0"/>
        <v>13</v>
      </c>
      <c r="G20" s="101" t="s">
        <v>18</v>
      </c>
      <c r="H20" s="102">
        <v>3</v>
      </c>
      <c r="I20" s="101" t="s">
        <v>11</v>
      </c>
      <c r="J20" s="102">
        <v>2</v>
      </c>
      <c r="K20" s="101" t="s">
        <v>174</v>
      </c>
      <c r="L20" s="102">
        <v>0</v>
      </c>
      <c r="M20" s="101" t="s">
        <v>9</v>
      </c>
      <c r="N20" s="102">
        <v>0</v>
      </c>
      <c r="O20" s="101" t="s">
        <v>7</v>
      </c>
      <c r="P20" s="102">
        <v>0</v>
      </c>
      <c r="Q20" s="101" t="s">
        <v>4</v>
      </c>
      <c r="R20" s="102">
        <v>0</v>
      </c>
      <c r="S20" s="101" t="s">
        <v>10</v>
      </c>
      <c r="T20" s="102">
        <v>0</v>
      </c>
      <c r="U20" s="101" t="s">
        <v>13</v>
      </c>
      <c r="V20" s="102">
        <v>0</v>
      </c>
      <c r="W20" s="101" t="s">
        <v>9</v>
      </c>
      <c r="X20" s="102">
        <v>0</v>
      </c>
      <c r="Y20" s="101" t="s">
        <v>24</v>
      </c>
      <c r="Z20" s="102">
        <v>0</v>
      </c>
      <c r="AA20" s="101" t="s">
        <v>6</v>
      </c>
      <c r="AB20" s="102">
        <v>3</v>
      </c>
      <c r="AC20" s="101" t="s">
        <v>9</v>
      </c>
      <c r="AD20" s="102">
        <v>3</v>
      </c>
    </row>
    <row r="21" spans="1:30" ht="29.1" customHeight="1">
      <c r="B21" s="95">
        <v>14</v>
      </c>
      <c r="C21" s="105" t="s">
        <v>35</v>
      </c>
      <c r="D21" s="97">
        <v>12</v>
      </c>
      <c r="E21" s="97">
        <v>0</v>
      </c>
      <c r="F21" s="97">
        <f t="shared" si="0"/>
        <v>12</v>
      </c>
      <c r="G21" s="101" t="s">
        <v>123</v>
      </c>
      <c r="H21" s="102">
        <v>2</v>
      </c>
      <c r="I21" s="101" t="s">
        <v>5</v>
      </c>
      <c r="J21" s="102">
        <v>0</v>
      </c>
      <c r="K21" s="101" t="s">
        <v>309</v>
      </c>
      <c r="L21" s="102">
        <v>0</v>
      </c>
      <c r="M21" s="101" t="s">
        <v>7</v>
      </c>
      <c r="N21" s="102">
        <v>0</v>
      </c>
      <c r="O21" s="101" t="s">
        <v>2</v>
      </c>
      <c r="P21" s="102">
        <v>0</v>
      </c>
      <c r="Q21" s="101" t="s">
        <v>3</v>
      </c>
      <c r="R21" s="103">
        <v>5</v>
      </c>
      <c r="S21" s="101" t="s">
        <v>19</v>
      </c>
      <c r="T21" s="102">
        <v>0</v>
      </c>
      <c r="U21" s="101" t="s">
        <v>10</v>
      </c>
      <c r="V21" s="102">
        <v>0</v>
      </c>
      <c r="W21" s="101" t="s">
        <v>9</v>
      </c>
      <c r="X21" s="102">
        <v>0</v>
      </c>
      <c r="Y21" s="101" t="s">
        <v>19</v>
      </c>
      <c r="Z21" s="102">
        <v>0</v>
      </c>
      <c r="AA21" s="101" t="s">
        <v>3</v>
      </c>
      <c r="AB21" s="102">
        <v>3</v>
      </c>
      <c r="AC21" s="101" t="s">
        <v>11</v>
      </c>
      <c r="AD21" s="102">
        <v>2</v>
      </c>
    </row>
    <row r="22" spans="1:30" ht="29.1" customHeight="1">
      <c r="B22" s="104">
        <v>14</v>
      </c>
      <c r="C22" s="105" t="s">
        <v>20</v>
      </c>
      <c r="D22" s="97">
        <v>10</v>
      </c>
      <c r="E22" s="97">
        <v>2</v>
      </c>
      <c r="F22" s="97">
        <f t="shared" si="0"/>
        <v>12</v>
      </c>
      <c r="G22" s="101" t="s">
        <v>18</v>
      </c>
      <c r="H22" s="102">
        <v>3</v>
      </c>
      <c r="I22" s="101" t="s">
        <v>11</v>
      </c>
      <c r="J22" s="102">
        <v>2</v>
      </c>
      <c r="K22" s="101" t="s">
        <v>18</v>
      </c>
      <c r="L22" s="102">
        <v>0</v>
      </c>
      <c r="M22" s="101" t="s">
        <v>5</v>
      </c>
      <c r="N22" s="102">
        <v>2</v>
      </c>
      <c r="O22" s="101" t="s">
        <v>10</v>
      </c>
      <c r="P22" s="102">
        <v>0</v>
      </c>
      <c r="Q22" s="101" t="s">
        <v>10</v>
      </c>
      <c r="R22" s="102">
        <v>0</v>
      </c>
      <c r="S22" s="101" t="s">
        <v>18</v>
      </c>
      <c r="T22" s="102">
        <v>0</v>
      </c>
      <c r="U22" s="101" t="s">
        <v>5</v>
      </c>
      <c r="V22" s="102">
        <v>0</v>
      </c>
      <c r="W22" s="101" t="s">
        <v>2</v>
      </c>
      <c r="X22" s="102">
        <v>0</v>
      </c>
      <c r="Y22" s="101" t="s">
        <v>10</v>
      </c>
      <c r="Z22" s="102">
        <v>0</v>
      </c>
      <c r="AA22" s="101" t="s">
        <v>7</v>
      </c>
      <c r="AB22" s="102">
        <v>0</v>
      </c>
      <c r="AC22" s="101" t="s">
        <v>9</v>
      </c>
      <c r="AD22" s="102">
        <v>3</v>
      </c>
    </row>
    <row r="23" spans="1:30" ht="29.1" customHeight="1">
      <c r="B23" s="95">
        <v>14</v>
      </c>
      <c r="C23" s="105" t="s">
        <v>28</v>
      </c>
      <c r="D23" s="97">
        <v>8</v>
      </c>
      <c r="E23" s="97">
        <v>4</v>
      </c>
      <c r="F23" s="97">
        <f t="shared" si="0"/>
        <v>12</v>
      </c>
      <c r="G23" s="101" t="s">
        <v>18</v>
      </c>
      <c r="H23" s="102">
        <v>3</v>
      </c>
      <c r="I23" s="101" t="s">
        <v>7</v>
      </c>
      <c r="J23" s="102">
        <v>3</v>
      </c>
      <c r="K23" s="101" t="s">
        <v>3</v>
      </c>
      <c r="L23" s="102">
        <v>0</v>
      </c>
      <c r="M23" s="101" t="s">
        <v>10</v>
      </c>
      <c r="N23" s="102">
        <v>2</v>
      </c>
      <c r="O23" s="101" t="s">
        <v>2</v>
      </c>
      <c r="P23" s="102">
        <v>0</v>
      </c>
      <c r="Q23" s="101" t="s">
        <v>11</v>
      </c>
      <c r="R23" s="102">
        <v>0</v>
      </c>
      <c r="S23" s="101" t="s">
        <v>18</v>
      </c>
      <c r="T23" s="102">
        <v>0</v>
      </c>
      <c r="U23" s="101" t="s">
        <v>6</v>
      </c>
      <c r="V23" s="102">
        <v>0</v>
      </c>
      <c r="W23" s="101" t="s">
        <v>7</v>
      </c>
      <c r="X23" s="102">
        <v>0</v>
      </c>
      <c r="Y23" s="101" t="s">
        <v>10</v>
      </c>
      <c r="Z23" s="102">
        <v>0</v>
      </c>
      <c r="AA23" s="101" t="s">
        <v>19</v>
      </c>
      <c r="AB23" s="102">
        <v>0</v>
      </c>
      <c r="AC23" s="101" t="s">
        <v>3</v>
      </c>
      <c r="AD23" s="102">
        <v>0</v>
      </c>
    </row>
    <row r="24" spans="1:30" ht="29.1" customHeight="1">
      <c r="B24" s="95">
        <v>17</v>
      </c>
      <c r="C24" s="105" t="s">
        <v>32</v>
      </c>
      <c r="D24" s="97">
        <v>9</v>
      </c>
      <c r="E24" s="97">
        <v>2</v>
      </c>
      <c r="F24" s="97">
        <f t="shared" si="0"/>
        <v>11</v>
      </c>
      <c r="G24" s="101" t="s">
        <v>10</v>
      </c>
      <c r="H24" s="102">
        <v>2</v>
      </c>
      <c r="I24" s="101" t="s">
        <v>11</v>
      </c>
      <c r="J24" s="102">
        <v>2</v>
      </c>
      <c r="K24" s="101" t="s">
        <v>10</v>
      </c>
      <c r="L24" s="102">
        <v>0</v>
      </c>
      <c r="M24" s="101" t="s">
        <v>7</v>
      </c>
      <c r="N24" s="102">
        <v>0</v>
      </c>
      <c r="O24" s="101" t="s">
        <v>2</v>
      </c>
      <c r="P24" s="102">
        <v>0</v>
      </c>
      <c r="Q24" s="101" t="s">
        <v>11</v>
      </c>
      <c r="R24" s="102">
        <v>0</v>
      </c>
      <c r="S24" s="101" t="s">
        <v>18</v>
      </c>
      <c r="T24" s="102">
        <v>0</v>
      </c>
      <c r="U24" s="101" t="s">
        <v>7</v>
      </c>
      <c r="V24" s="102">
        <v>3</v>
      </c>
      <c r="W24" s="101" t="s">
        <v>7</v>
      </c>
      <c r="X24" s="102">
        <v>0</v>
      </c>
      <c r="Y24" s="101" t="s">
        <v>18</v>
      </c>
      <c r="Z24" s="102">
        <v>0</v>
      </c>
      <c r="AA24" s="101" t="s">
        <v>9</v>
      </c>
      <c r="AB24" s="102">
        <v>0</v>
      </c>
      <c r="AC24" s="101" t="s">
        <v>11</v>
      </c>
      <c r="AD24" s="102">
        <v>2</v>
      </c>
    </row>
    <row r="25" spans="1:30" ht="29.1" customHeight="1">
      <c r="B25" s="95">
        <v>18</v>
      </c>
      <c r="C25" s="105" t="s">
        <v>21</v>
      </c>
      <c r="D25" s="97">
        <v>5</v>
      </c>
      <c r="E25" s="97">
        <v>4</v>
      </c>
      <c r="F25" s="97">
        <f t="shared" si="0"/>
        <v>9</v>
      </c>
      <c r="G25" s="101"/>
      <c r="H25" s="102">
        <v>0</v>
      </c>
      <c r="I25" s="101"/>
      <c r="J25" s="102">
        <v>0</v>
      </c>
      <c r="K25" s="101" t="s">
        <v>19</v>
      </c>
      <c r="L25" s="102">
        <v>0</v>
      </c>
      <c r="M25" s="101" t="s">
        <v>5</v>
      </c>
      <c r="N25" s="102">
        <v>2</v>
      </c>
      <c r="O25" s="101" t="s">
        <v>2</v>
      </c>
      <c r="P25" s="102">
        <v>0</v>
      </c>
      <c r="Q25" s="101" t="s">
        <v>7</v>
      </c>
      <c r="R25" s="102">
        <v>0</v>
      </c>
      <c r="S25" s="101" t="s">
        <v>5</v>
      </c>
      <c r="T25" s="102">
        <v>0</v>
      </c>
      <c r="U25" s="101" t="s">
        <v>3</v>
      </c>
      <c r="V25" s="102">
        <v>0</v>
      </c>
      <c r="W25" s="101" t="s">
        <v>9</v>
      </c>
      <c r="X25" s="102">
        <v>0</v>
      </c>
      <c r="Y25" s="101" t="s">
        <v>5</v>
      </c>
      <c r="Z25" s="102">
        <v>0</v>
      </c>
      <c r="AA25" s="101" t="s">
        <v>7</v>
      </c>
      <c r="AB25" s="102">
        <v>0</v>
      </c>
      <c r="AC25" s="101" t="s">
        <v>9</v>
      </c>
      <c r="AD25" s="102">
        <v>3</v>
      </c>
    </row>
    <row r="26" spans="1:30" ht="29.1" customHeight="1">
      <c r="B26" s="104">
        <v>19</v>
      </c>
      <c r="C26" s="105" t="s">
        <v>27</v>
      </c>
      <c r="D26" s="97">
        <v>0</v>
      </c>
      <c r="E26" s="97">
        <v>0</v>
      </c>
      <c r="F26" s="97">
        <f t="shared" si="0"/>
        <v>0</v>
      </c>
      <c r="G26" s="101"/>
      <c r="H26" s="102"/>
      <c r="I26" s="101"/>
      <c r="J26" s="102"/>
      <c r="K26" s="101"/>
      <c r="L26" s="102"/>
      <c r="M26" s="101"/>
      <c r="N26" s="102"/>
      <c r="O26" s="101"/>
      <c r="P26" s="102"/>
      <c r="Q26" s="101"/>
      <c r="R26" s="102"/>
      <c r="S26" s="101"/>
      <c r="T26" s="102"/>
      <c r="U26" s="101"/>
      <c r="V26" s="102"/>
      <c r="W26" s="101"/>
      <c r="X26" s="102"/>
      <c r="Y26" s="101"/>
      <c r="Z26" s="102"/>
      <c r="AA26" s="101"/>
      <c r="AB26" s="102"/>
      <c r="AC26" s="101"/>
      <c r="AD26" s="102"/>
    </row>
    <row r="27" spans="1:30" ht="29.1" customHeight="1">
      <c r="B27" s="95">
        <v>19</v>
      </c>
      <c r="C27" s="105" t="s">
        <v>15</v>
      </c>
      <c r="D27" s="97">
        <v>0</v>
      </c>
      <c r="E27" s="97">
        <v>0</v>
      </c>
      <c r="F27" s="97">
        <f t="shared" si="0"/>
        <v>0</v>
      </c>
      <c r="G27" s="101"/>
      <c r="H27" s="102"/>
      <c r="I27" s="101"/>
      <c r="J27" s="102"/>
      <c r="K27" s="101"/>
      <c r="L27" s="102"/>
      <c r="M27" s="101"/>
      <c r="N27" s="102"/>
      <c r="O27" s="101"/>
      <c r="P27" s="102"/>
      <c r="Q27" s="101"/>
      <c r="R27" s="102"/>
      <c r="S27" s="101"/>
      <c r="T27" s="102"/>
      <c r="U27" s="101"/>
      <c r="V27" s="102"/>
      <c r="W27" s="101"/>
      <c r="X27" s="102"/>
      <c r="Y27" s="101"/>
      <c r="Z27" s="102"/>
      <c r="AA27" s="101"/>
      <c r="AB27" s="102"/>
      <c r="AC27" s="101"/>
      <c r="AD27" s="102"/>
    </row>
    <row r="28" spans="1:30" ht="29.1" customHeight="1">
      <c r="B28" s="95">
        <v>20</v>
      </c>
      <c r="C28" s="105"/>
      <c r="D28" s="97"/>
      <c r="E28" s="97"/>
      <c r="F28" s="97"/>
      <c r="G28" s="101"/>
      <c r="H28" s="102"/>
      <c r="I28" s="101"/>
      <c r="J28" s="102"/>
      <c r="K28" s="101"/>
      <c r="L28" s="102"/>
      <c r="M28" s="101"/>
      <c r="N28" s="102"/>
      <c r="O28" s="101"/>
      <c r="P28" s="102"/>
      <c r="Q28" s="101"/>
      <c r="R28" s="102"/>
      <c r="S28" s="101"/>
      <c r="T28" s="102"/>
      <c r="U28" s="101"/>
      <c r="V28" s="102"/>
      <c r="W28" s="101"/>
      <c r="X28" s="102"/>
      <c r="Y28" s="101"/>
      <c r="Z28" s="102"/>
    </row>
    <row r="29" spans="1:30" ht="29.1" customHeight="1">
      <c r="B29" s="95">
        <v>20</v>
      </c>
      <c r="C29" s="105"/>
      <c r="D29" s="97"/>
      <c r="E29" s="97"/>
      <c r="F29" s="97"/>
      <c r="G29" s="101"/>
      <c r="H29" s="102"/>
      <c r="I29" s="101" t="s">
        <v>229</v>
      </c>
      <c r="J29" s="102"/>
      <c r="K29" s="101"/>
      <c r="L29" s="102"/>
      <c r="M29" s="101"/>
      <c r="N29" s="102"/>
      <c r="O29" s="101"/>
      <c r="P29" s="102"/>
      <c r="Q29" s="101"/>
      <c r="R29" s="102"/>
      <c r="S29" s="101"/>
      <c r="T29" s="102"/>
      <c r="U29" s="101"/>
      <c r="V29" s="102"/>
      <c r="W29" s="101"/>
      <c r="X29" s="102"/>
      <c r="Y29" s="101"/>
      <c r="Z29" s="102"/>
    </row>
    <row r="30" spans="1:30" ht="29.1" customHeight="1">
      <c r="B30" s="104">
        <v>20</v>
      </c>
      <c r="C30" s="105"/>
      <c r="D30" s="97"/>
      <c r="E30" s="97"/>
      <c r="F30" s="97"/>
      <c r="G30" s="101"/>
      <c r="H30" s="102"/>
      <c r="I30" s="101"/>
      <c r="J30" s="102"/>
      <c r="K30" s="101"/>
      <c r="L30" s="102"/>
      <c r="M30" s="98"/>
      <c r="N30" s="99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</row>
    <row r="31" spans="1:30" ht="29.1" customHeight="1">
      <c r="B31" s="95"/>
      <c r="C31" s="105"/>
      <c r="D31" s="97"/>
      <c r="E31" s="97"/>
      <c r="F31" s="97"/>
      <c r="G31" s="101"/>
      <c r="H31" s="102"/>
      <c r="I31" s="101"/>
      <c r="J31" s="102"/>
      <c r="K31" s="101"/>
      <c r="L31" s="102"/>
      <c r="M31" s="101"/>
      <c r="N31" s="102"/>
      <c r="O31" s="101"/>
      <c r="P31" s="102"/>
      <c r="Q31" s="101"/>
      <c r="R31" s="102"/>
      <c r="S31" s="101"/>
      <c r="T31" s="102"/>
      <c r="U31" s="101"/>
      <c r="V31" s="102"/>
      <c r="W31" s="101"/>
      <c r="X31" s="102"/>
      <c r="Y31" s="101"/>
      <c r="Z31" s="102"/>
    </row>
    <row r="32" spans="1:30" ht="24.95" customHeight="1">
      <c r="D32" s="107">
        <f>SUM(D8:D31)</f>
        <v>274</v>
      </c>
      <c r="E32" s="107">
        <f>SUM(E8:E31)</f>
        <v>34</v>
      </c>
      <c r="F32" s="107">
        <f>SUM(F8:F31)</f>
        <v>308</v>
      </c>
    </row>
    <row r="34" spans="3:3" ht="22.5" customHeight="1">
      <c r="C34" s="106" t="s">
        <v>0</v>
      </c>
    </row>
  </sheetData>
  <mergeCells count="19">
    <mergeCell ref="AA5:AB5"/>
    <mergeCell ref="AC5:AD5"/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1B80-FC22-46E4-9F4D-FD2316ECA140}">
  <dimension ref="A1:Z36"/>
  <sheetViews>
    <sheetView zoomScale="55" zoomScaleNormal="55" workbookViewId="0">
      <selection activeCell="I15" sqref="I15"/>
    </sheetView>
  </sheetViews>
  <sheetFormatPr defaultColWidth="9.140625" defaultRowHeight="15"/>
  <cols>
    <col min="1" max="1" width="4.5703125" style="89" customWidth="1"/>
    <col min="2" max="2" width="6.28515625" style="89" customWidth="1"/>
    <col min="3" max="3" width="44.7109375" style="89" customWidth="1"/>
    <col min="4" max="6" width="6.28515625" style="89" customWidth="1"/>
    <col min="7" max="7" width="25.5703125" style="89" customWidth="1"/>
    <col min="8" max="8" width="4.28515625" style="89" customWidth="1"/>
    <col min="9" max="9" width="25.7109375" style="89" customWidth="1"/>
    <col min="10" max="10" width="4.28515625" style="89" customWidth="1"/>
    <col min="11" max="11" width="15.140625" style="89" customWidth="1"/>
    <col min="12" max="12" width="4.28515625" style="89" customWidth="1"/>
    <col min="13" max="13" width="21.85546875" style="89" customWidth="1"/>
    <col min="14" max="14" width="4.28515625" style="89" customWidth="1"/>
    <col min="15" max="15" width="27" style="89" customWidth="1"/>
    <col min="16" max="16" width="4.28515625" style="89" customWidth="1"/>
    <col min="17" max="17" width="26.5703125" style="89" customWidth="1"/>
    <col min="18" max="18" width="4.28515625" style="89" customWidth="1"/>
    <col min="19" max="19" width="24.5703125" style="89" customWidth="1"/>
    <col min="20" max="20" width="4.28515625" style="89" customWidth="1"/>
    <col min="21" max="21" width="26" style="89" customWidth="1"/>
    <col min="22" max="22" width="4.28515625" style="89" customWidth="1"/>
    <col min="23" max="23" width="21.85546875" style="89" customWidth="1"/>
    <col min="24" max="24" width="4.28515625" style="108" customWidth="1"/>
    <col min="25" max="25" width="21" style="89" customWidth="1"/>
    <col min="26" max="26" width="4.28515625" style="108" customWidth="1"/>
    <col min="27" max="16384" width="9.140625" style="89"/>
  </cols>
  <sheetData>
    <row r="1" spans="1:26" ht="24" customHeight="1">
      <c r="X1" s="89"/>
      <c r="Z1" s="89"/>
    </row>
    <row r="2" spans="1:26" ht="20.100000000000001" customHeight="1">
      <c r="B2" s="237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9"/>
    </row>
    <row r="3" spans="1:26" ht="20.100000000000001" customHeight="1"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2"/>
    </row>
    <row r="4" spans="1:26" ht="220.5" customHeight="1">
      <c r="B4" s="243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5"/>
    </row>
    <row r="5" spans="1:26" ht="21.6" customHeight="1">
      <c r="B5" s="246" t="s">
        <v>310</v>
      </c>
      <c r="C5" s="247"/>
      <c r="D5" s="247"/>
      <c r="E5" s="247"/>
      <c r="F5" s="248"/>
      <c r="G5" s="249" t="s">
        <v>311</v>
      </c>
      <c r="H5" s="250"/>
      <c r="I5" s="249" t="s">
        <v>312</v>
      </c>
      <c r="J5" s="250"/>
      <c r="K5" s="249" t="s">
        <v>313</v>
      </c>
      <c r="L5" s="250"/>
      <c r="M5" s="249" t="s">
        <v>314</v>
      </c>
      <c r="N5" s="250"/>
      <c r="O5" s="249" t="s">
        <v>314</v>
      </c>
      <c r="P5" s="250"/>
      <c r="Q5" s="249" t="s">
        <v>314</v>
      </c>
      <c r="R5" s="250"/>
      <c r="S5" s="249" t="s">
        <v>315</v>
      </c>
      <c r="T5" s="250"/>
      <c r="U5" s="249" t="s">
        <v>316</v>
      </c>
      <c r="V5" s="250"/>
      <c r="W5" s="249" t="s">
        <v>316</v>
      </c>
      <c r="X5" s="250"/>
      <c r="Y5" s="249" t="s">
        <v>317</v>
      </c>
      <c r="Z5" s="250"/>
    </row>
    <row r="6" spans="1:26" ht="21.95" customHeight="1">
      <c r="B6" s="251" t="s">
        <v>60</v>
      </c>
      <c r="C6" s="251" t="s">
        <v>59</v>
      </c>
      <c r="D6" s="251" t="s">
        <v>58</v>
      </c>
      <c r="E6" s="251" t="s">
        <v>57</v>
      </c>
      <c r="F6" s="251" t="s">
        <v>56</v>
      </c>
      <c r="G6" s="90" t="s">
        <v>318</v>
      </c>
      <c r="H6" s="91">
        <v>3</v>
      </c>
      <c r="I6" s="90" t="s">
        <v>192</v>
      </c>
      <c r="J6" s="91">
        <v>0</v>
      </c>
      <c r="K6" s="90" t="s">
        <v>319</v>
      </c>
      <c r="L6" s="91">
        <v>0</v>
      </c>
      <c r="M6" s="90" t="s">
        <v>83</v>
      </c>
      <c r="N6" s="91">
        <v>2</v>
      </c>
      <c r="O6" s="90" t="s">
        <v>89</v>
      </c>
      <c r="P6" s="91">
        <v>2</v>
      </c>
      <c r="Q6" s="90" t="s">
        <v>320</v>
      </c>
      <c r="R6" s="91">
        <v>0</v>
      </c>
      <c r="S6" s="90" t="s">
        <v>321</v>
      </c>
      <c r="T6" s="91">
        <v>2</v>
      </c>
      <c r="U6" s="90" t="s">
        <v>115</v>
      </c>
      <c r="V6" s="91">
        <v>2</v>
      </c>
      <c r="W6" s="90" t="s">
        <v>82</v>
      </c>
      <c r="X6" s="91">
        <v>1</v>
      </c>
      <c r="Y6" s="90" t="s">
        <v>248</v>
      </c>
      <c r="Z6" s="91">
        <v>4</v>
      </c>
    </row>
    <row r="7" spans="1:26" ht="21.95" customHeight="1">
      <c r="B7" s="252"/>
      <c r="C7" s="252"/>
      <c r="D7" s="252"/>
      <c r="E7" s="252"/>
      <c r="F7" s="252"/>
      <c r="G7" s="92" t="s">
        <v>191</v>
      </c>
      <c r="H7" s="93">
        <v>2</v>
      </c>
      <c r="I7" s="92" t="s">
        <v>244</v>
      </c>
      <c r="J7" s="93">
        <v>4</v>
      </c>
      <c r="K7" s="92" t="s">
        <v>322</v>
      </c>
      <c r="L7" s="93">
        <v>1</v>
      </c>
      <c r="M7" s="92" t="s">
        <v>99</v>
      </c>
      <c r="N7" s="93">
        <v>0</v>
      </c>
      <c r="O7" s="92" t="s">
        <v>93</v>
      </c>
      <c r="P7" s="93">
        <v>1</v>
      </c>
      <c r="Q7" s="92" t="s">
        <v>323</v>
      </c>
      <c r="R7" s="93">
        <v>2</v>
      </c>
      <c r="S7" s="92" t="s">
        <v>324</v>
      </c>
      <c r="T7" s="93">
        <v>2</v>
      </c>
      <c r="U7" s="92" t="s">
        <v>117</v>
      </c>
      <c r="V7" s="93">
        <v>2</v>
      </c>
      <c r="W7" s="92" t="s">
        <v>239</v>
      </c>
      <c r="X7" s="93">
        <v>2</v>
      </c>
      <c r="Y7" s="92" t="s">
        <v>240</v>
      </c>
      <c r="Z7" s="93">
        <v>1</v>
      </c>
    </row>
    <row r="8" spans="1:26" ht="29.1" customHeight="1">
      <c r="A8" s="94"/>
      <c r="B8" s="95">
        <v>1</v>
      </c>
      <c r="C8" s="96" t="s">
        <v>33</v>
      </c>
      <c r="D8" s="97">
        <v>12</v>
      </c>
      <c r="E8" s="97">
        <v>12</v>
      </c>
      <c r="F8" s="97">
        <f t="shared" ref="F8:F27" si="0">SUM(D8+E8)</f>
        <v>24</v>
      </c>
      <c r="G8" s="109" t="s">
        <v>9</v>
      </c>
      <c r="H8" s="110">
        <v>3</v>
      </c>
      <c r="I8" s="109" t="s">
        <v>10</v>
      </c>
      <c r="J8" s="110">
        <v>2</v>
      </c>
      <c r="K8" s="109" t="s">
        <v>13</v>
      </c>
      <c r="L8" s="110">
        <v>0</v>
      </c>
      <c r="M8" s="109" t="s">
        <v>10</v>
      </c>
      <c r="N8" s="110">
        <v>0</v>
      </c>
      <c r="O8" s="109" t="s">
        <v>7</v>
      </c>
      <c r="P8" s="110">
        <v>5</v>
      </c>
      <c r="Q8" s="109" t="s">
        <v>10</v>
      </c>
      <c r="R8" s="110">
        <v>2</v>
      </c>
      <c r="S8" s="109" t="s">
        <v>10</v>
      </c>
      <c r="T8" s="110">
        <v>0</v>
      </c>
      <c r="U8" s="109" t="s">
        <v>7</v>
      </c>
      <c r="V8" s="110">
        <v>0</v>
      </c>
      <c r="W8" s="109" t="s">
        <v>7</v>
      </c>
      <c r="X8" s="110">
        <v>0</v>
      </c>
      <c r="Y8" s="109" t="s">
        <v>10</v>
      </c>
      <c r="Z8" s="110">
        <v>0</v>
      </c>
    </row>
    <row r="9" spans="1:26" ht="29.1" customHeight="1">
      <c r="A9" s="94"/>
      <c r="B9" s="95">
        <v>2</v>
      </c>
      <c r="C9" s="105" t="s">
        <v>29</v>
      </c>
      <c r="D9" s="97">
        <v>12</v>
      </c>
      <c r="E9" s="97">
        <v>10</v>
      </c>
      <c r="F9" s="97">
        <f t="shared" si="0"/>
        <v>22</v>
      </c>
      <c r="G9" s="101" t="s">
        <v>10</v>
      </c>
      <c r="H9" s="102">
        <v>0</v>
      </c>
      <c r="I9" s="101" t="s">
        <v>10</v>
      </c>
      <c r="J9" s="102">
        <v>2</v>
      </c>
      <c r="K9" s="101" t="s">
        <v>10</v>
      </c>
      <c r="L9" s="102">
        <v>3</v>
      </c>
      <c r="M9" s="101" t="s">
        <v>10</v>
      </c>
      <c r="N9" s="102">
        <v>0</v>
      </c>
      <c r="O9" s="101" t="s">
        <v>10</v>
      </c>
      <c r="P9" s="102">
        <v>0</v>
      </c>
      <c r="Q9" s="101" t="s">
        <v>10</v>
      </c>
      <c r="R9" s="102">
        <v>2</v>
      </c>
      <c r="S9" s="101" t="s">
        <v>10</v>
      </c>
      <c r="T9" s="102">
        <v>0</v>
      </c>
      <c r="U9" s="101" t="s">
        <v>10</v>
      </c>
      <c r="V9" s="102">
        <v>0</v>
      </c>
      <c r="W9" s="101" t="s">
        <v>10</v>
      </c>
      <c r="X9" s="102">
        <v>5</v>
      </c>
      <c r="Y9" s="101" t="s">
        <v>10</v>
      </c>
      <c r="Z9" s="102">
        <v>0</v>
      </c>
    </row>
    <row r="10" spans="1:26" ht="29.1" customHeight="1">
      <c r="A10" s="94"/>
      <c r="B10" s="104">
        <v>3</v>
      </c>
      <c r="C10" s="105" t="s">
        <v>16</v>
      </c>
      <c r="D10" s="97">
        <v>9</v>
      </c>
      <c r="E10" s="97">
        <v>10</v>
      </c>
      <c r="F10" s="97">
        <f t="shared" si="0"/>
        <v>19</v>
      </c>
      <c r="G10" s="101" t="s">
        <v>7</v>
      </c>
      <c r="H10" s="102">
        <v>3</v>
      </c>
      <c r="I10" s="101" t="s">
        <v>10</v>
      </c>
      <c r="J10" s="102">
        <v>2</v>
      </c>
      <c r="K10" s="101" t="s">
        <v>18</v>
      </c>
      <c r="L10" s="102">
        <v>2</v>
      </c>
      <c r="M10" s="101" t="s">
        <v>5</v>
      </c>
      <c r="N10" s="102">
        <v>0</v>
      </c>
      <c r="O10" s="101" t="s">
        <v>11</v>
      </c>
      <c r="P10" s="102">
        <v>2</v>
      </c>
      <c r="Q10" s="101" t="s">
        <v>3</v>
      </c>
      <c r="R10" s="102">
        <v>0</v>
      </c>
      <c r="S10" s="101" t="s">
        <v>7</v>
      </c>
      <c r="T10" s="102">
        <v>0</v>
      </c>
      <c r="U10" s="101" t="s">
        <v>5</v>
      </c>
      <c r="V10" s="100">
        <v>0</v>
      </c>
      <c r="W10" s="101" t="s">
        <v>2</v>
      </c>
      <c r="X10" s="102">
        <v>0</v>
      </c>
      <c r="Y10" s="101" t="s">
        <v>18</v>
      </c>
      <c r="Z10" s="102">
        <v>0</v>
      </c>
    </row>
    <row r="11" spans="1:26" ht="29.1" customHeight="1">
      <c r="B11" s="95">
        <v>4</v>
      </c>
      <c r="C11" s="105" t="s">
        <v>1</v>
      </c>
      <c r="D11" s="97">
        <v>12</v>
      </c>
      <c r="E11" s="97">
        <v>6</v>
      </c>
      <c r="F11" s="97">
        <f t="shared" si="0"/>
        <v>18</v>
      </c>
      <c r="G11" s="101" t="s">
        <v>10</v>
      </c>
      <c r="H11" s="102">
        <v>0</v>
      </c>
      <c r="I11" s="101" t="s">
        <v>10</v>
      </c>
      <c r="J11" s="102">
        <v>2</v>
      </c>
      <c r="K11" s="101" t="s">
        <v>10</v>
      </c>
      <c r="L11" s="102">
        <v>3</v>
      </c>
      <c r="M11" s="101" t="s">
        <v>10</v>
      </c>
      <c r="N11" s="102">
        <v>0</v>
      </c>
      <c r="O11" s="101" t="s">
        <v>10</v>
      </c>
      <c r="P11" s="102">
        <v>0</v>
      </c>
      <c r="Q11" s="101" t="s">
        <v>10</v>
      </c>
      <c r="R11" s="102">
        <v>2</v>
      </c>
      <c r="S11" s="101" t="s">
        <v>10</v>
      </c>
      <c r="T11" s="102">
        <v>0</v>
      </c>
      <c r="U11" s="101" t="s">
        <v>10</v>
      </c>
      <c r="V11" s="102">
        <v>0</v>
      </c>
      <c r="W11" s="101" t="s">
        <v>10</v>
      </c>
      <c r="X11" s="102">
        <v>5</v>
      </c>
      <c r="Y11" s="101" t="s">
        <v>10</v>
      </c>
      <c r="Z11" s="102">
        <v>0</v>
      </c>
    </row>
    <row r="12" spans="1:26" ht="29.1" customHeight="1">
      <c r="A12" s="94"/>
      <c r="B12" s="95">
        <v>5</v>
      </c>
      <c r="C12" s="105" t="s">
        <v>14</v>
      </c>
      <c r="D12" s="97">
        <v>15</v>
      </c>
      <c r="E12" s="97">
        <v>2</v>
      </c>
      <c r="F12" s="97">
        <f t="shared" si="0"/>
        <v>17</v>
      </c>
      <c r="G12" s="101"/>
      <c r="H12" s="102">
        <v>0</v>
      </c>
      <c r="I12" s="101"/>
      <c r="J12" s="100">
        <v>0</v>
      </c>
      <c r="K12" s="101" t="s">
        <v>5</v>
      </c>
      <c r="L12" s="102">
        <v>5</v>
      </c>
      <c r="M12" s="101" t="s">
        <v>7</v>
      </c>
      <c r="N12" s="102">
        <v>2</v>
      </c>
      <c r="O12" s="101" t="s">
        <v>7</v>
      </c>
      <c r="P12" s="100">
        <v>5</v>
      </c>
      <c r="Q12" s="101" t="s">
        <v>7</v>
      </c>
      <c r="R12" s="102">
        <v>0</v>
      </c>
      <c r="S12" s="101" t="s">
        <v>3</v>
      </c>
      <c r="T12" s="102">
        <v>3</v>
      </c>
      <c r="U12" s="101" t="s">
        <v>10</v>
      </c>
      <c r="V12" s="102">
        <v>0</v>
      </c>
      <c r="W12" s="101" t="s">
        <v>7</v>
      </c>
      <c r="X12" s="102">
        <v>0</v>
      </c>
      <c r="Y12" s="101" t="s">
        <v>13</v>
      </c>
      <c r="Z12" s="102">
        <v>0</v>
      </c>
    </row>
    <row r="13" spans="1:26" ht="29.1" customHeight="1">
      <c r="A13" s="94"/>
      <c r="B13" s="95">
        <v>5</v>
      </c>
      <c r="C13" s="105" t="s">
        <v>23</v>
      </c>
      <c r="D13" s="97">
        <v>13</v>
      </c>
      <c r="E13" s="97">
        <v>4</v>
      </c>
      <c r="F13" s="97">
        <f t="shared" si="0"/>
        <v>17</v>
      </c>
      <c r="G13" s="101" t="s">
        <v>24</v>
      </c>
      <c r="H13" s="102">
        <v>0</v>
      </c>
      <c r="I13" s="101" t="s">
        <v>6</v>
      </c>
      <c r="J13" s="100">
        <v>0</v>
      </c>
      <c r="K13" s="101" t="s">
        <v>5</v>
      </c>
      <c r="L13" s="102">
        <v>5</v>
      </c>
      <c r="M13" s="101" t="s">
        <v>7</v>
      </c>
      <c r="N13" s="102">
        <v>2</v>
      </c>
      <c r="O13" s="101" t="s">
        <v>10</v>
      </c>
      <c r="P13" s="100">
        <v>0</v>
      </c>
      <c r="Q13" s="101" t="s">
        <v>6</v>
      </c>
      <c r="R13" s="102">
        <v>0</v>
      </c>
      <c r="S13" s="101" t="s">
        <v>7</v>
      </c>
      <c r="T13" s="102">
        <v>0</v>
      </c>
      <c r="U13" s="101" t="s">
        <v>6</v>
      </c>
      <c r="V13" s="103">
        <v>6</v>
      </c>
      <c r="W13" s="101" t="s">
        <v>6</v>
      </c>
      <c r="X13" s="102">
        <v>0</v>
      </c>
      <c r="Y13" s="101" t="s">
        <v>3</v>
      </c>
      <c r="Z13" s="102">
        <v>0</v>
      </c>
    </row>
    <row r="14" spans="1:26" ht="29.1" customHeight="1">
      <c r="B14" s="104">
        <v>5</v>
      </c>
      <c r="C14" s="105" t="s">
        <v>17</v>
      </c>
      <c r="D14" s="97">
        <v>7</v>
      </c>
      <c r="E14" s="97">
        <v>10</v>
      </c>
      <c r="F14" s="97">
        <f t="shared" si="0"/>
        <v>17</v>
      </c>
      <c r="G14" s="101" t="s">
        <v>3</v>
      </c>
      <c r="H14" s="102">
        <v>0</v>
      </c>
      <c r="I14" s="101" t="s">
        <v>10</v>
      </c>
      <c r="J14" s="100">
        <v>2</v>
      </c>
      <c r="K14" s="101" t="s">
        <v>3</v>
      </c>
      <c r="L14" s="102">
        <v>0</v>
      </c>
      <c r="M14" s="101" t="s">
        <v>3</v>
      </c>
      <c r="N14" s="102">
        <v>0</v>
      </c>
      <c r="O14" s="101" t="s">
        <v>7</v>
      </c>
      <c r="P14" s="102">
        <v>5</v>
      </c>
      <c r="Q14" s="101" t="s">
        <v>7</v>
      </c>
      <c r="R14" s="102">
        <v>0</v>
      </c>
      <c r="S14" s="101" t="s">
        <v>7</v>
      </c>
      <c r="T14" s="102">
        <v>0</v>
      </c>
      <c r="U14" s="101" t="s">
        <v>7</v>
      </c>
      <c r="V14" s="102">
        <v>0</v>
      </c>
      <c r="W14" s="101" t="s">
        <v>7</v>
      </c>
      <c r="X14" s="102">
        <v>0</v>
      </c>
      <c r="Y14" s="101" t="s">
        <v>3</v>
      </c>
      <c r="Z14" s="102">
        <v>0</v>
      </c>
    </row>
    <row r="15" spans="1:26" ht="29.1" customHeight="1">
      <c r="B15" s="95">
        <v>8</v>
      </c>
      <c r="C15" s="105" t="s">
        <v>34</v>
      </c>
      <c r="D15" s="97">
        <v>15</v>
      </c>
      <c r="E15" s="97">
        <v>0</v>
      </c>
      <c r="F15" s="97">
        <f t="shared" si="0"/>
        <v>15</v>
      </c>
      <c r="G15" s="101" t="s">
        <v>7</v>
      </c>
      <c r="H15" s="102">
        <v>3</v>
      </c>
      <c r="I15" s="101" t="s">
        <v>3</v>
      </c>
      <c r="J15" s="102">
        <v>0</v>
      </c>
      <c r="K15" s="101" t="s">
        <v>3</v>
      </c>
      <c r="L15" s="102">
        <v>0</v>
      </c>
      <c r="M15" s="101" t="s">
        <v>3</v>
      </c>
      <c r="N15" s="102">
        <v>0</v>
      </c>
      <c r="O15" s="101" t="s">
        <v>7</v>
      </c>
      <c r="P15" s="102">
        <v>5</v>
      </c>
      <c r="Q15" s="101" t="s">
        <v>10</v>
      </c>
      <c r="R15" s="102">
        <v>2</v>
      </c>
      <c r="S15" s="101" t="s">
        <v>10</v>
      </c>
      <c r="T15" s="102">
        <v>0</v>
      </c>
      <c r="U15" s="101" t="s">
        <v>10</v>
      </c>
      <c r="V15" s="102">
        <v>0</v>
      </c>
      <c r="W15" s="101" t="s">
        <v>10</v>
      </c>
      <c r="X15" s="102">
        <v>5</v>
      </c>
      <c r="Y15" s="101" t="s">
        <v>3</v>
      </c>
      <c r="Z15" s="102">
        <v>0</v>
      </c>
    </row>
    <row r="16" spans="1:26" ht="29.1" customHeight="1">
      <c r="A16" s="94"/>
      <c r="B16" s="95">
        <v>9</v>
      </c>
      <c r="C16" s="105" t="s">
        <v>21</v>
      </c>
      <c r="D16" s="97">
        <v>12</v>
      </c>
      <c r="E16" s="97">
        <v>2</v>
      </c>
      <c r="F16" s="97">
        <f t="shared" si="0"/>
        <v>14</v>
      </c>
      <c r="G16" s="101" t="s">
        <v>9</v>
      </c>
      <c r="H16" s="100">
        <v>3</v>
      </c>
      <c r="I16" s="101" t="s">
        <v>18</v>
      </c>
      <c r="J16" s="102">
        <v>2</v>
      </c>
      <c r="K16" s="101" t="s">
        <v>3</v>
      </c>
      <c r="L16" s="100">
        <v>0</v>
      </c>
      <c r="M16" s="101" t="s">
        <v>10</v>
      </c>
      <c r="N16" s="102">
        <v>0</v>
      </c>
      <c r="O16" s="101" t="s">
        <v>7</v>
      </c>
      <c r="P16" s="102">
        <v>5</v>
      </c>
      <c r="Q16" s="101" t="s">
        <v>10</v>
      </c>
      <c r="R16" s="102">
        <v>2</v>
      </c>
      <c r="S16" s="101" t="s">
        <v>10</v>
      </c>
      <c r="T16" s="102">
        <v>0</v>
      </c>
      <c r="U16" s="101" t="s">
        <v>10</v>
      </c>
      <c r="V16" s="102">
        <v>0</v>
      </c>
      <c r="W16" s="101" t="s">
        <v>3</v>
      </c>
      <c r="X16" s="102">
        <v>0</v>
      </c>
      <c r="Y16" s="101" t="s">
        <v>5</v>
      </c>
      <c r="Z16" s="102">
        <v>0</v>
      </c>
    </row>
    <row r="17" spans="2:26" ht="29.1" customHeight="1">
      <c r="B17" s="95">
        <v>9</v>
      </c>
      <c r="C17" s="105" t="s">
        <v>8</v>
      </c>
      <c r="D17" s="97">
        <v>10</v>
      </c>
      <c r="E17" s="97">
        <v>4</v>
      </c>
      <c r="F17" s="97">
        <f t="shared" si="0"/>
        <v>14</v>
      </c>
      <c r="G17" s="101" t="s">
        <v>7</v>
      </c>
      <c r="H17" s="100">
        <v>3</v>
      </c>
      <c r="I17" s="101" t="s">
        <v>10</v>
      </c>
      <c r="J17" s="102">
        <v>2</v>
      </c>
      <c r="K17" s="101" t="s">
        <v>9</v>
      </c>
      <c r="L17" s="102">
        <v>0</v>
      </c>
      <c r="M17" s="101" t="s">
        <v>6</v>
      </c>
      <c r="N17" s="102">
        <v>0</v>
      </c>
      <c r="O17" s="101" t="s">
        <v>6</v>
      </c>
      <c r="P17" s="100">
        <v>0</v>
      </c>
      <c r="Q17" s="101" t="s">
        <v>5</v>
      </c>
      <c r="R17" s="102">
        <v>2</v>
      </c>
      <c r="S17" s="101" t="s">
        <v>3</v>
      </c>
      <c r="T17" s="102">
        <v>3</v>
      </c>
      <c r="U17" s="101" t="s">
        <v>4</v>
      </c>
      <c r="V17" s="102">
        <v>0</v>
      </c>
      <c r="W17" s="101" t="s">
        <v>3</v>
      </c>
      <c r="X17" s="102">
        <v>0</v>
      </c>
      <c r="Y17" s="101" t="s">
        <v>19</v>
      </c>
      <c r="Z17" s="102">
        <v>0</v>
      </c>
    </row>
    <row r="18" spans="2:26" ht="29.1" customHeight="1">
      <c r="B18" s="104">
        <v>11</v>
      </c>
      <c r="C18" s="105" t="s">
        <v>20</v>
      </c>
      <c r="D18" s="97">
        <v>12</v>
      </c>
      <c r="E18" s="97">
        <v>0</v>
      </c>
      <c r="F18" s="97">
        <f t="shared" si="0"/>
        <v>12</v>
      </c>
      <c r="G18" s="101" t="s">
        <v>9</v>
      </c>
      <c r="H18" s="102">
        <v>3</v>
      </c>
      <c r="I18" s="101" t="s">
        <v>10</v>
      </c>
      <c r="J18" s="102">
        <v>2</v>
      </c>
      <c r="K18" s="101" t="s">
        <v>7</v>
      </c>
      <c r="L18" s="102">
        <v>0</v>
      </c>
      <c r="M18" s="101" t="s">
        <v>18</v>
      </c>
      <c r="N18" s="102">
        <v>0</v>
      </c>
      <c r="O18" s="101" t="s">
        <v>7</v>
      </c>
      <c r="P18" s="102">
        <v>5</v>
      </c>
      <c r="Q18" s="101" t="s">
        <v>5</v>
      </c>
      <c r="R18" s="102">
        <v>2</v>
      </c>
      <c r="S18" s="101" t="s">
        <v>10</v>
      </c>
      <c r="T18" s="102">
        <v>0</v>
      </c>
      <c r="U18" s="101" t="s">
        <v>9</v>
      </c>
      <c r="V18" s="102">
        <v>0</v>
      </c>
      <c r="W18" s="101" t="s">
        <v>9</v>
      </c>
      <c r="X18" s="102">
        <v>0</v>
      </c>
      <c r="Y18" s="101" t="s">
        <v>5</v>
      </c>
      <c r="Z18" s="102">
        <v>0</v>
      </c>
    </row>
    <row r="19" spans="2:26" ht="29.1" customHeight="1">
      <c r="B19" s="104">
        <v>11</v>
      </c>
      <c r="C19" s="105" t="s">
        <v>31</v>
      </c>
      <c r="D19" s="97">
        <v>10</v>
      </c>
      <c r="E19" s="97">
        <v>2</v>
      </c>
      <c r="F19" s="97">
        <f t="shared" si="0"/>
        <v>12</v>
      </c>
      <c r="G19" s="101" t="s">
        <v>19</v>
      </c>
      <c r="H19" s="100">
        <v>0</v>
      </c>
      <c r="I19" s="101" t="s">
        <v>10</v>
      </c>
      <c r="J19" s="102">
        <v>2</v>
      </c>
      <c r="K19" s="101" t="s">
        <v>5</v>
      </c>
      <c r="L19" s="102">
        <v>5</v>
      </c>
      <c r="M19" s="101" t="s">
        <v>10</v>
      </c>
      <c r="N19" s="102">
        <v>0</v>
      </c>
      <c r="O19" s="101" t="s">
        <v>9</v>
      </c>
      <c r="P19" s="102">
        <v>3</v>
      </c>
      <c r="Q19" s="101" t="s">
        <v>11</v>
      </c>
      <c r="R19" s="102">
        <v>0</v>
      </c>
      <c r="S19" s="101" t="s">
        <v>7</v>
      </c>
      <c r="T19" s="102">
        <v>0</v>
      </c>
      <c r="U19" s="101" t="s">
        <v>11</v>
      </c>
      <c r="V19" s="102">
        <v>0</v>
      </c>
      <c r="W19" s="101" t="s">
        <v>3</v>
      </c>
      <c r="X19" s="102">
        <v>0</v>
      </c>
      <c r="Y19" s="101" t="s">
        <v>5</v>
      </c>
      <c r="Z19" s="102">
        <v>0</v>
      </c>
    </row>
    <row r="20" spans="2:26" ht="29.1" customHeight="1">
      <c r="B20" s="104">
        <v>13</v>
      </c>
      <c r="C20" s="105" t="s">
        <v>25</v>
      </c>
      <c r="D20" s="97">
        <v>10</v>
      </c>
      <c r="E20" s="97">
        <v>0</v>
      </c>
      <c r="F20" s="97">
        <f t="shared" si="0"/>
        <v>10</v>
      </c>
      <c r="G20" s="101" t="s">
        <v>9</v>
      </c>
      <c r="H20" s="102">
        <v>3</v>
      </c>
      <c r="I20" s="101" t="s">
        <v>19</v>
      </c>
      <c r="J20" s="102">
        <v>2</v>
      </c>
      <c r="K20" s="101" t="s">
        <v>10</v>
      </c>
      <c r="L20" s="102">
        <v>3</v>
      </c>
      <c r="M20" s="101" t="s">
        <v>10</v>
      </c>
      <c r="N20" s="102">
        <v>0</v>
      </c>
      <c r="O20" s="101" t="s">
        <v>5</v>
      </c>
      <c r="P20" s="102">
        <v>0</v>
      </c>
      <c r="Q20" s="101" t="s">
        <v>9</v>
      </c>
      <c r="R20" s="102">
        <v>0</v>
      </c>
      <c r="S20" s="101" t="s">
        <v>18</v>
      </c>
      <c r="T20" s="102">
        <v>0</v>
      </c>
      <c r="U20" s="101" t="s">
        <v>4</v>
      </c>
      <c r="V20" s="102">
        <v>0</v>
      </c>
      <c r="W20" s="101" t="s">
        <v>11</v>
      </c>
      <c r="X20" s="102">
        <v>0</v>
      </c>
      <c r="Y20" s="101" t="s">
        <v>9</v>
      </c>
      <c r="Z20" s="102">
        <v>2</v>
      </c>
    </row>
    <row r="21" spans="2:26" ht="29.1" customHeight="1">
      <c r="B21" s="104">
        <v>14</v>
      </c>
      <c r="C21" s="105" t="s">
        <v>26</v>
      </c>
      <c r="D21" s="97">
        <v>8</v>
      </c>
      <c r="E21" s="97">
        <v>0</v>
      </c>
      <c r="F21" s="97">
        <f t="shared" si="0"/>
        <v>8</v>
      </c>
      <c r="G21" s="101" t="s">
        <v>3</v>
      </c>
      <c r="H21" s="102">
        <v>0</v>
      </c>
      <c r="I21" s="101" t="s">
        <v>10</v>
      </c>
      <c r="J21" s="102">
        <v>2</v>
      </c>
      <c r="K21" s="101" t="s">
        <v>3</v>
      </c>
      <c r="L21" s="100">
        <v>0</v>
      </c>
      <c r="M21" s="101" t="s">
        <v>3</v>
      </c>
      <c r="N21" s="102">
        <v>0</v>
      </c>
      <c r="O21" s="101" t="s">
        <v>3</v>
      </c>
      <c r="P21" s="102">
        <v>0</v>
      </c>
      <c r="Q21" s="101" t="s">
        <v>7</v>
      </c>
      <c r="R21" s="102">
        <v>0</v>
      </c>
      <c r="S21" s="101" t="s">
        <v>3</v>
      </c>
      <c r="T21" s="102">
        <v>3</v>
      </c>
      <c r="U21" s="101" t="s">
        <v>3</v>
      </c>
      <c r="V21" s="102">
        <v>3</v>
      </c>
      <c r="W21" s="101" t="s">
        <v>7</v>
      </c>
      <c r="X21" s="102">
        <v>0</v>
      </c>
      <c r="Y21" s="101" t="s">
        <v>3</v>
      </c>
      <c r="Z21" s="102">
        <v>0</v>
      </c>
    </row>
    <row r="22" spans="2:26" ht="29.1" customHeight="1">
      <c r="B22" s="104">
        <v>14</v>
      </c>
      <c r="C22" s="105" t="s">
        <v>35</v>
      </c>
      <c r="D22" s="97">
        <v>6</v>
      </c>
      <c r="E22" s="97">
        <v>2</v>
      </c>
      <c r="F22" s="97">
        <f t="shared" si="0"/>
        <v>8</v>
      </c>
      <c r="G22" s="101" t="s">
        <v>3</v>
      </c>
      <c r="H22" s="102">
        <v>0</v>
      </c>
      <c r="I22" s="101" t="s">
        <v>10</v>
      </c>
      <c r="J22" s="102">
        <v>2</v>
      </c>
      <c r="K22" s="101" t="s">
        <v>18</v>
      </c>
      <c r="L22" s="102">
        <v>2</v>
      </c>
      <c r="M22" s="101" t="s">
        <v>10</v>
      </c>
      <c r="N22" s="102">
        <v>0</v>
      </c>
      <c r="O22" s="101" t="s">
        <v>18</v>
      </c>
      <c r="P22" s="102">
        <v>0</v>
      </c>
      <c r="Q22" s="101" t="s">
        <v>5</v>
      </c>
      <c r="R22" s="102">
        <v>2</v>
      </c>
      <c r="S22" s="101" t="s">
        <v>10</v>
      </c>
      <c r="T22" s="102">
        <v>0</v>
      </c>
      <c r="U22" s="101" t="s">
        <v>10</v>
      </c>
      <c r="V22" s="102">
        <v>0</v>
      </c>
      <c r="W22" s="101" t="s">
        <v>7</v>
      </c>
      <c r="X22" s="102">
        <v>0</v>
      </c>
      <c r="Y22" s="101" t="s">
        <v>19</v>
      </c>
      <c r="Z22" s="102">
        <v>0</v>
      </c>
    </row>
    <row r="23" spans="2:26" ht="29.1" customHeight="1">
      <c r="B23" s="104">
        <v>14</v>
      </c>
      <c r="C23" s="105" t="s">
        <v>32</v>
      </c>
      <c r="D23" s="97">
        <v>2</v>
      </c>
      <c r="E23" s="97">
        <v>6</v>
      </c>
      <c r="F23" s="97">
        <f t="shared" si="0"/>
        <v>8</v>
      </c>
      <c r="G23" s="101" t="s">
        <v>3</v>
      </c>
      <c r="H23" s="102">
        <v>0</v>
      </c>
      <c r="I23" s="101" t="s">
        <v>18</v>
      </c>
      <c r="J23" s="102">
        <v>2</v>
      </c>
      <c r="K23" s="101" t="s">
        <v>3</v>
      </c>
      <c r="L23" s="102">
        <v>0</v>
      </c>
      <c r="M23" s="101" t="s">
        <v>6</v>
      </c>
      <c r="N23" s="102">
        <v>0</v>
      </c>
      <c r="O23" s="101" t="s">
        <v>3</v>
      </c>
      <c r="P23" s="102">
        <v>0</v>
      </c>
      <c r="Q23" s="101" t="s">
        <v>3</v>
      </c>
      <c r="R23" s="102">
        <v>0</v>
      </c>
      <c r="S23" s="101" t="s">
        <v>4</v>
      </c>
      <c r="T23" s="102">
        <v>0</v>
      </c>
      <c r="U23" s="101" t="s">
        <v>2</v>
      </c>
      <c r="V23" s="102">
        <v>0</v>
      </c>
      <c r="W23" s="101" t="s">
        <v>9</v>
      </c>
      <c r="X23" s="102">
        <v>0</v>
      </c>
      <c r="Y23" s="101" t="s">
        <v>19</v>
      </c>
      <c r="Z23" s="102">
        <v>0</v>
      </c>
    </row>
    <row r="24" spans="2:26" ht="29.1" customHeight="1">
      <c r="B24" s="104">
        <v>17</v>
      </c>
      <c r="C24" s="105" t="s">
        <v>28</v>
      </c>
      <c r="D24" s="97">
        <v>4</v>
      </c>
      <c r="E24" s="97">
        <v>2</v>
      </c>
      <c r="F24" s="97">
        <f t="shared" si="0"/>
        <v>6</v>
      </c>
      <c r="G24" s="101" t="s">
        <v>3</v>
      </c>
      <c r="H24" s="102">
        <v>0</v>
      </c>
      <c r="I24" s="101" t="s">
        <v>19</v>
      </c>
      <c r="J24" s="102">
        <v>2</v>
      </c>
      <c r="K24" s="101" t="s">
        <v>7</v>
      </c>
      <c r="L24" s="102">
        <v>0</v>
      </c>
      <c r="M24" s="101" t="s">
        <v>10</v>
      </c>
      <c r="N24" s="102">
        <v>0</v>
      </c>
      <c r="O24" s="101" t="s">
        <v>18</v>
      </c>
      <c r="P24" s="102">
        <v>0</v>
      </c>
      <c r="Q24" s="101" t="s">
        <v>3</v>
      </c>
      <c r="R24" s="102">
        <v>0</v>
      </c>
      <c r="S24" s="101" t="s">
        <v>7</v>
      </c>
      <c r="T24" s="102">
        <v>0</v>
      </c>
      <c r="U24" s="101" t="s">
        <v>19</v>
      </c>
      <c r="V24" s="102">
        <v>0</v>
      </c>
      <c r="W24" s="101" t="s">
        <v>11</v>
      </c>
      <c r="X24" s="102">
        <v>0</v>
      </c>
      <c r="Y24" s="101" t="s">
        <v>11</v>
      </c>
      <c r="Z24" s="102">
        <v>2</v>
      </c>
    </row>
    <row r="25" spans="2:26" ht="29.1" customHeight="1">
      <c r="B25" s="104">
        <v>18</v>
      </c>
      <c r="C25" s="105" t="s">
        <v>12</v>
      </c>
      <c r="D25" s="97">
        <v>0</v>
      </c>
      <c r="E25" s="97">
        <v>0</v>
      </c>
      <c r="F25" s="97">
        <f t="shared" si="0"/>
        <v>0</v>
      </c>
      <c r="G25" s="101"/>
      <c r="H25" s="102"/>
      <c r="I25" s="101"/>
      <c r="J25" s="102"/>
      <c r="K25" s="101"/>
      <c r="L25" s="102"/>
      <c r="M25" s="101"/>
      <c r="N25" s="102"/>
      <c r="O25" s="101"/>
      <c r="P25" s="100"/>
      <c r="Q25" s="101"/>
      <c r="R25" s="102"/>
      <c r="S25" s="101"/>
      <c r="T25" s="102"/>
      <c r="U25" s="101"/>
      <c r="V25" s="102"/>
      <c r="W25" s="101"/>
      <c r="X25" s="102"/>
      <c r="Y25" s="101"/>
      <c r="Z25" s="102"/>
    </row>
    <row r="26" spans="2:26" ht="29.1" customHeight="1">
      <c r="B26" s="104">
        <v>19</v>
      </c>
      <c r="C26" s="105" t="s">
        <v>27</v>
      </c>
      <c r="D26" s="97"/>
      <c r="E26" s="97">
        <v>0</v>
      </c>
      <c r="F26" s="97">
        <f t="shared" si="0"/>
        <v>0</v>
      </c>
      <c r="G26" s="101"/>
      <c r="H26" s="102"/>
      <c r="I26" s="101"/>
      <c r="J26" s="102"/>
      <c r="K26" s="101"/>
      <c r="L26" s="102"/>
      <c r="M26" s="101"/>
      <c r="N26" s="102"/>
      <c r="O26" s="101"/>
      <c r="P26" s="102"/>
      <c r="Q26" s="101"/>
      <c r="R26" s="102"/>
      <c r="S26" s="101"/>
      <c r="T26" s="102"/>
      <c r="U26" s="101"/>
      <c r="V26" s="102"/>
      <c r="W26" s="101"/>
      <c r="X26" s="102"/>
      <c r="Y26" s="101"/>
      <c r="Z26" s="102"/>
    </row>
    <row r="27" spans="2:26" ht="29.1" customHeight="1">
      <c r="B27" s="104">
        <v>19</v>
      </c>
      <c r="C27" s="105" t="s">
        <v>15</v>
      </c>
      <c r="D27" s="97"/>
      <c r="E27" s="97">
        <v>0</v>
      </c>
      <c r="F27" s="97">
        <f t="shared" si="0"/>
        <v>0</v>
      </c>
      <c r="G27" s="101"/>
      <c r="H27" s="100"/>
      <c r="I27" s="101"/>
      <c r="J27" s="102"/>
      <c r="K27" s="101"/>
      <c r="L27" s="102"/>
      <c r="M27" s="101"/>
      <c r="N27" s="102"/>
      <c r="O27" s="101"/>
      <c r="P27" s="102"/>
      <c r="Q27" s="101"/>
      <c r="R27" s="102"/>
      <c r="S27" s="101"/>
      <c r="T27" s="102"/>
      <c r="U27" s="101"/>
      <c r="V27" s="102"/>
      <c r="W27" s="101"/>
      <c r="X27" s="102"/>
      <c r="Y27" s="101"/>
      <c r="Z27" s="100"/>
    </row>
    <row r="28" spans="2:26" ht="29.1" customHeight="1">
      <c r="B28" s="104"/>
      <c r="C28" s="105"/>
      <c r="D28" s="97"/>
      <c r="E28" s="97"/>
      <c r="F28" s="97"/>
      <c r="G28" s="101"/>
      <c r="H28" s="102"/>
      <c r="I28" s="101"/>
      <c r="J28" s="102"/>
      <c r="K28" s="101"/>
      <c r="L28" s="102"/>
      <c r="M28" s="101"/>
      <c r="N28" s="102"/>
      <c r="O28" s="101"/>
      <c r="P28" s="102"/>
      <c r="Q28" s="101"/>
      <c r="R28" s="102"/>
      <c r="S28" s="101"/>
      <c r="T28" s="102"/>
      <c r="U28" s="101"/>
      <c r="V28" s="102"/>
      <c r="W28" s="101"/>
      <c r="X28" s="102"/>
      <c r="Y28" s="101"/>
      <c r="Z28" s="102"/>
    </row>
    <row r="29" spans="2:26" ht="29.1" customHeight="1">
      <c r="B29" s="104"/>
      <c r="C29" s="105"/>
      <c r="D29" s="97"/>
      <c r="E29" s="97"/>
      <c r="F29" s="97"/>
      <c r="G29" s="101"/>
      <c r="H29" s="102"/>
      <c r="I29" s="101"/>
      <c r="J29" s="102"/>
      <c r="K29" s="101"/>
      <c r="L29" s="102"/>
      <c r="M29" s="101"/>
      <c r="N29" s="102"/>
      <c r="O29" s="101"/>
      <c r="P29" s="102"/>
      <c r="Q29" s="101"/>
      <c r="R29" s="102"/>
      <c r="S29" s="101"/>
      <c r="T29" s="102"/>
      <c r="U29" s="101"/>
      <c r="V29" s="102"/>
      <c r="W29" s="101"/>
      <c r="X29" s="102"/>
      <c r="Y29" s="101"/>
      <c r="Z29" s="102"/>
    </row>
    <row r="30" spans="2:26" ht="29.1" customHeight="1">
      <c r="B30" s="104"/>
      <c r="C30" s="105"/>
      <c r="D30" s="97"/>
      <c r="E30" s="97"/>
      <c r="F30" s="97"/>
      <c r="G30" s="101"/>
      <c r="H30" s="102"/>
      <c r="I30" s="101"/>
      <c r="J30" s="102"/>
      <c r="K30" s="101"/>
      <c r="L30" s="102"/>
      <c r="M30" s="101"/>
      <c r="N30" s="102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</row>
    <row r="31" spans="2:26" ht="28.5">
      <c r="B31" s="95"/>
      <c r="C31" s="105"/>
      <c r="D31" s="97"/>
      <c r="E31" s="97"/>
      <c r="F31" s="97"/>
      <c r="G31" s="101"/>
      <c r="H31" s="102"/>
      <c r="I31" s="101"/>
      <c r="J31" s="102"/>
      <c r="K31" s="101"/>
      <c r="L31" s="102"/>
      <c r="M31" s="101"/>
      <c r="N31" s="102"/>
      <c r="O31" s="101"/>
      <c r="P31" s="102"/>
      <c r="Q31" s="101"/>
      <c r="R31" s="102"/>
      <c r="S31" s="101"/>
      <c r="T31" s="102"/>
      <c r="U31" s="101"/>
      <c r="V31" s="102"/>
      <c r="W31" s="101"/>
      <c r="X31" s="102"/>
      <c r="Y31" s="101"/>
      <c r="Z31" s="102"/>
    </row>
    <row r="32" spans="2:26" ht="28.5" customHeight="1">
      <c r="B32" s="95"/>
      <c r="C32" s="105"/>
      <c r="D32" s="97"/>
      <c r="E32" s="97"/>
      <c r="F32" s="97"/>
      <c r="G32" s="101"/>
      <c r="H32" s="102"/>
      <c r="I32" s="101"/>
      <c r="J32" s="102"/>
      <c r="K32" s="101"/>
      <c r="L32" s="102"/>
      <c r="M32" s="101"/>
      <c r="N32" s="102"/>
      <c r="O32" s="101"/>
      <c r="P32" s="102"/>
      <c r="Q32" s="101"/>
      <c r="R32" s="102"/>
      <c r="S32" s="101"/>
      <c r="T32" s="102"/>
      <c r="U32" s="101"/>
      <c r="V32" s="102"/>
      <c r="W32" s="101"/>
      <c r="X32" s="102"/>
      <c r="Y32" s="101"/>
      <c r="Z32" s="102"/>
    </row>
    <row r="33" spans="3:6" ht="18">
      <c r="D33" s="107">
        <f>SUM(D8:D31)</f>
        <v>169</v>
      </c>
      <c r="E33" s="107">
        <f>SUM(E8:E31)</f>
        <v>72</v>
      </c>
      <c r="F33" s="107">
        <f>SUM(F8:F31)</f>
        <v>241</v>
      </c>
    </row>
    <row r="36" spans="3:6" ht="26.25">
      <c r="C36" s="106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F844-209E-4B62-B2EA-C19D9779FDF1}">
  <dimension ref="A1:AD34"/>
  <sheetViews>
    <sheetView zoomScale="55" zoomScaleNormal="55" workbookViewId="0">
      <selection activeCell="E19" sqref="E19:Y19"/>
    </sheetView>
  </sheetViews>
  <sheetFormatPr defaultColWidth="9.140625" defaultRowHeight="15"/>
  <cols>
    <col min="1" max="1" width="4.5703125" style="111" customWidth="1"/>
    <col min="2" max="2" width="6.28515625" style="111" customWidth="1"/>
    <col min="3" max="3" width="44.7109375" style="111" customWidth="1"/>
    <col min="4" max="6" width="6.28515625" style="111" customWidth="1"/>
    <col min="7" max="7" width="20.5703125" style="111" customWidth="1"/>
    <col min="8" max="8" width="4.28515625" style="111" customWidth="1"/>
    <col min="9" max="9" width="23.42578125" style="111" customWidth="1"/>
    <col min="10" max="10" width="4.28515625" style="111" customWidth="1"/>
    <col min="11" max="11" width="21.85546875" style="111" customWidth="1"/>
    <col min="12" max="12" width="4.28515625" style="111" customWidth="1"/>
    <col min="13" max="13" width="22.5703125" style="111" customWidth="1"/>
    <col min="14" max="14" width="4.28515625" style="111" customWidth="1"/>
    <col min="15" max="15" width="23.7109375" style="111" customWidth="1"/>
    <col min="16" max="16" width="4.28515625" style="111" customWidth="1"/>
    <col min="17" max="17" width="15.42578125" style="111" customWidth="1"/>
    <col min="18" max="18" width="4.28515625" style="111" customWidth="1"/>
    <col min="19" max="19" width="20.42578125" style="111" customWidth="1"/>
    <col min="20" max="20" width="4.28515625" style="111" customWidth="1"/>
    <col min="21" max="21" width="19.7109375" style="111" customWidth="1"/>
    <col min="22" max="22" width="4.28515625" style="111" customWidth="1"/>
    <col min="23" max="23" width="21.7109375" style="111" customWidth="1"/>
    <col min="24" max="24" width="4.28515625" style="130" customWidth="1"/>
    <col min="25" max="25" width="21.5703125" style="111" customWidth="1"/>
    <col min="26" max="26" width="4.28515625" style="130" customWidth="1"/>
    <col min="27" max="27" width="22.28515625" style="111" customWidth="1"/>
    <col min="28" max="28" width="4.42578125" style="111" customWidth="1"/>
    <col min="29" max="29" width="20.85546875" style="111" customWidth="1"/>
    <col min="30" max="30" width="4.42578125" style="111" customWidth="1"/>
    <col min="31" max="16384" width="9.140625" style="111"/>
  </cols>
  <sheetData>
    <row r="1" spans="1:30" ht="24" customHeight="1">
      <c r="X1" s="111"/>
      <c r="Z1" s="111"/>
    </row>
    <row r="2" spans="1:30" ht="20.100000000000001" customHeight="1">
      <c r="B2" s="257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9"/>
    </row>
    <row r="3" spans="1:30" ht="20.100000000000001" customHeight="1">
      <c r="B3" s="260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2"/>
    </row>
    <row r="4" spans="1:30" ht="220.5" customHeight="1">
      <c r="B4" s="263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5"/>
    </row>
    <row r="5" spans="1:30" ht="21.6" customHeight="1">
      <c r="B5" s="266" t="s">
        <v>325</v>
      </c>
      <c r="C5" s="267"/>
      <c r="D5" s="267"/>
      <c r="E5" s="267"/>
      <c r="F5" s="268"/>
      <c r="G5" s="253" t="s">
        <v>326</v>
      </c>
      <c r="H5" s="254"/>
      <c r="I5" s="253" t="s">
        <v>326</v>
      </c>
      <c r="J5" s="254"/>
      <c r="K5" s="253" t="s">
        <v>327</v>
      </c>
      <c r="L5" s="254"/>
      <c r="M5" s="253" t="s">
        <v>327</v>
      </c>
      <c r="N5" s="254"/>
      <c r="O5" s="253" t="s">
        <v>328</v>
      </c>
      <c r="P5" s="254"/>
      <c r="Q5" s="253" t="s">
        <v>328</v>
      </c>
      <c r="R5" s="254"/>
      <c r="S5" s="253" t="s">
        <v>329</v>
      </c>
      <c r="T5" s="254"/>
      <c r="U5" s="253" t="s">
        <v>329</v>
      </c>
      <c r="V5" s="254"/>
      <c r="W5" s="253" t="s">
        <v>329</v>
      </c>
      <c r="X5" s="254"/>
      <c r="Y5" s="253" t="s">
        <v>329</v>
      </c>
      <c r="Z5" s="254"/>
      <c r="AA5" s="253" t="s">
        <v>329</v>
      </c>
      <c r="AB5" s="254"/>
      <c r="AC5" s="253" t="s">
        <v>329</v>
      </c>
      <c r="AD5" s="254"/>
    </row>
    <row r="6" spans="1:30" ht="21.95" customHeight="1">
      <c r="B6" s="255" t="s">
        <v>60</v>
      </c>
      <c r="C6" s="255" t="s">
        <v>59</v>
      </c>
      <c r="D6" s="255" t="s">
        <v>58</v>
      </c>
      <c r="E6" s="255" t="s">
        <v>57</v>
      </c>
      <c r="F6" s="255" t="s">
        <v>56</v>
      </c>
      <c r="G6" s="112" t="s">
        <v>330</v>
      </c>
      <c r="H6" s="113">
        <v>1</v>
      </c>
      <c r="I6" s="112" t="s">
        <v>280</v>
      </c>
      <c r="J6" s="113">
        <v>1</v>
      </c>
      <c r="K6" s="112" t="s">
        <v>38</v>
      </c>
      <c r="L6" s="113">
        <v>0</v>
      </c>
      <c r="M6" s="112" t="s">
        <v>331</v>
      </c>
      <c r="N6" s="113">
        <v>3</v>
      </c>
      <c r="O6" s="112" t="s">
        <v>148</v>
      </c>
      <c r="P6" s="113">
        <v>0</v>
      </c>
      <c r="Q6" s="112" t="s">
        <v>264</v>
      </c>
      <c r="R6" s="113">
        <v>1</v>
      </c>
      <c r="S6" s="112" t="s">
        <v>48</v>
      </c>
      <c r="T6" s="113">
        <v>2</v>
      </c>
      <c r="U6" s="112" t="s">
        <v>41</v>
      </c>
      <c r="V6" s="113">
        <v>0</v>
      </c>
      <c r="W6" s="112" t="s">
        <v>297</v>
      </c>
      <c r="X6" s="113">
        <v>2</v>
      </c>
      <c r="Y6" s="112" t="s">
        <v>47</v>
      </c>
      <c r="Z6" s="113">
        <v>0</v>
      </c>
      <c r="AA6" s="112" t="s">
        <v>208</v>
      </c>
      <c r="AB6" s="113">
        <v>4</v>
      </c>
      <c r="AC6" s="112" t="s">
        <v>332</v>
      </c>
      <c r="AD6" s="113">
        <v>1</v>
      </c>
    </row>
    <row r="7" spans="1:30" ht="21.95" customHeight="1">
      <c r="B7" s="256"/>
      <c r="C7" s="256"/>
      <c r="D7" s="256"/>
      <c r="E7" s="256"/>
      <c r="F7" s="256"/>
      <c r="G7" s="114" t="s">
        <v>36</v>
      </c>
      <c r="H7" s="115">
        <v>1</v>
      </c>
      <c r="I7" s="114" t="s">
        <v>263</v>
      </c>
      <c r="J7" s="115">
        <v>3</v>
      </c>
      <c r="K7" s="114" t="s">
        <v>333</v>
      </c>
      <c r="L7" s="115">
        <v>0</v>
      </c>
      <c r="M7" s="114" t="s">
        <v>334</v>
      </c>
      <c r="N7" s="115">
        <v>3</v>
      </c>
      <c r="O7" s="114" t="s">
        <v>113</v>
      </c>
      <c r="P7" s="115">
        <v>2</v>
      </c>
      <c r="Q7" s="114" t="s">
        <v>150</v>
      </c>
      <c r="R7" s="115">
        <v>3</v>
      </c>
      <c r="S7" s="114" t="s">
        <v>147</v>
      </c>
      <c r="T7" s="115">
        <v>3</v>
      </c>
      <c r="U7" s="114" t="s">
        <v>261</v>
      </c>
      <c r="V7" s="115">
        <v>3</v>
      </c>
      <c r="W7" s="114" t="s">
        <v>119</v>
      </c>
      <c r="X7" s="115">
        <v>1</v>
      </c>
      <c r="Y7" s="114" t="s">
        <v>210</v>
      </c>
      <c r="Z7" s="115">
        <v>1</v>
      </c>
      <c r="AA7" s="114" t="s">
        <v>335</v>
      </c>
      <c r="AB7" s="115">
        <v>0</v>
      </c>
      <c r="AC7" s="114" t="s">
        <v>336</v>
      </c>
      <c r="AD7" s="115">
        <v>3</v>
      </c>
    </row>
    <row r="8" spans="1:30" ht="29.1" customHeight="1">
      <c r="A8" s="116"/>
      <c r="B8" s="117">
        <v>1</v>
      </c>
      <c r="C8" s="118" t="s">
        <v>23</v>
      </c>
      <c r="D8" s="119">
        <v>17</v>
      </c>
      <c r="E8" s="119">
        <v>10</v>
      </c>
      <c r="F8" s="119">
        <f t="shared" ref="F8:F27" si="0">SUM(D8:E8)</f>
        <v>27</v>
      </c>
      <c r="G8" s="120" t="s">
        <v>3</v>
      </c>
      <c r="H8" s="121">
        <v>6</v>
      </c>
      <c r="I8" s="120" t="s">
        <v>7</v>
      </c>
      <c r="J8" s="122">
        <v>0</v>
      </c>
      <c r="K8" s="120" t="s">
        <v>18</v>
      </c>
      <c r="L8" s="122">
        <v>0</v>
      </c>
      <c r="M8" s="120" t="s">
        <v>11</v>
      </c>
      <c r="N8" s="122">
        <v>0</v>
      </c>
      <c r="O8" s="120" t="s">
        <v>19</v>
      </c>
      <c r="P8" s="122">
        <v>3</v>
      </c>
      <c r="Q8" s="120" t="s">
        <v>2</v>
      </c>
      <c r="R8" s="122">
        <v>0</v>
      </c>
      <c r="S8" s="120" t="s">
        <v>3</v>
      </c>
      <c r="T8" s="122">
        <v>0</v>
      </c>
      <c r="U8" s="120" t="s">
        <v>7</v>
      </c>
      <c r="V8" s="122">
        <v>0</v>
      </c>
      <c r="W8" s="120" t="s">
        <v>7</v>
      </c>
      <c r="X8" s="122">
        <v>5</v>
      </c>
      <c r="Y8" s="120" t="s">
        <v>10</v>
      </c>
      <c r="Z8" s="122">
        <v>3</v>
      </c>
      <c r="AA8" s="120" t="s">
        <v>6</v>
      </c>
      <c r="AB8" s="122">
        <v>0</v>
      </c>
      <c r="AC8" s="120" t="s">
        <v>6</v>
      </c>
      <c r="AD8" s="123">
        <v>0</v>
      </c>
    </row>
    <row r="9" spans="1:30" ht="29.1" customHeight="1">
      <c r="A9" s="116"/>
      <c r="B9" s="117">
        <v>2</v>
      </c>
      <c r="C9" s="118" t="s">
        <v>21</v>
      </c>
      <c r="D9" s="119">
        <v>15</v>
      </c>
      <c r="E9" s="119">
        <v>4</v>
      </c>
      <c r="F9" s="119">
        <f t="shared" si="0"/>
        <v>19</v>
      </c>
      <c r="G9" s="124" t="s">
        <v>124</v>
      </c>
      <c r="H9" s="125">
        <v>0</v>
      </c>
      <c r="I9" s="124" t="s">
        <v>7</v>
      </c>
      <c r="J9" s="125">
        <v>0</v>
      </c>
      <c r="K9" s="124" t="s">
        <v>3</v>
      </c>
      <c r="L9" s="125">
        <v>3</v>
      </c>
      <c r="M9" s="124" t="s">
        <v>227</v>
      </c>
      <c r="N9" s="125">
        <v>0</v>
      </c>
      <c r="O9" s="124" t="s">
        <v>6</v>
      </c>
      <c r="P9" s="125">
        <v>0</v>
      </c>
      <c r="Q9" s="124" t="s">
        <v>5</v>
      </c>
      <c r="R9" s="125">
        <v>2</v>
      </c>
      <c r="S9" s="124" t="s">
        <v>9</v>
      </c>
      <c r="T9" s="125">
        <v>0</v>
      </c>
      <c r="U9" s="124" t="s">
        <v>10</v>
      </c>
      <c r="V9" s="125">
        <v>2</v>
      </c>
      <c r="W9" s="124" t="s">
        <v>9</v>
      </c>
      <c r="X9" s="125">
        <v>3</v>
      </c>
      <c r="Y9" s="124" t="s">
        <v>10</v>
      </c>
      <c r="Z9" s="125">
        <v>3</v>
      </c>
      <c r="AA9" s="124" t="s">
        <v>7</v>
      </c>
      <c r="AB9" s="125">
        <v>2</v>
      </c>
      <c r="AC9" s="124" t="s">
        <v>6</v>
      </c>
      <c r="AD9" s="125">
        <v>0</v>
      </c>
    </row>
    <row r="10" spans="1:30" ht="29.1" customHeight="1">
      <c r="A10" s="116"/>
      <c r="B10" s="126">
        <v>3</v>
      </c>
      <c r="C10" s="127" t="s">
        <v>14</v>
      </c>
      <c r="D10" s="119">
        <v>14</v>
      </c>
      <c r="E10" s="119">
        <v>4</v>
      </c>
      <c r="F10" s="119">
        <f t="shared" si="0"/>
        <v>18</v>
      </c>
      <c r="G10" s="124" t="s">
        <v>11</v>
      </c>
      <c r="H10" s="125">
        <v>0</v>
      </c>
      <c r="I10" s="124" t="s">
        <v>10</v>
      </c>
      <c r="J10" s="123">
        <v>2</v>
      </c>
      <c r="K10" s="124" t="s">
        <v>19</v>
      </c>
      <c r="L10" s="125">
        <v>0</v>
      </c>
      <c r="M10" s="124" t="s">
        <v>11</v>
      </c>
      <c r="N10" s="125">
        <v>0</v>
      </c>
      <c r="O10" s="124" t="s">
        <v>7</v>
      </c>
      <c r="P10" s="125">
        <v>0</v>
      </c>
      <c r="Q10" s="124" t="s">
        <v>7</v>
      </c>
      <c r="R10" s="125">
        <v>0</v>
      </c>
      <c r="S10" s="124" t="s">
        <v>7</v>
      </c>
      <c r="T10" s="125">
        <v>0</v>
      </c>
      <c r="U10" s="124" t="s">
        <v>10</v>
      </c>
      <c r="V10" s="125">
        <v>2</v>
      </c>
      <c r="W10" s="124" t="s">
        <v>7</v>
      </c>
      <c r="X10" s="125">
        <v>5</v>
      </c>
      <c r="Y10" s="124" t="s">
        <v>10</v>
      </c>
      <c r="Z10" s="125">
        <v>3</v>
      </c>
      <c r="AA10" s="124" t="s">
        <v>7</v>
      </c>
      <c r="AB10" s="125">
        <v>2</v>
      </c>
      <c r="AC10" s="124" t="s">
        <v>3</v>
      </c>
      <c r="AD10" s="125">
        <v>0</v>
      </c>
    </row>
    <row r="11" spans="1:30" ht="29.1" customHeight="1">
      <c r="B11" s="117">
        <v>4</v>
      </c>
      <c r="C11" s="127" t="s">
        <v>35</v>
      </c>
      <c r="D11" s="119">
        <v>16</v>
      </c>
      <c r="E11" s="119">
        <v>0</v>
      </c>
      <c r="F11" s="119">
        <f t="shared" si="0"/>
        <v>16</v>
      </c>
      <c r="G11" s="124" t="s">
        <v>13</v>
      </c>
      <c r="H11" s="125">
        <v>3</v>
      </c>
      <c r="I11" s="124" t="s">
        <v>18</v>
      </c>
      <c r="J11" s="125">
        <v>3</v>
      </c>
      <c r="K11" s="124" t="s">
        <v>3</v>
      </c>
      <c r="L11" s="123">
        <v>3</v>
      </c>
      <c r="M11" s="124" t="s">
        <v>228</v>
      </c>
      <c r="N11" s="123">
        <v>0</v>
      </c>
      <c r="O11" s="124" t="s">
        <v>7</v>
      </c>
      <c r="P11" s="125">
        <v>0</v>
      </c>
      <c r="Q11" s="124" t="s">
        <v>5</v>
      </c>
      <c r="R11" s="125">
        <v>2</v>
      </c>
      <c r="S11" s="124" t="s">
        <v>124</v>
      </c>
      <c r="T11" s="125">
        <v>0</v>
      </c>
      <c r="U11" s="124" t="s">
        <v>5</v>
      </c>
      <c r="V11" s="125">
        <v>2</v>
      </c>
      <c r="W11" s="124" t="s">
        <v>3</v>
      </c>
      <c r="X11" s="125">
        <v>0</v>
      </c>
      <c r="Y11" s="124" t="s">
        <v>10</v>
      </c>
      <c r="Z11" s="123">
        <v>3</v>
      </c>
      <c r="AA11" s="124" t="s">
        <v>3</v>
      </c>
      <c r="AB11" s="125">
        <v>0</v>
      </c>
      <c r="AC11" s="124" t="s">
        <v>11</v>
      </c>
      <c r="AD11" s="125">
        <v>0</v>
      </c>
    </row>
    <row r="12" spans="1:30" ht="29.1" customHeight="1">
      <c r="A12" s="116"/>
      <c r="B12" s="117">
        <v>5</v>
      </c>
      <c r="C12" s="127" t="s">
        <v>32</v>
      </c>
      <c r="D12" s="119">
        <v>15</v>
      </c>
      <c r="E12" s="119">
        <v>0</v>
      </c>
      <c r="F12" s="119">
        <f t="shared" si="0"/>
        <v>15</v>
      </c>
      <c r="G12" s="124" t="s">
        <v>228</v>
      </c>
      <c r="H12" s="125">
        <v>0</v>
      </c>
      <c r="I12" s="124" t="s">
        <v>7</v>
      </c>
      <c r="J12" s="123">
        <v>0</v>
      </c>
      <c r="K12" s="124" t="s">
        <v>13</v>
      </c>
      <c r="L12" s="128">
        <v>6</v>
      </c>
      <c r="M12" s="124" t="s">
        <v>11</v>
      </c>
      <c r="N12" s="125">
        <v>0</v>
      </c>
      <c r="O12" s="124" t="s">
        <v>9</v>
      </c>
      <c r="P12" s="125">
        <v>0</v>
      </c>
      <c r="Q12" s="124" t="s">
        <v>11</v>
      </c>
      <c r="R12" s="125">
        <v>0</v>
      </c>
      <c r="S12" s="124" t="s">
        <v>124</v>
      </c>
      <c r="T12" s="125">
        <v>0</v>
      </c>
      <c r="U12" s="124" t="s">
        <v>7</v>
      </c>
      <c r="V12" s="125">
        <v>0</v>
      </c>
      <c r="W12" s="124" t="s">
        <v>11</v>
      </c>
      <c r="X12" s="125">
        <v>2</v>
      </c>
      <c r="Y12" s="124" t="s">
        <v>5</v>
      </c>
      <c r="Z12" s="125">
        <v>5</v>
      </c>
      <c r="AA12" s="124" t="s">
        <v>9</v>
      </c>
      <c r="AB12" s="125">
        <v>2</v>
      </c>
      <c r="AC12" s="124" t="s">
        <v>3</v>
      </c>
      <c r="AD12" s="125">
        <v>0</v>
      </c>
    </row>
    <row r="13" spans="1:30" ht="29.1" customHeight="1">
      <c r="A13" s="116"/>
      <c r="B13" s="117">
        <v>6</v>
      </c>
      <c r="C13" s="127" t="s">
        <v>1</v>
      </c>
      <c r="D13" s="119">
        <v>14</v>
      </c>
      <c r="E13" s="119">
        <v>0</v>
      </c>
      <c r="F13" s="119">
        <f t="shared" si="0"/>
        <v>14</v>
      </c>
      <c r="G13" s="124" t="s">
        <v>7</v>
      </c>
      <c r="H13" s="125">
        <v>0</v>
      </c>
      <c r="I13" s="124" t="s">
        <v>9</v>
      </c>
      <c r="J13" s="125">
        <v>0</v>
      </c>
      <c r="K13" s="124" t="s">
        <v>9</v>
      </c>
      <c r="L13" s="125">
        <v>0</v>
      </c>
      <c r="M13" s="124" t="s">
        <v>7</v>
      </c>
      <c r="N13" s="123">
        <v>0</v>
      </c>
      <c r="O13" s="124" t="s">
        <v>7</v>
      </c>
      <c r="P13" s="125">
        <v>0</v>
      </c>
      <c r="Q13" s="124" t="s">
        <v>10</v>
      </c>
      <c r="R13" s="125">
        <v>2</v>
      </c>
      <c r="S13" s="124" t="s">
        <v>7</v>
      </c>
      <c r="T13" s="125">
        <v>0</v>
      </c>
      <c r="U13" s="124" t="s">
        <v>7</v>
      </c>
      <c r="V13" s="125">
        <v>0</v>
      </c>
      <c r="W13" s="124" t="s">
        <v>7</v>
      </c>
      <c r="X13" s="125">
        <v>5</v>
      </c>
      <c r="Y13" s="124" t="s">
        <v>10</v>
      </c>
      <c r="Z13" s="125">
        <v>3</v>
      </c>
      <c r="AA13" s="124" t="s">
        <v>7</v>
      </c>
      <c r="AB13" s="125">
        <v>2</v>
      </c>
      <c r="AC13" s="124" t="s">
        <v>10</v>
      </c>
      <c r="AD13" s="125">
        <v>2</v>
      </c>
    </row>
    <row r="14" spans="1:30" ht="29.1" customHeight="1">
      <c r="A14" s="116"/>
      <c r="B14" s="126">
        <v>7</v>
      </c>
      <c r="C14" s="127" t="s">
        <v>16</v>
      </c>
      <c r="D14" s="119">
        <v>11</v>
      </c>
      <c r="E14" s="119">
        <v>2</v>
      </c>
      <c r="F14" s="119">
        <f t="shared" si="0"/>
        <v>13</v>
      </c>
      <c r="G14" s="124" t="s">
        <v>11</v>
      </c>
      <c r="H14" s="125">
        <v>0</v>
      </c>
      <c r="I14" s="124" t="s">
        <v>2</v>
      </c>
      <c r="J14" s="125">
        <v>0</v>
      </c>
      <c r="K14" s="124" t="s">
        <v>18</v>
      </c>
      <c r="L14" s="125">
        <v>0</v>
      </c>
      <c r="M14" s="124" t="s">
        <v>2</v>
      </c>
      <c r="N14" s="125">
        <v>0</v>
      </c>
      <c r="O14" s="124" t="s">
        <v>7</v>
      </c>
      <c r="P14" s="125">
        <v>0</v>
      </c>
      <c r="Q14" s="124" t="s">
        <v>4</v>
      </c>
      <c r="R14" s="125">
        <v>0</v>
      </c>
      <c r="S14" s="124" t="s">
        <v>11</v>
      </c>
      <c r="T14" s="125">
        <v>0</v>
      </c>
      <c r="U14" s="124" t="s">
        <v>5</v>
      </c>
      <c r="V14" s="125">
        <v>2</v>
      </c>
      <c r="W14" s="124" t="s">
        <v>9</v>
      </c>
      <c r="X14" s="125">
        <v>3</v>
      </c>
      <c r="Y14" s="124" t="s">
        <v>10</v>
      </c>
      <c r="Z14" s="125">
        <v>3</v>
      </c>
      <c r="AA14" s="124" t="s">
        <v>5</v>
      </c>
      <c r="AB14" s="125">
        <v>0</v>
      </c>
      <c r="AC14" s="124" t="s">
        <v>18</v>
      </c>
      <c r="AD14" s="125">
        <v>3</v>
      </c>
    </row>
    <row r="15" spans="1:30" ht="29.1" customHeight="1">
      <c r="B15" s="117">
        <v>7</v>
      </c>
      <c r="C15" s="127" t="s">
        <v>25</v>
      </c>
      <c r="D15" s="119">
        <v>11</v>
      </c>
      <c r="E15" s="119">
        <v>2</v>
      </c>
      <c r="F15" s="119">
        <f t="shared" si="0"/>
        <v>13</v>
      </c>
      <c r="G15" s="124" t="s">
        <v>227</v>
      </c>
      <c r="H15" s="125">
        <v>0</v>
      </c>
      <c r="I15" s="124" t="s">
        <v>7</v>
      </c>
      <c r="J15" s="125">
        <v>0</v>
      </c>
      <c r="K15" s="124" t="s">
        <v>9</v>
      </c>
      <c r="L15" s="125">
        <v>0</v>
      </c>
      <c r="M15" s="124" t="s">
        <v>11</v>
      </c>
      <c r="N15" s="125">
        <v>0</v>
      </c>
      <c r="O15" s="124" t="s">
        <v>7</v>
      </c>
      <c r="P15" s="125">
        <v>0</v>
      </c>
      <c r="Q15" s="124" t="s">
        <v>10</v>
      </c>
      <c r="R15" s="125">
        <v>2</v>
      </c>
      <c r="S15" s="124" t="s">
        <v>7</v>
      </c>
      <c r="T15" s="123">
        <v>0</v>
      </c>
      <c r="U15" s="124" t="s">
        <v>7</v>
      </c>
      <c r="V15" s="125">
        <v>0</v>
      </c>
      <c r="W15" s="124" t="s">
        <v>10</v>
      </c>
      <c r="X15" s="125">
        <v>0</v>
      </c>
      <c r="Y15" s="124" t="s">
        <v>5</v>
      </c>
      <c r="Z15" s="125">
        <v>5</v>
      </c>
      <c r="AA15" s="124" t="s">
        <v>7</v>
      </c>
      <c r="AB15" s="125">
        <v>2</v>
      </c>
      <c r="AC15" s="124" t="s">
        <v>5</v>
      </c>
      <c r="AD15" s="125">
        <v>2</v>
      </c>
    </row>
    <row r="16" spans="1:30" ht="29.1" customHeight="1">
      <c r="B16" s="117">
        <v>7</v>
      </c>
      <c r="C16" s="127" t="s">
        <v>34</v>
      </c>
      <c r="D16" s="119">
        <v>9</v>
      </c>
      <c r="E16" s="119">
        <v>4</v>
      </c>
      <c r="F16" s="119">
        <f t="shared" si="0"/>
        <v>13</v>
      </c>
      <c r="G16" s="124" t="s">
        <v>7</v>
      </c>
      <c r="H16" s="125">
        <v>0</v>
      </c>
      <c r="I16" s="124" t="s">
        <v>10</v>
      </c>
      <c r="J16" s="125">
        <v>2</v>
      </c>
      <c r="K16" s="124" t="s">
        <v>10</v>
      </c>
      <c r="L16" s="125">
        <v>0</v>
      </c>
      <c r="M16" s="124" t="s">
        <v>11</v>
      </c>
      <c r="N16" s="123">
        <v>0</v>
      </c>
      <c r="O16" s="124" t="s">
        <v>7</v>
      </c>
      <c r="P16" s="125">
        <v>0</v>
      </c>
      <c r="Q16" s="124" t="s">
        <v>7</v>
      </c>
      <c r="R16" s="125">
        <v>0</v>
      </c>
      <c r="S16" s="124" t="s">
        <v>11</v>
      </c>
      <c r="T16" s="125">
        <v>0</v>
      </c>
      <c r="U16" s="124" t="s">
        <v>7</v>
      </c>
      <c r="V16" s="125">
        <v>0</v>
      </c>
      <c r="W16" s="124" t="s">
        <v>7</v>
      </c>
      <c r="X16" s="125">
        <v>5</v>
      </c>
      <c r="Y16" s="124" t="s">
        <v>3</v>
      </c>
      <c r="Z16" s="123">
        <v>0</v>
      </c>
      <c r="AA16" s="124" t="s">
        <v>7</v>
      </c>
      <c r="AB16" s="123">
        <v>2</v>
      </c>
      <c r="AC16" s="124" t="s">
        <v>7</v>
      </c>
      <c r="AD16" s="125">
        <v>0</v>
      </c>
    </row>
    <row r="17" spans="1:30" ht="29.1" customHeight="1">
      <c r="A17" s="116"/>
      <c r="B17" s="117">
        <v>10</v>
      </c>
      <c r="C17" s="127" t="s">
        <v>29</v>
      </c>
      <c r="D17" s="119">
        <v>10</v>
      </c>
      <c r="E17" s="119">
        <v>2</v>
      </c>
      <c r="F17" s="119">
        <f t="shared" si="0"/>
        <v>12</v>
      </c>
      <c r="G17" s="124" t="s">
        <v>11</v>
      </c>
      <c r="H17" s="125">
        <v>0</v>
      </c>
      <c r="I17" s="124" t="s">
        <v>7</v>
      </c>
      <c r="J17" s="125">
        <v>0</v>
      </c>
      <c r="K17" s="124" t="s">
        <v>3</v>
      </c>
      <c r="L17" s="125">
        <v>3</v>
      </c>
      <c r="M17" s="124" t="s">
        <v>7</v>
      </c>
      <c r="N17" s="123">
        <v>0</v>
      </c>
      <c r="O17" s="124" t="s">
        <v>7</v>
      </c>
      <c r="P17" s="125">
        <v>0</v>
      </c>
      <c r="Q17" s="124" t="s">
        <v>7</v>
      </c>
      <c r="R17" s="125">
        <v>0</v>
      </c>
      <c r="S17" s="124" t="s">
        <v>11</v>
      </c>
      <c r="T17" s="125">
        <v>0</v>
      </c>
      <c r="U17" s="124" t="s">
        <v>3</v>
      </c>
      <c r="V17" s="125">
        <v>0</v>
      </c>
      <c r="W17" s="124" t="s">
        <v>7</v>
      </c>
      <c r="X17" s="125">
        <v>5</v>
      </c>
      <c r="Y17" s="124" t="s">
        <v>3</v>
      </c>
      <c r="Z17" s="125">
        <v>0</v>
      </c>
      <c r="AA17" s="124" t="s">
        <v>11</v>
      </c>
      <c r="AB17" s="125">
        <v>2</v>
      </c>
      <c r="AC17" s="124" t="s">
        <v>7</v>
      </c>
      <c r="AD17" s="125">
        <v>0</v>
      </c>
    </row>
    <row r="18" spans="1:30" ht="29.1" customHeight="1">
      <c r="B18" s="126">
        <v>11</v>
      </c>
      <c r="C18" s="127" t="s">
        <v>12</v>
      </c>
      <c r="D18" s="119">
        <v>9</v>
      </c>
      <c r="E18" s="119">
        <v>2</v>
      </c>
      <c r="F18" s="119">
        <f t="shared" si="0"/>
        <v>11</v>
      </c>
      <c r="G18" s="124" t="s">
        <v>124</v>
      </c>
      <c r="H18" s="125">
        <v>0</v>
      </c>
      <c r="I18" s="124" t="s">
        <v>10</v>
      </c>
      <c r="J18" s="125">
        <v>2</v>
      </c>
      <c r="K18" s="124" t="s">
        <v>11</v>
      </c>
      <c r="L18" s="123">
        <v>0</v>
      </c>
      <c r="M18" s="124" t="s">
        <v>124</v>
      </c>
      <c r="N18" s="125">
        <v>0</v>
      </c>
      <c r="O18" s="124" t="s">
        <v>10</v>
      </c>
      <c r="P18" s="125">
        <v>2</v>
      </c>
      <c r="Q18" s="124" t="s">
        <v>7</v>
      </c>
      <c r="R18" s="125">
        <v>0</v>
      </c>
      <c r="S18" s="124" t="s">
        <v>2</v>
      </c>
      <c r="T18" s="125">
        <v>0</v>
      </c>
      <c r="U18" s="124" t="s">
        <v>3</v>
      </c>
      <c r="V18" s="125">
        <v>0</v>
      </c>
      <c r="W18" s="124" t="s">
        <v>9</v>
      </c>
      <c r="X18" s="125">
        <v>3</v>
      </c>
      <c r="Y18" s="124" t="s">
        <v>18</v>
      </c>
      <c r="Z18" s="125">
        <v>2</v>
      </c>
      <c r="AA18" s="124" t="s">
        <v>3</v>
      </c>
      <c r="AB18" s="125">
        <v>0</v>
      </c>
      <c r="AC18" s="124" t="s">
        <v>3</v>
      </c>
      <c r="AD18" s="125">
        <v>0</v>
      </c>
    </row>
    <row r="19" spans="1:30" ht="29.1" customHeight="1">
      <c r="B19" s="117">
        <v>12</v>
      </c>
      <c r="C19" s="127" t="s">
        <v>20</v>
      </c>
      <c r="D19" s="119">
        <v>10</v>
      </c>
      <c r="E19" s="119">
        <v>0</v>
      </c>
      <c r="F19" s="119">
        <f t="shared" si="0"/>
        <v>10</v>
      </c>
      <c r="G19" s="124" t="s">
        <v>11</v>
      </c>
      <c r="H19" s="125">
        <v>0</v>
      </c>
      <c r="I19" s="124" t="s">
        <v>9</v>
      </c>
      <c r="J19" s="123">
        <v>0</v>
      </c>
      <c r="K19" s="124" t="s">
        <v>5</v>
      </c>
      <c r="L19" s="125">
        <v>0</v>
      </c>
      <c r="M19" s="124" t="s">
        <v>124</v>
      </c>
      <c r="N19" s="125">
        <v>0</v>
      </c>
      <c r="O19" s="124" t="s">
        <v>7</v>
      </c>
      <c r="P19" s="125">
        <v>0</v>
      </c>
      <c r="Q19" s="124" t="s">
        <v>18</v>
      </c>
      <c r="R19" s="123">
        <v>3</v>
      </c>
      <c r="S19" s="124" t="s">
        <v>2</v>
      </c>
      <c r="T19" s="125">
        <v>0</v>
      </c>
      <c r="U19" s="124" t="s">
        <v>5</v>
      </c>
      <c r="V19" s="125">
        <v>2</v>
      </c>
      <c r="W19" s="124" t="s">
        <v>11</v>
      </c>
      <c r="X19" s="125">
        <v>2</v>
      </c>
      <c r="Y19" s="124" t="s">
        <v>10</v>
      </c>
      <c r="Z19" s="125">
        <v>3</v>
      </c>
      <c r="AA19" s="124" t="s">
        <v>3</v>
      </c>
      <c r="AB19" s="125">
        <v>0</v>
      </c>
      <c r="AC19" s="124" t="s">
        <v>7</v>
      </c>
      <c r="AD19" s="125">
        <v>0</v>
      </c>
    </row>
    <row r="20" spans="1:30" ht="29.1" customHeight="1">
      <c r="B20" s="117">
        <v>12</v>
      </c>
      <c r="C20" s="127" t="s">
        <v>33</v>
      </c>
      <c r="D20" s="119">
        <v>10</v>
      </c>
      <c r="E20" s="119">
        <v>0</v>
      </c>
      <c r="F20" s="119">
        <f t="shared" si="0"/>
        <v>10</v>
      </c>
      <c r="G20" s="124" t="s">
        <v>2</v>
      </c>
      <c r="H20" s="125">
        <v>0</v>
      </c>
      <c r="I20" s="124" t="s">
        <v>7</v>
      </c>
      <c r="J20" s="125">
        <v>0</v>
      </c>
      <c r="K20" s="124" t="s">
        <v>5</v>
      </c>
      <c r="L20" s="125">
        <v>0</v>
      </c>
      <c r="M20" s="124" t="s">
        <v>2</v>
      </c>
      <c r="N20" s="125">
        <v>0</v>
      </c>
      <c r="O20" s="124" t="s">
        <v>7</v>
      </c>
      <c r="P20" s="125">
        <v>0</v>
      </c>
      <c r="Q20" s="124" t="s">
        <v>7</v>
      </c>
      <c r="R20" s="125">
        <v>0</v>
      </c>
      <c r="S20" s="124" t="s">
        <v>2</v>
      </c>
      <c r="T20" s="125">
        <v>0</v>
      </c>
      <c r="U20" s="124" t="s">
        <v>7</v>
      </c>
      <c r="V20" s="125">
        <v>0</v>
      </c>
      <c r="W20" s="124" t="s">
        <v>9</v>
      </c>
      <c r="X20" s="125">
        <v>3</v>
      </c>
      <c r="Y20" s="124" t="s">
        <v>10</v>
      </c>
      <c r="Z20" s="125">
        <v>3</v>
      </c>
      <c r="AA20" s="124" t="s">
        <v>2</v>
      </c>
      <c r="AB20" s="125">
        <v>2</v>
      </c>
      <c r="AC20" s="124" t="s">
        <v>10</v>
      </c>
      <c r="AD20" s="125">
        <v>2</v>
      </c>
    </row>
    <row r="21" spans="1:30" ht="29.1" customHeight="1">
      <c r="B21" s="117">
        <v>12</v>
      </c>
      <c r="C21" s="127" t="s">
        <v>28</v>
      </c>
      <c r="D21" s="119">
        <v>6</v>
      </c>
      <c r="E21" s="119">
        <v>4</v>
      </c>
      <c r="F21" s="119">
        <f t="shared" si="0"/>
        <v>10</v>
      </c>
      <c r="G21" s="124" t="s">
        <v>11</v>
      </c>
      <c r="H21" s="125">
        <v>0</v>
      </c>
      <c r="I21" s="124" t="s">
        <v>7</v>
      </c>
      <c r="J21" s="125">
        <v>0</v>
      </c>
      <c r="K21" s="124" t="s">
        <v>10</v>
      </c>
      <c r="L21" s="125">
        <v>0</v>
      </c>
      <c r="M21" s="124" t="s">
        <v>124</v>
      </c>
      <c r="N21" s="125">
        <v>0</v>
      </c>
      <c r="O21" s="124" t="s">
        <v>10</v>
      </c>
      <c r="P21" s="125">
        <v>2</v>
      </c>
      <c r="Q21" s="124" t="s">
        <v>11</v>
      </c>
      <c r="R21" s="125">
        <v>0</v>
      </c>
      <c r="S21" s="124" t="s">
        <v>124</v>
      </c>
      <c r="T21" s="125">
        <v>0</v>
      </c>
      <c r="U21" s="124" t="s">
        <v>9</v>
      </c>
      <c r="V21" s="125">
        <v>0</v>
      </c>
      <c r="W21" s="124" t="s">
        <v>3</v>
      </c>
      <c r="X21" s="125">
        <v>0</v>
      </c>
      <c r="Y21" s="124" t="s">
        <v>19</v>
      </c>
      <c r="Z21" s="125">
        <v>2</v>
      </c>
      <c r="AA21" s="124" t="s">
        <v>7</v>
      </c>
      <c r="AB21" s="125">
        <v>2</v>
      </c>
      <c r="AC21" s="124" t="s">
        <v>2</v>
      </c>
      <c r="AD21" s="123">
        <v>0</v>
      </c>
    </row>
    <row r="22" spans="1:30" ht="29.1" customHeight="1">
      <c r="B22" s="126">
        <v>15</v>
      </c>
      <c r="C22" s="127" t="s">
        <v>31</v>
      </c>
      <c r="D22" s="119">
        <v>8</v>
      </c>
      <c r="E22" s="119">
        <v>0</v>
      </c>
      <c r="F22" s="119">
        <f t="shared" si="0"/>
        <v>8</v>
      </c>
      <c r="G22" s="124" t="s">
        <v>11</v>
      </c>
      <c r="H22" s="125">
        <v>0</v>
      </c>
      <c r="I22" s="124" t="s">
        <v>3</v>
      </c>
      <c r="J22" s="125">
        <v>0</v>
      </c>
      <c r="K22" s="124" t="s">
        <v>10</v>
      </c>
      <c r="L22" s="125">
        <v>0</v>
      </c>
      <c r="M22" s="124" t="s">
        <v>11</v>
      </c>
      <c r="N22" s="125">
        <v>0</v>
      </c>
      <c r="O22" s="124" t="s">
        <v>3</v>
      </c>
      <c r="P22" s="125">
        <v>0</v>
      </c>
      <c r="Q22" s="124" t="s">
        <v>9</v>
      </c>
      <c r="R22" s="125">
        <v>0</v>
      </c>
      <c r="S22" s="124" t="s">
        <v>11</v>
      </c>
      <c r="T22" s="125">
        <v>0</v>
      </c>
      <c r="U22" s="124" t="s">
        <v>11</v>
      </c>
      <c r="V22" s="125">
        <v>0</v>
      </c>
      <c r="W22" s="124" t="s">
        <v>11</v>
      </c>
      <c r="X22" s="125">
        <v>2</v>
      </c>
      <c r="Y22" s="124" t="s">
        <v>6</v>
      </c>
      <c r="Z22" s="125">
        <v>0</v>
      </c>
      <c r="AA22" s="124" t="s">
        <v>3</v>
      </c>
      <c r="AB22" s="125">
        <v>0</v>
      </c>
      <c r="AC22" s="124" t="s">
        <v>19</v>
      </c>
      <c r="AD22" s="128">
        <v>6</v>
      </c>
    </row>
    <row r="23" spans="1:30" ht="29.1" customHeight="1">
      <c r="B23" s="117">
        <v>15</v>
      </c>
      <c r="C23" s="127" t="s">
        <v>17</v>
      </c>
      <c r="D23" s="119">
        <v>8</v>
      </c>
      <c r="E23" s="119">
        <v>0</v>
      </c>
      <c r="F23" s="119">
        <f t="shared" si="0"/>
        <v>8</v>
      </c>
      <c r="G23" s="124" t="s">
        <v>7</v>
      </c>
      <c r="H23" s="125">
        <v>0</v>
      </c>
      <c r="I23" s="124" t="s">
        <v>3</v>
      </c>
      <c r="J23" s="125">
        <v>0</v>
      </c>
      <c r="K23" s="124" t="s">
        <v>5</v>
      </c>
      <c r="L23" s="125">
        <v>0</v>
      </c>
      <c r="M23" s="124" t="s">
        <v>11</v>
      </c>
      <c r="N23" s="125">
        <v>0</v>
      </c>
      <c r="O23" s="124" t="s">
        <v>3</v>
      </c>
      <c r="P23" s="125">
        <v>0</v>
      </c>
      <c r="Q23" s="124" t="s">
        <v>3</v>
      </c>
      <c r="R23" s="125">
        <v>0</v>
      </c>
      <c r="S23" s="124" t="s">
        <v>124</v>
      </c>
      <c r="T23" s="125">
        <v>0</v>
      </c>
      <c r="U23" s="124" t="s">
        <v>3</v>
      </c>
      <c r="V23" s="125">
        <v>0</v>
      </c>
      <c r="W23" s="124" t="s">
        <v>9</v>
      </c>
      <c r="X23" s="125">
        <v>3</v>
      </c>
      <c r="Y23" s="124" t="s">
        <v>10</v>
      </c>
      <c r="Z23" s="125">
        <v>3</v>
      </c>
      <c r="AA23" s="124" t="s">
        <v>7</v>
      </c>
      <c r="AB23" s="125">
        <v>2</v>
      </c>
      <c r="AC23" s="124" t="s">
        <v>3</v>
      </c>
      <c r="AD23" s="125">
        <v>0</v>
      </c>
    </row>
    <row r="24" spans="1:30" ht="29.1" customHeight="1">
      <c r="B24" s="117">
        <v>17</v>
      </c>
      <c r="C24" s="127" t="s">
        <v>26</v>
      </c>
      <c r="D24" s="119">
        <v>5</v>
      </c>
      <c r="E24" s="119">
        <v>0</v>
      </c>
      <c r="F24" s="119">
        <f t="shared" si="0"/>
        <v>5</v>
      </c>
      <c r="G24" s="124" t="s">
        <v>7</v>
      </c>
      <c r="H24" s="125">
        <v>0</v>
      </c>
      <c r="I24" s="124" t="s">
        <v>3</v>
      </c>
      <c r="J24" s="125">
        <v>0</v>
      </c>
      <c r="K24" s="124" t="s">
        <v>10</v>
      </c>
      <c r="L24" s="125">
        <v>0</v>
      </c>
      <c r="M24" s="124" t="s">
        <v>7</v>
      </c>
      <c r="N24" s="125">
        <v>0</v>
      </c>
      <c r="O24" s="124" t="s">
        <v>3</v>
      </c>
      <c r="P24" s="125">
        <v>0</v>
      </c>
      <c r="Q24" s="124" t="s">
        <v>7</v>
      </c>
      <c r="R24" s="125">
        <v>0</v>
      </c>
      <c r="S24" s="124" t="s">
        <v>7</v>
      </c>
      <c r="T24" s="125">
        <v>0</v>
      </c>
      <c r="U24" s="124" t="s">
        <v>7</v>
      </c>
      <c r="V24" s="125">
        <v>0</v>
      </c>
      <c r="W24" s="124" t="s">
        <v>7</v>
      </c>
      <c r="X24" s="125">
        <v>5</v>
      </c>
      <c r="Y24" s="124" t="s">
        <v>3</v>
      </c>
      <c r="Z24" s="125">
        <v>0</v>
      </c>
      <c r="AA24" s="124" t="s">
        <v>3</v>
      </c>
      <c r="AB24" s="125">
        <v>0</v>
      </c>
      <c r="AC24" s="124" t="s">
        <v>7</v>
      </c>
      <c r="AD24" s="125">
        <v>0</v>
      </c>
    </row>
    <row r="25" spans="1:30" ht="29.1" customHeight="1">
      <c r="B25" s="117">
        <v>18</v>
      </c>
      <c r="C25" s="127" t="s">
        <v>8</v>
      </c>
      <c r="D25" s="119">
        <v>2</v>
      </c>
      <c r="E25" s="119">
        <v>0</v>
      </c>
      <c r="F25" s="119">
        <f t="shared" si="0"/>
        <v>2</v>
      </c>
      <c r="G25" s="124" t="s">
        <v>2</v>
      </c>
      <c r="H25" s="125">
        <v>0</v>
      </c>
      <c r="I25" s="124" t="s">
        <v>3</v>
      </c>
      <c r="J25" s="125">
        <v>0</v>
      </c>
      <c r="K25" s="124" t="s">
        <v>9</v>
      </c>
      <c r="L25" s="125">
        <v>0</v>
      </c>
      <c r="M25" s="124" t="s">
        <v>11</v>
      </c>
      <c r="N25" s="125">
        <v>0</v>
      </c>
      <c r="O25" s="124" t="s">
        <v>3</v>
      </c>
      <c r="P25" s="125">
        <v>0</v>
      </c>
      <c r="Q25" s="124" t="s">
        <v>3</v>
      </c>
      <c r="R25" s="125">
        <v>0</v>
      </c>
      <c r="S25" s="124" t="s">
        <v>2</v>
      </c>
      <c r="T25" s="125">
        <v>0</v>
      </c>
      <c r="U25" s="124" t="s">
        <v>11</v>
      </c>
      <c r="V25" s="125">
        <v>0</v>
      </c>
      <c r="W25" s="124" t="s">
        <v>3</v>
      </c>
      <c r="X25" s="125">
        <v>0</v>
      </c>
      <c r="Y25" s="124" t="s">
        <v>19</v>
      </c>
      <c r="Z25" s="125">
        <v>2</v>
      </c>
      <c r="AA25" s="124" t="s">
        <v>5</v>
      </c>
      <c r="AB25" s="125">
        <v>0</v>
      </c>
      <c r="AC25" s="124" t="s">
        <v>4</v>
      </c>
      <c r="AD25" s="125">
        <v>0</v>
      </c>
    </row>
    <row r="26" spans="1:30" ht="29.1" customHeight="1">
      <c r="B26" s="126">
        <v>19</v>
      </c>
      <c r="C26" s="127" t="s">
        <v>27</v>
      </c>
      <c r="D26" s="119"/>
      <c r="E26" s="119">
        <v>0</v>
      </c>
      <c r="F26" s="119">
        <f t="shared" si="0"/>
        <v>0</v>
      </c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</row>
    <row r="27" spans="1:30" ht="29.1" customHeight="1">
      <c r="B27" s="117">
        <v>19</v>
      </c>
      <c r="C27" s="127" t="s">
        <v>15</v>
      </c>
      <c r="D27" s="119"/>
      <c r="E27" s="119">
        <v>0</v>
      </c>
      <c r="F27" s="119">
        <f t="shared" si="0"/>
        <v>0</v>
      </c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</row>
    <row r="28" spans="1:30" ht="29.1" customHeight="1">
      <c r="B28" s="117">
        <v>20</v>
      </c>
      <c r="C28" s="127"/>
      <c r="D28" s="119"/>
      <c r="E28" s="119"/>
      <c r="F28" s="119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</row>
    <row r="29" spans="1:30" ht="29.1" customHeight="1">
      <c r="B29" s="117">
        <v>20</v>
      </c>
      <c r="C29" s="127"/>
      <c r="D29" s="119"/>
      <c r="E29" s="119"/>
      <c r="F29" s="119"/>
      <c r="G29" s="124"/>
      <c r="H29" s="125"/>
      <c r="I29" s="124" t="s">
        <v>229</v>
      </c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</row>
    <row r="30" spans="1:30" ht="29.1" customHeight="1">
      <c r="B30" s="126">
        <v>20</v>
      </c>
      <c r="C30" s="127"/>
      <c r="D30" s="119"/>
      <c r="E30" s="119"/>
      <c r="F30" s="119"/>
      <c r="G30" s="124"/>
      <c r="H30" s="125"/>
      <c r="I30" s="124"/>
      <c r="J30" s="125"/>
      <c r="K30" s="124"/>
      <c r="L30" s="125"/>
      <c r="M30" s="120"/>
      <c r="N30" s="122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</row>
    <row r="31" spans="1:30" ht="29.1" customHeight="1">
      <c r="B31" s="117"/>
      <c r="C31" s="127"/>
      <c r="D31" s="119"/>
      <c r="E31" s="119"/>
      <c r="F31" s="119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</row>
    <row r="32" spans="1:30" ht="24.95" customHeight="1">
      <c r="D32" s="129">
        <f>SUM(D8:D31)</f>
        <v>190</v>
      </c>
      <c r="E32" s="129">
        <f>SUM(E8:E31)</f>
        <v>34</v>
      </c>
      <c r="F32" s="129">
        <f>SUM(F8:F31)</f>
        <v>224</v>
      </c>
    </row>
    <row r="34" spans="3:3" ht="22.5" customHeight="1">
      <c r="C34" s="121" t="s">
        <v>0</v>
      </c>
    </row>
  </sheetData>
  <mergeCells count="19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10D3-7AC1-4F53-A5AF-570AF235260F}">
  <dimension ref="A1:Z34"/>
  <sheetViews>
    <sheetView zoomScale="55" zoomScaleNormal="55" workbookViewId="0">
      <selection activeCell="H28" sqref="H28"/>
    </sheetView>
  </sheetViews>
  <sheetFormatPr defaultColWidth="9.140625" defaultRowHeight="15"/>
  <cols>
    <col min="1" max="1" width="4.5703125" style="111" customWidth="1"/>
    <col min="2" max="2" width="6.28515625" style="111" customWidth="1"/>
    <col min="3" max="3" width="44.7109375" style="111" customWidth="1"/>
    <col min="4" max="6" width="6.28515625" style="111" customWidth="1"/>
    <col min="7" max="7" width="29" style="111" customWidth="1"/>
    <col min="8" max="8" width="4.28515625" style="111" customWidth="1"/>
    <col min="9" max="9" width="17.5703125" style="111" customWidth="1"/>
    <col min="10" max="10" width="4.28515625" style="111" customWidth="1"/>
    <col min="11" max="11" width="22.140625" style="111" customWidth="1"/>
    <col min="12" max="12" width="4.28515625" style="111" customWidth="1"/>
    <col min="13" max="13" width="22" style="111" customWidth="1"/>
    <col min="14" max="14" width="4.28515625" style="111" customWidth="1"/>
    <col min="15" max="15" width="23.42578125" style="111" customWidth="1"/>
    <col min="16" max="16" width="4.28515625" style="111" customWidth="1"/>
    <col min="17" max="17" width="18.42578125" style="111" customWidth="1"/>
    <col min="18" max="18" width="4.28515625" style="111" customWidth="1"/>
    <col min="19" max="19" width="21.42578125" style="111" customWidth="1"/>
    <col min="20" max="20" width="4.28515625" style="111" customWidth="1"/>
    <col min="21" max="21" width="24" style="111" customWidth="1"/>
    <col min="22" max="22" width="4.28515625" style="111" customWidth="1"/>
    <col min="23" max="23" width="19.5703125" style="111" customWidth="1"/>
    <col min="24" max="24" width="4.28515625" style="130" customWidth="1"/>
    <col min="25" max="25" width="17" style="111" customWidth="1"/>
    <col min="26" max="26" width="4.28515625" style="130" customWidth="1"/>
    <col min="27" max="27" width="9.140625" style="111" customWidth="1"/>
    <col min="28" max="28" width="9.140625" style="111"/>
    <col min="29" max="29" width="9.140625" style="111" customWidth="1"/>
    <col min="30" max="16384" width="9.140625" style="111"/>
  </cols>
  <sheetData>
    <row r="1" spans="1:26" ht="24" customHeight="1">
      <c r="X1" s="111"/>
      <c r="Z1" s="111"/>
    </row>
    <row r="2" spans="1:26" ht="20.100000000000001" customHeight="1">
      <c r="B2" s="257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9"/>
    </row>
    <row r="3" spans="1:26" ht="20.100000000000001" customHeight="1">
      <c r="B3" s="260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2"/>
    </row>
    <row r="4" spans="1:26" ht="220.5" customHeight="1">
      <c r="B4" s="263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5"/>
    </row>
    <row r="5" spans="1:26" ht="21.6" customHeight="1">
      <c r="B5" s="266" t="s">
        <v>337</v>
      </c>
      <c r="C5" s="267"/>
      <c r="D5" s="267"/>
      <c r="E5" s="267"/>
      <c r="F5" s="268"/>
      <c r="G5" s="253" t="s">
        <v>338</v>
      </c>
      <c r="H5" s="254"/>
      <c r="I5" s="253" t="s">
        <v>339</v>
      </c>
      <c r="J5" s="254"/>
      <c r="K5" s="253" t="s">
        <v>340</v>
      </c>
      <c r="L5" s="254"/>
      <c r="M5" s="253" t="s">
        <v>341</v>
      </c>
      <c r="N5" s="254"/>
      <c r="O5" s="253" t="s">
        <v>341</v>
      </c>
      <c r="P5" s="254"/>
      <c r="Q5" s="253" t="s">
        <v>342</v>
      </c>
      <c r="R5" s="254"/>
      <c r="S5" s="253" t="s">
        <v>343</v>
      </c>
      <c r="T5" s="254"/>
      <c r="U5" s="253" t="s">
        <v>344</v>
      </c>
      <c r="V5" s="254"/>
      <c r="W5" s="253" t="s">
        <v>345</v>
      </c>
      <c r="X5" s="254"/>
      <c r="Y5" s="253" t="s">
        <v>346</v>
      </c>
      <c r="Z5" s="254"/>
    </row>
    <row r="6" spans="1:26" ht="21.95" customHeight="1">
      <c r="B6" s="255" t="s">
        <v>60</v>
      </c>
      <c r="C6" s="255" t="s">
        <v>59</v>
      </c>
      <c r="D6" s="255" t="s">
        <v>58</v>
      </c>
      <c r="E6" s="255" t="s">
        <v>57</v>
      </c>
      <c r="F6" s="255" t="s">
        <v>56</v>
      </c>
      <c r="G6" s="112" t="s">
        <v>347</v>
      </c>
      <c r="H6" s="113">
        <v>0</v>
      </c>
      <c r="I6" s="112" t="s">
        <v>348</v>
      </c>
      <c r="J6" s="113">
        <v>2</v>
      </c>
      <c r="K6" s="112" t="s">
        <v>349</v>
      </c>
      <c r="L6" s="113">
        <v>2</v>
      </c>
      <c r="M6" s="112" t="s">
        <v>350</v>
      </c>
      <c r="N6" s="113">
        <v>2</v>
      </c>
      <c r="O6" s="112" t="s">
        <v>351</v>
      </c>
      <c r="P6" s="113">
        <v>2</v>
      </c>
      <c r="Q6" s="112" t="s">
        <v>352</v>
      </c>
      <c r="R6" s="113">
        <v>0</v>
      </c>
      <c r="S6" s="112" t="s">
        <v>39</v>
      </c>
      <c r="T6" s="113">
        <v>0</v>
      </c>
      <c r="U6" s="112" t="s">
        <v>265</v>
      </c>
      <c r="V6" s="113">
        <v>2</v>
      </c>
      <c r="W6" s="112" t="s">
        <v>353</v>
      </c>
      <c r="X6" s="113">
        <v>0</v>
      </c>
      <c r="Y6" s="112" t="s">
        <v>118</v>
      </c>
      <c r="Z6" s="113">
        <v>1</v>
      </c>
    </row>
    <row r="7" spans="1:26" ht="21.95" customHeight="1">
      <c r="B7" s="256"/>
      <c r="C7" s="256"/>
      <c r="D7" s="256"/>
      <c r="E7" s="256"/>
      <c r="F7" s="256"/>
      <c r="G7" s="114" t="s">
        <v>46</v>
      </c>
      <c r="H7" s="115">
        <v>0</v>
      </c>
      <c r="I7" s="114" t="s">
        <v>299</v>
      </c>
      <c r="J7" s="115">
        <v>1</v>
      </c>
      <c r="K7" s="114" t="s">
        <v>150</v>
      </c>
      <c r="L7" s="115">
        <v>1</v>
      </c>
      <c r="M7" s="114" t="s">
        <v>296</v>
      </c>
      <c r="N7" s="115">
        <v>0</v>
      </c>
      <c r="O7" s="114" t="s">
        <v>282</v>
      </c>
      <c r="P7" s="115">
        <v>2</v>
      </c>
      <c r="Q7" s="114" t="s">
        <v>354</v>
      </c>
      <c r="R7" s="115">
        <v>0</v>
      </c>
      <c r="S7" s="114" t="s">
        <v>113</v>
      </c>
      <c r="T7" s="115">
        <v>1</v>
      </c>
      <c r="U7" s="114" t="s">
        <v>280</v>
      </c>
      <c r="V7" s="115">
        <v>3</v>
      </c>
      <c r="W7" s="114" t="s">
        <v>334</v>
      </c>
      <c r="X7" s="115">
        <v>2</v>
      </c>
      <c r="Y7" s="114" t="s">
        <v>208</v>
      </c>
      <c r="Z7" s="115">
        <v>1</v>
      </c>
    </row>
    <row r="8" spans="1:26" ht="29.1" customHeight="1">
      <c r="A8" s="116"/>
      <c r="B8" s="117">
        <v>1</v>
      </c>
      <c r="C8" s="118" t="s">
        <v>33</v>
      </c>
      <c r="D8" s="119">
        <v>16</v>
      </c>
      <c r="E8" s="119">
        <v>4</v>
      </c>
      <c r="F8" s="119">
        <f t="shared" ref="F8:F27" si="0">SUM(D8:E8)</f>
        <v>20</v>
      </c>
      <c r="G8" s="120" t="s">
        <v>7</v>
      </c>
      <c r="H8" s="122">
        <v>0</v>
      </c>
      <c r="I8" s="120" t="s">
        <v>10</v>
      </c>
      <c r="J8" s="122">
        <v>0</v>
      </c>
      <c r="K8" s="120" t="s">
        <v>7</v>
      </c>
      <c r="L8" s="122">
        <v>5</v>
      </c>
      <c r="M8" s="120" t="s">
        <v>7</v>
      </c>
      <c r="N8" s="122">
        <v>2</v>
      </c>
      <c r="O8" s="120" t="s">
        <v>7</v>
      </c>
      <c r="P8" s="122">
        <v>0</v>
      </c>
      <c r="Q8" s="120" t="s">
        <v>3</v>
      </c>
      <c r="R8" s="122">
        <v>3</v>
      </c>
      <c r="S8" s="120" t="s">
        <v>10</v>
      </c>
      <c r="T8" s="122">
        <v>3</v>
      </c>
      <c r="U8" s="120" t="s">
        <v>10</v>
      </c>
      <c r="V8" s="122">
        <v>3</v>
      </c>
      <c r="W8" s="120" t="s">
        <v>7</v>
      </c>
      <c r="X8" s="122">
        <v>0</v>
      </c>
      <c r="Y8" s="120" t="s">
        <v>7</v>
      </c>
      <c r="Z8" s="122">
        <v>0</v>
      </c>
    </row>
    <row r="9" spans="1:26" ht="29.1" customHeight="1">
      <c r="A9" s="116"/>
      <c r="B9" s="117">
        <v>2</v>
      </c>
      <c r="C9" s="118" t="s">
        <v>28</v>
      </c>
      <c r="D9" s="119">
        <v>13</v>
      </c>
      <c r="E9" s="119">
        <v>4</v>
      </c>
      <c r="F9" s="119">
        <f t="shared" si="0"/>
        <v>17</v>
      </c>
      <c r="G9" s="124" t="s">
        <v>10</v>
      </c>
      <c r="H9" s="125">
        <v>0</v>
      </c>
      <c r="I9" s="124" t="s">
        <v>10</v>
      </c>
      <c r="J9" s="125">
        <v>0</v>
      </c>
      <c r="K9" s="124" t="s">
        <v>7</v>
      </c>
      <c r="L9" s="125">
        <v>5</v>
      </c>
      <c r="M9" s="124" t="s">
        <v>18</v>
      </c>
      <c r="N9" s="125">
        <v>0</v>
      </c>
      <c r="O9" s="124" t="s">
        <v>11</v>
      </c>
      <c r="P9" s="125">
        <v>0</v>
      </c>
      <c r="Q9" s="124" t="s">
        <v>7</v>
      </c>
      <c r="R9" s="125">
        <v>0</v>
      </c>
      <c r="S9" s="124" t="s">
        <v>10</v>
      </c>
      <c r="T9" s="125">
        <v>3</v>
      </c>
      <c r="U9" s="124" t="s">
        <v>101</v>
      </c>
      <c r="V9" s="125">
        <v>2</v>
      </c>
      <c r="W9" s="124" t="s">
        <v>7</v>
      </c>
      <c r="X9" s="125">
        <v>0</v>
      </c>
      <c r="Y9" s="124" t="s">
        <v>6</v>
      </c>
      <c r="Z9" s="125">
        <v>3</v>
      </c>
    </row>
    <row r="10" spans="1:26" ht="29.1" customHeight="1">
      <c r="A10" s="116"/>
      <c r="B10" s="126">
        <v>2</v>
      </c>
      <c r="C10" s="127" t="s">
        <v>12</v>
      </c>
      <c r="D10" s="119">
        <v>17</v>
      </c>
      <c r="E10" s="119">
        <v>0</v>
      </c>
      <c r="F10" s="119">
        <f t="shared" si="0"/>
        <v>17</v>
      </c>
      <c r="G10" s="124"/>
      <c r="H10" s="125">
        <v>0</v>
      </c>
      <c r="I10" s="124" t="s">
        <v>10</v>
      </c>
      <c r="J10" s="125">
        <v>0</v>
      </c>
      <c r="K10" s="124" t="s">
        <v>7</v>
      </c>
      <c r="L10" s="125">
        <v>5</v>
      </c>
      <c r="M10" s="124" t="s">
        <v>11</v>
      </c>
      <c r="N10" s="121">
        <v>6</v>
      </c>
      <c r="O10" s="124" t="s">
        <v>11</v>
      </c>
      <c r="P10" s="125">
        <v>0</v>
      </c>
      <c r="Q10" s="124" t="s">
        <v>13</v>
      </c>
      <c r="R10" s="121">
        <v>6</v>
      </c>
      <c r="S10" s="124" t="s">
        <v>11</v>
      </c>
      <c r="T10" s="125">
        <v>0</v>
      </c>
      <c r="U10" s="124" t="s">
        <v>9</v>
      </c>
      <c r="V10" s="125">
        <v>0</v>
      </c>
      <c r="W10" s="124" t="s">
        <v>9</v>
      </c>
      <c r="X10" s="125">
        <v>0</v>
      </c>
      <c r="Y10" s="124" t="s">
        <v>10</v>
      </c>
      <c r="Z10" s="125">
        <v>0</v>
      </c>
    </row>
    <row r="11" spans="1:26" ht="29.1" customHeight="1">
      <c r="B11" s="117">
        <v>4</v>
      </c>
      <c r="C11" s="127" t="s">
        <v>26</v>
      </c>
      <c r="D11" s="119">
        <v>12</v>
      </c>
      <c r="E11" s="119">
        <v>4</v>
      </c>
      <c r="F11" s="119">
        <f t="shared" si="0"/>
        <v>16</v>
      </c>
      <c r="G11" s="124"/>
      <c r="H11" s="125">
        <v>0</v>
      </c>
      <c r="I11" s="124" t="s">
        <v>7</v>
      </c>
      <c r="J11" s="121">
        <v>6</v>
      </c>
      <c r="K11" s="124" t="s">
        <v>3</v>
      </c>
      <c r="L11" s="125">
        <v>0</v>
      </c>
      <c r="M11" s="124" t="s">
        <v>3</v>
      </c>
      <c r="N11" s="125">
        <v>0</v>
      </c>
      <c r="O11" s="124" t="s">
        <v>3</v>
      </c>
      <c r="P11" s="125">
        <v>3</v>
      </c>
      <c r="Q11" s="124" t="s">
        <v>3</v>
      </c>
      <c r="R11" s="125">
        <v>3</v>
      </c>
      <c r="S11" s="124" t="s">
        <v>3</v>
      </c>
      <c r="T11" s="125">
        <v>0</v>
      </c>
      <c r="U11" s="124" t="s">
        <v>3</v>
      </c>
      <c r="V11" s="125">
        <v>0</v>
      </c>
      <c r="W11" s="124" t="s">
        <v>3</v>
      </c>
      <c r="X11" s="125">
        <v>0</v>
      </c>
      <c r="Y11" s="124" t="s">
        <v>7</v>
      </c>
      <c r="Z11" s="125">
        <v>0</v>
      </c>
    </row>
    <row r="12" spans="1:26" ht="29.1" customHeight="1">
      <c r="A12" s="116"/>
      <c r="B12" s="117">
        <v>5</v>
      </c>
      <c r="C12" s="127" t="s">
        <v>34</v>
      </c>
      <c r="D12" s="119">
        <v>11</v>
      </c>
      <c r="E12" s="119">
        <v>4</v>
      </c>
      <c r="F12" s="119">
        <f t="shared" si="0"/>
        <v>15</v>
      </c>
      <c r="G12" s="124" t="s">
        <v>3</v>
      </c>
      <c r="H12" s="125">
        <v>3</v>
      </c>
      <c r="I12" s="124" t="s">
        <v>10</v>
      </c>
      <c r="J12" s="125">
        <v>0</v>
      </c>
      <c r="K12" s="124" t="s">
        <v>3</v>
      </c>
      <c r="L12" s="125">
        <v>0</v>
      </c>
      <c r="M12" s="124" t="s">
        <v>7</v>
      </c>
      <c r="N12" s="125">
        <v>2</v>
      </c>
      <c r="O12" s="124" t="s">
        <v>3</v>
      </c>
      <c r="P12" s="123">
        <v>3</v>
      </c>
      <c r="Q12" s="124" t="s">
        <v>3</v>
      </c>
      <c r="R12" s="125">
        <v>3</v>
      </c>
      <c r="S12" s="124" t="s">
        <v>7</v>
      </c>
      <c r="T12" s="125">
        <v>0</v>
      </c>
      <c r="U12" s="124" t="s">
        <v>7</v>
      </c>
      <c r="V12" s="125">
        <v>0</v>
      </c>
      <c r="W12" s="124" t="s">
        <v>7</v>
      </c>
      <c r="X12" s="125">
        <v>0</v>
      </c>
      <c r="Y12" s="124" t="s">
        <v>7</v>
      </c>
      <c r="Z12" s="125">
        <v>0</v>
      </c>
    </row>
    <row r="13" spans="1:26" ht="29.1" customHeight="1">
      <c r="A13" s="116"/>
      <c r="B13" s="117">
        <v>5</v>
      </c>
      <c r="C13" s="127" t="s">
        <v>1</v>
      </c>
      <c r="D13" s="119">
        <v>13</v>
      </c>
      <c r="E13" s="119">
        <v>2</v>
      </c>
      <c r="F13" s="119">
        <f t="shared" si="0"/>
        <v>15</v>
      </c>
      <c r="G13" s="124" t="s">
        <v>10</v>
      </c>
      <c r="H13" s="125">
        <v>0</v>
      </c>
      <c r="I13" s="124" t="s">
        <v>10</v>
      </c>
      <c r="J13" s="125">
        <v>0</v>
      </c>
      <c r="K13" s="124" t="s">
        <v>10</v>
      </c>
      <c r="L13" s="125">
        <v>0</v>
      </c>
      <c r="M13" s="124" t="s">
        <v>7</v>
      </c>
      <c r="N13" s="125">
        <v>2</v>
      </c>
      <c r="O13" s="124" t="s">
        <v>3</v>
      </c>
      <c r="P13" s="123">
        <v>3</v>
      </c>
      <c r="Q13" s="124" t="s">
        <v>7</v>
      </c>
      <c r="R13" s="125">
        <v>0</v>
      </c>
      <c r="S13" s="124" t="s">
        <v>10</v>
      </c>
      <c r="T13" s="125">
        <v>3</v>
      </c>
      <c r="U13" s="124" t="s">
        <v>10</v>
      </c>
      <c r="V13" s="125">
        <v>3</v>
      </c>
      <c r="W13" s="124" t="s">
        <v>10</v>
      </c>
      <c r="X13" s="125">
        <v>2</v>
      </c>
      <c r="Y13" s="124" t="s">
        <v>7</v>
      </c>
      <c r="Z13" s="125">
        <v>0</v>
      </c>
    </row>
    <row r="14" spans="1:26" ht="29.1" customHeight="1">
      <c r="A14" s="116"/>
      <c r="B14" s="126">
        <v>5</v>
      </c>
      <c r="C14" s="127" t="s">
        <v>29</v>
      </c>
      <c r="D14" s="119">
        <v>15</v>
      </c>
      <c r="E14" s="119">
        <v>0</v>
      </c>
      <c r="F14" s="119">
        <f t="shared" si="0"/>
        <v>15</v>
      </c>
      <c r="G14" s="124" t="s">
        <v>6</v>
      </c>
      <c r="H14" s="125">
        <v>3</v>
      </c>
      <c r="I14" s="124" t="s">
        <v>6</v>
      </c>
      <c r="J14" s="125">
        <v>0</v>
      </c>
      <c r="K14" s="124" t="s">
        <v>6</v>
      </c>
      <c r="L14" s="125">
        <v>0</v>
      </c>
      <c r="M14" s="124" t="s">
        <v>6</v>
      </c>
      <c r="N14" s="125">
        <v>0</v>
      </c>
      <c r="O14" s="124" t="s">
        <v>6</v>
      </c>
      <c r="P14" s="121">
        <v>6</v>
      </c>
      <c r="Q14" s="124" t="s">
        <v>6</v>
      </c>
      <c r="R14" s="125">
        <v>3</v>
      </c>
      <c r="S14" s="124" t="s">
        <v>6</v>
      </c>
      <c r="T14" s="125">
        <v>0</v>
      </c>
      <c r="U14" s="124" t="s">
        <v>6</v>
      </c>
      <c r="V14" s="125">
        <v>0</v>
      </c>
      <c r="W14" s="124" t="s">
        <v>6</v>
      </c>
      <c r="X14" s="125">
        <v>0</v>
      </c>
      <c r="Y14" s="124" t="s">
        <v>6</v>
      </c>
      <c r="Z14" s="125">
        <v>3</v>
      </c>
    </row>
    <row r="15" spans="1:26" ht="29.1" customHeight="1">
      <c r="B15" s="117">
        <v>5</v>
      </c>
      <c r="C15" s="127" t="s">
        <v>8</v>
      </c>
      <c r="D15" s="119">
        <v>15</v>
      </c>
      <c r="E15" s="119">
        <v>0</v>
      </c>
      <c r="F15" s="119">
        <f t="shared" si="0"/>
        <v>15</v>
      </c>
      <c r="G15" s="124" t="s">
        <v>3</v>
      </c>
      <c r="H15" s="125">
        <v>3</v>
      </c>
      <c r="I15" s="124" t="s">
        <v>3</v>
      </c>
      <c r="J15" s="125">
        <v>0</v>
      </c>
      <c r="K15" s="124" t="s">
        <v>7</v>
      </c>
      <c r="L15" s="125">
        <v>5</v>
      </c>
      <c r="M15" s="124" t="s">
        <v>9</v>
      </c>
      <c r="N15" s="125">
        <v>2</v>
      </c>
      <c r="O15" s="124" t="s">
        <v>5</v>
      </c>
      <c r="P15" s="125">
        <v>0</v>
      </c>
      <c r="Q15" s="124" t="s">
        <v>3</v>
      </c>
      <c r="R15" s="125">
        <v>3</v>
      </c>
      <c r="S15" s="124" t="s">
        <v>6</v>
      </c>
      <c r="T15" s="125">
        <v>0</v>
      </c>
      <c r="U15" s="124" t="s">
        <v>19</v>
      </c>
      <c r="V15" s="125">
        <v>2</v>
      </c>
      <c r="W15" s="124" t="s">
        <v>6</v>
      </c>
      <c r="X15" s="125">
        <v>0</v>
      </c>
      <c r="Y15" s="124" t="s">
        <v>4</v>
      </c>
      <c r="Z15" s="125">
        <v>0</v>
      </c>
    </row>
    <row r="16" spans="1:26" ht="29.1" customHeight="1">
      <c r="B16" s="117">
        <v>5</v>
      </c>
      <c r="C16" s="127" t="s">
        <v>32</v>
      </c>
      <c r="D16" s="119">
        <v>15</v>
      </c>
      <c r="E16" s="119">
        <v>0</v>
      </c>
      <c r="F16" s="119">
        <f t="shared" si="0"/>
        <v>15</v>
      </c>
      <c r="G16" s="124" t="s">
        <v>6</v>
      </c>
      <c r="H16" s="125">
        <v>3</v>
      </c>
      <c r="I16" s="124" t="s">
        <v>9</v>
      </c>
      <c r="J16" s="125">
        <v>3</v>
      </c>
      <c r="K16" s="124" t="s">
        <v>9</v>
      </c>
      <c r="L16" s="125">
        <v>3</v>
      </c>
      <c r="M16" s="124" t="s">
        <v>3</v>
      </c>
      <c r="N16" s="125">
        <v>0</v>
      </c>
      <c r="O16" s="124" t="s">
        <v>3</v>
      </c>
      <c r="P16" s="125">
        <v>3</v>
      </c>
      <c r="Q16" s="124" t="s">
        <v>9</v>
      </c>
      <c r="R16" s="125">
        <v>0</v>
      </c>
      <c r="S16" s="124" t="s">
        <v>3</v>
      </c>
      <c r="T16" s="125">
        <v>0</v>
      </c>
      <c r="U16" s="124" t="s">
        <v>5</v>
      </c>
      <c r="V16" s="125">
        <v>3</v>
      </c>
      <c r="W16" s="124" t="s">
        <v>2</v>
      </c>
      <c r="X16" s="125">
        <v>0</v>
      </c>
      <c r="Y16" s="124" t="s">
        <v>11</v>
      </c>
      <c r="Z16" s="125">
        <v>0</v>
      </c>
    </row>
    <row r="17" spans="1:26" ht="29.1" customHeight="1">
      <c r="A17" s="116"/>
      <c r="B17" s="117">
        <v>10</v>
      </c>
      <c r="C17" s="127" t="s">
        <v>16</v>
      </c>
      <c r="D17" s="119">
        <v>14</v>
      </c>
      <c r="E17" s="119">
        <v>0</v>
      </c>
      <c r="F17" s="119">
        <f t="shared" si="0"/>
        <v>14</v>
      </c>
      <c r="G17" s="124" t="s">
        <v>9</v>
      </c>
      <c r="H17" s="125">
        <v>0</v>
      </c>
      <c r="I17" s="124" t="s">
        <v>2</v>
      </c>
      <c r="J17" s="125">
        <v>2</v>
      </c>
      <c r="K17" s="124" t="s">
        <v>7</v>
      </c>
      <c r="L17" s="125">
        <v>5</v>
      </c>
      <c r="M17" s="124" t="s">
        <v>10</v>
      </c>
      <c r="N17" s="123">
        <v>0</v>
      </c>
      <c r="O17" s="124" t="s">
        <v>3</v>
      </c>
      <c r="P17" s="125">
        <v>3</v>
      </c>
      <c r="Q17" s="124" t="s">
        <v>101</v>
      </c>
      <c r="R17" s="125">
        <v>0</v>
      </c>
      <c r="S17" s="124" t="s">
        <v>18</v>
      </c>
      <c r="T17" s="125">
        <v>2</v>
      </c>
      <c r="U17" s="124" t="s">
        <v>18</v>
      </c>
      <c r="V17" s="125">
        <v>2</v>
      </c>
      <c r="W17" s="124" t="s">
        <v>7</v>
      </c>
      <c r="X17" s="125">
        <v>0</v>
      </c>
      <c r="Y17" s="124" t="s">
        <v>11</v>
      </c>
      <c r="Z17" s="125">
        <v>0</v>
      </c>
    </row>
    <row r="18" spans="1:26" ht="29.1" customHeight="1">
      <c r="B18" s="126">
        <v>11</v>
      </c>
      <c r="C18" s="127" t="s">
        <v>35</v>
      </c>
      <c r="D18" s="119">
        <v>13</v>
      </c>
      <c r="E18" s="119">
        <v>0</v>
      </c>
      <c r="F18" s="119">
        <f t="shared" si="0"/>
        <v>13</v>
      </c>
      <c r="G18" s="124" t="s">
        <v>7</v>
      </c>
      <c r="H18" s="125">
        <v>0</v>
      </c>
      <c r="I18" s="124" t="s">
        <v>10</v>
      </c>
      <c r="J18" s="125">
        <v>0</v>
      </c>
      <c r="K18" s="124" t="s">
        <v>7</v>
      </c>
      <c r="L18" s="125">
        <v>5</v>
      </c>
      <c r="M18" s="124" t="s">
        <v>2</v>
      </c>
      <c r="N18" s="125">
        <v>3</v>
      </c>
      <c r="O18" s="124" t="s">
        <v>7</v>
      </c>
      <c r="P18" s="125">
        <v>0</v>
      </c>
      <c r="Q18" s="124" t="s">
        <v>19</v>
      </c>
      <c r="R18" s="125">
        <v>0</v>
      </c>
      <c r="S18" s="124" t="s">
        <v>19</v>
      </c>
      <c r="T18" s="125">
        <v>2</v>
      </c>
      <c r="U18" s="124" t="s">
        <v>10</v>
      </c>
      <c r="V18" s="125">
        <v>3</v>
      </c>
      <c r="W18" s="124" t="s">
        <v>7</v>
      </c>
      <c r="X18" s="125">
        <v>0</v>
      </c>
      <c r="Y18" s="124" t="s">
        <v>5</v>
      </c>
      <c r="Z18" s="125">
        <v>0</v>
      </c>
    </row>
    <row r="19" spans="1:26" ht="29.1" customHeight="1">
      <c r="B19" s="117">
        <v>12</v>
      </c>
      <c r="C19" s="127" t="s">
        <v>14</v>
      </c>
      <c r="D19" s="119">
        <v>9</v>
      </c>
      <c r="E19" s="119">
        <v>2</v>
      </c>
      <c r="F19" s="119">
        <f t="shared" si="0"/>
        <v>11</v>
      </c>
      <c r="G19" s="124" t="s">
        <v>7</v>
      </c>
      <c r="H19" s="125">
        <v>0</v>
      </c>
      <c r="I19" s="124" t="s">
        <v>6</v>
      </c>
      <c r="J19" s="125">
        <v>0</v>
      </c>
      <c r="K19" s="124" t="s">
        <v>19</v>
      </c>
      <c r="L19" s="125">
        <v>0</v>
      </c>
      <c r="M19" s="124" t="s">
        <v>18</v>
      </c>
      <c r="N19" s="125">
        <v>0</v>
      </c>
      <c r="O19" s="124" t="s">
        <v>13</v>
      </c>
      <c r="P19" s="125">
        <v>3</v>
      </c>
      <c r="Q19" s="124" t="s">
        <v>24</v>
      </c>
      <c r="R19" s="125">
        <v>0</v>
      </c>
      <c r="S19" s="124" t="s">
        <v>7</v>
      </c>
      <c r="T19" s="125">
        <v>0</v>
      </c>
      <c r="U19" s="124" t="s">
        <v>11</v>
      </c>
      <c r="V19" s="125">
        <v>0</v>
      </c>
      <c r="W19" s="124" t="s">
        <v>18</v>
      </c>
      <c r="X19" s="121">
        <v>6</v>
      </c>
      <c r="Y19" s="124" t="s">
        <v>10</v>
      </c>
      <c r="Z19" s="125">
        <v>0</v>
      </c>
    </row>
    <row r="20" spans="1:26" ht="29.1" customHeight="1">
      <c r="B20" s="117">
        <v>13</v>
      </c>
      <c r="C20" s="127" t="s">
        <v>23</v>
      </c>
      <c r="D20" s="119">
        <v>8</v>
      </c>
      <c r="E20" s="119">
        <v>2</v>
      </c>
      <c r="F20" s="119">
        <f t="shared" si="0"/>
        <v>10</v>
      </c>
      <c r="G20" s="124" t="s">
        <v>7</v>
      </c>
      <c r="H20" s="125">
        <v>0</v>
      </c>
      <c r="I20" s="124" t="s">
        <v>6</v>
      </c>
      <c r="J20" s="125">
        <v>0</v>
      </c>
      <c r="K20" s="124" t="s">
        <v>7</v>
      </c>
      <c r="L20" s="125">
        <v>5</v>
      </c>
      <c r="M20" s="124" t="s">
        <v>3</v>
      </c>
      <c r="N20" s="125">
        <v>0</v>
      </c>
      <c r="O20" s="124" t="s">
        <v>355</v>
      </c>
      <c r="P20" s="125">
        <v>0</v>
      </c>
      <c r="Q20" s="124" t="s">
        <v>3</v>
      </c>
      <c r="R20" s="125">
        <v>3</v>
      </c>
      <c r="S20" s="124" t="s">
        <v>22</v>
      </c>
      <c r="T20" s="125">
        <v>0</v>
      </c>
      <c r="U20" s="124" t="s">
        <v>6</v>
      </c>
      <c r="V20" s="125">
        <v>0</v>
      </c>
      <c r="W20" s="124" t="s">
        <v>6</v>
      </c>
      <c r="X20" s="125">
        <v>0</v>
      </c>
      <c r="Y20" s="124" t="s">
        <v>7</v>
      </c>
      <c r="Z20" s="125">
        <v>0</v>
      </c>
    </row>
    <row r="21" spans="1:26" ht="29.1" customHeight="1">
      <c r="B21" s="117">
        <v>13</v>
      </c>
      <c r="C21" s="127" t="s">
        <v>21</v>
      </c>
      <c r="D21" s="119">
        <v>6</v>
      </c>
      <c r="E21" s="119">
        <v>4</v>
      </c>
      <c r="F21" s="119">
        <f t="shared" si="0"/>
        <v>10</v>
      </c>
      <c r="G21" s="124" t="s">
        <v>9</v>
      </c>
      <c r="H21" s="125">
        <v>0</v>
      </c>
      <c r="I21" s="124" t="s">
        <v>3</v>
      </c>
      <c r="J21" s="125">
        <v>0</v>
      </c>
      <c r="K21" s="124" t="s">
        <v>3</v>
      </c>
      <c r="L21" s="125">
        <v>0</v>
      </c>
      <c r="M21" s="124" t="s">
        <v>10</v>
      </c>
      <c r="N21" s="125">
        <v>0</v>
      </c>
      <c r="O21" s="124" t="s">
        <v>10</v>
      </c>
      <c r="P21" s="125">
        <v>0</v>
      </c>
      <c r="Q21" s="124" t="s">
        <v>5</v>
      </c>
      <c r="R21" s="125">
        <v>0</v>
      </c>
      <c r="S21" s="124" t="s">
        <v>10</v>
      </c>
      <c r="T21" s="125">
        <v>3</v>
      </c>
      <c r="U21" s="124" t="s">
        <v>5</v>
      </c>
      <c r="V21" s="125">
        <v>3</v>
      </c>
      <c r="W21" s="124" t="s">
        <v>4</v>
      </c>
      <c r="X21" s="125">
        <v>0</v>
      </c>
      <c r="Y21" s="124" t="s">
        <v>10</v>
      </c>
      <c r="Z21" s="125">
        <v>0</v>
      </c>
    </row>
    <row r="22" spans="1:26" ht="29.1" customHeight="1">
      <c r="B22" s="126">
        <v>15</v>
      </c>
      <c r="C22" s="127" t="s">
        <v>17</v>
      </c>
      <c r="D22" s="119">
        <v>9</v>
      </c>
      <c r="E22" s="119">
        <v>0</v>
      </c>
      <c r="F22" s="119">
        <f t="shared" si="0"/>
        <v>9</v>
      </c>
      <c r="G22" s="124" t="s">
        <v>3</v>
      </c>
      <c r="H22" s="125">
        <v>3</v>
      </c>
      <c r="I22" s="124" t="s">
        <v>3</v>
      </c>
      <c r="J22" s="125">
        <v>0</v>
      </c>
      <c r="K22" s="124" t="s">
        <v>10</v>
      </c>
      <c r="L22" s="125">
        <v>0</v>
      </c>
      <c r="M22" s="124" t="s">
        <v>3</v>
      </c>
      <c r="N22" s="125">
        <v>0</v>
      </c>
      <c r="O22" s="124" t="s">
        <v>7</v>
      </c>
      <c r="P22" s="125">
        <v>0</v>
      </c>
      <c r="Q22" s="124" t="s">
        <v>3</v>
      </c>
      <c r="R22" s="125">
        <v>3</v>
      </c>
      <c r="S22" s="124" t="s">
        <v>10</v>
      </c>
      <c r="T22" s="125">
        <v>3</v>
      </c>
      <c r="U22" s="124" t="s">
        <v>6</v>
      </c>
      <c r="V22" s="125">
        <v>0</v>
      </c>
      <c r="W22" s="124" t="s">
        <v>3</v>
      </c>
      <c r="X22" s="125">
        <v>0</v>
      </c>
      <c r="Y22" s="124" t="s">
        <v>7</v>
      </c>
      <c r="Z22" s="125">
        <v>0</v>
      </c>
    </row>
    <row r="23" spans="1:26" ht="29.1" customHeight="1">
      <c r="B23" s="117">
        <v>16</v>
      </c>
      <c r="C23" s="127" t="s">
        <v>20</v>
      </c>
      <c r="D23" s="119">
        <v>6</v>
      </c>
      <c r="E23" s="119">
        <v>2</v>
      </c>
      <c r="F23" s="119">
        <f t="shared" si="0"/>
        <v>8</v>
      </c>
      <c r="G23" s="124" t="s">
        <v>9</v>
      </c>
      <c r="H23" s="125">
        <v>0</v>
      </c>
      <c r="I23" s="124" t="s">
        <v>18</v>
      </c>
      <c r="J23" s="125">
        <v>0</v>
      </c>
      <c r="K23" s="124" t="s">
        <v>5</v>
      </c>
      <c r="L23" s="125">
        <v>0</v>
      </c>
      <c r="M23" s="124" t="s">
        <v>18</v>
      </c>
      <c r="N23" s="125">
        <v>0</v>
      </c>
      <c r="O23" s="124" t="s">
        <v>7</v>
      </c>
      <c r="P23" s="125">
        <v>0</v>
      </c>
      <c r="Q23" s="124" t="s">
        <v>7</v>
      </c>
      <c r="R23" s="125">
        <v>0</v>
      </c>
      <c r="S23" s="124" t="s">
        <v>10</v>
      </c>
      <c r="T23" s="125">
        <v>3</v>
      </c>
      <c r="U23" s="124" t="s">
        <v>5</v>
      </c>
      <c r="V23" s="125">
        <v>3</v>
      </c>
      <c r="W23" s="124" t="s">
        <v>9</v>
      </c>
      <c r="X23" s="125">
        <v>0</v>
      </c>
      <c r="Y23" s="124" t="s">
        <v>11</v>
      </c>
      <c r="Z23" s="125">
        <v>0</v>
      </c>
    </row>
    <row r="24" spans="1:26" ht="29.1" customHeight="1">
      <c r="B24" s="117">
        <v>17</v>
      </c>
      <c r="C24" s="127" t="s">
        <v>31</v>
      </c>
      <c r="D24" s="119">
        <v>5</v>
      </c>
      <c r="E24" s="119">
        <v>2</v>
      </c>
      <c r="F24" s="119">
        <f t="shared" si="0"/>
        <v>7</v>
      </c>
      <c r="G24" s="124" t="s">
        <v>18</v>
      </c>
      <c r="H24" s="125">
        <v>0</v>
      </c>
      <c r="I24" s="124" t="s">
        <v>10</v>
      </c>
      <c r="J24" s="125">
        <v>0</v>
      </c>
      <c r="K24" s="124" t="s">
        <v>3</v>
      </c>
      <c r="L24" s="125">
        <v>0</v>
      </c>
      <c r="M24" s="124" t="s">
        <v>19</v>
      </c>
      <c r="N24" s="125">
        <v>0</v>
      </c>
      <c r="O24" s="124" t="s">
        <v>10</v>
      </c>
      <c r="P24" s="125">
        <v>0</v>
      </c>
      <c r="Q24" s="124" t="s">
        <v>9</v>
      </c>
      <c r="R24" s="125">
        <v>0</v>
      </c>
      <c r="S24" s="124" t="s">
        <v>19</v>
      </c>
      <c r="T24" s="125">
        <v>2</v>
      </c>
      <c r="U24" s="124" t="s">
        <v>10</v>
      </c>
      <c r="V24" s="125">
        <v>3</v>
      </c>
      <c r="W24" s="124" t="s">
        <v>9</v>
      </c>
      <c r="X24" s="125">
        <v>0</v>
      </c>
      <c r="Y24" s="124" t="s">
        <v>7</v>
      </c>
      <c r="Z24" s="125">
        <v>0</v>
      </c>
    </row>
    <row r="25" spans="1:26" ht="29.1" customHeight="1">
      <c r="B25" s="117">
        <v>17</v>
      </c>
      <c r="C25" s="127" t="s">
        <v>25</v>
      </c>
      <c r="D25" s="119">
        <v>5</v>
      </c>
      <c r="E25" s="119">
        <v>2</v>
      </c>
      <c r="F25" s="119">
        <f t="shared" si="0"/>
        <v>7</v>
      </c>
      <c r="G25" s="124" t="s">
        <v>10</v>
      </c>
      <c r="H25" s="125">
        <v>0</v>
      </c>
      <c r="I25" s="124" t="s">
        <v>5</v>
      </c>
      <c r="J25" s="125">
        <v>0</v>
      </c>
      <c r="K25" s="124" t="s">
        <v>24</v>
      </c>
      <c r="L25" s="125">
        <v>0</v>
      </c>
      <c r="M25" s="124" t="s">
        <v>18</v>
      </c>
      <c r="N25" s="125">
        <v>0</v>
      </c>
      <c r="O25" s="124" t="s">
        <v>4</v>
      </c>
      <c r="P25" s="125">
        <v>0</v>
      </c>
      <c r="Q25" s="124" t="s">
        <v>10</v>
      </c>
      <c r="R25" s="125">
        <v>0</v>
      </c>
      <c r="S25" s="124" t="s">
        <v>10</v>
      </c>
      <c r="T25" s="125">
        <v>3</v>
      </c>
      <c r="U25" s="124" t="s">
        <v>7</v>
      </c>
      <c r="V25" s="125">
        <v>0</v>
      </c>
      <c r="W25" s="124" t="s">
        <v>10</v>
      </c>
      <c r="X25" s="125">
        <v>2</v>
      </c>
      <c r="Y25" s="124" t="s">
        <v>2</v>
      </c>
      <c r="Z25" s="125">
        <v>0</v>
      </c>
    </row>
    <row r="26" spans="1:26" ht="29.1" customHeight="1">
      <c r="B26" s="126">
        <v>16</v>
      </c>
      <c r="C26" s="127" t="s">
        <v>27</v>
      </c>
      <c r="D26" s="119"/>
      <c r="E26" s="119">
        <v>0</v>
      </c>
      <c r="F26" s="119">
        <f t="shared" si="0"/>
        <v>0</v>
      </c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</row>
    <row r="27" spans="1:26" ht="29.1" customHeight="1">
      <c r="B27" s="117">
        <v>16</v>
      </c>
      <c r="C27" s="127" t="s">
        <v>15</v>
      </c>
      <c r="D27" s="119"/>
      <c r="E27" s="119">
        <v>0</v>
      </c>
      <c r="F27" s="119">
        <f t="shared" si="0"/>
        <v>0</v>
      </c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</row>
    <row r="28" spans="1:26" ht="29.1" customHeight="1">
      <c r="B28" s="117">
        <v>20</v>
      </c>
      <c r="C28" s="127"/>
      <c r="D28" s="119"/>
      <c r="E28" s="119"/>
      <c r="F28" s="119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</row>
    <row r="29" spans="1:26" ht="29.1" customHeight="1">
      <c r="B29" s="117">
        <v>20</v>
      </c>
      <c r="C29" s="127"/>
      <c r="D29" s="119"/>
      <c r="E29" s="119"/>
      <c r="F29" s="119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</row>
    <row r="30" spans="1:26" ht="29.1" customHeight="1">
      <c r="B30" s="126">
        <v>20</v>
      </c>
      <c r="C30" s="127"/>
      <c r="D30" s="119"/>
      <c r="E30" s="119"/>
      <c r="F30" s="119"/>
      <c r="G30" s="124"/>
      <c r="H30" s="125"/>
      <c r="I30" s="124"/>
      <c r="J30" s="125"/>
      <c r="K30" s="124"/>
      <c r="L30" s="125"/>
      <c r="M30" s="120"/>
      <c r="N30" s="122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</row>
    <row r="31" spans="1:26" ht="29.1" customHeight="1">
      <c r="B31" s="117"/>
      <c r="C31" s="127"/>
      <c r="D31" s="119"/>
      <c r="E31" s="119"/>
      <c r="F31" s="119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</row>
    <row r="32" spans="1:26" ht="24.95" customHeight="1">
      <c r="D32" s="129">
        <f>SUM(D8:D31)</f>
        <v>202</v>
      </c>
      <c r="E32" s="129">
        <f>SUM(E8:E31)</f>
        <v>32</v>
      </c>
      <c r="F32" s="129">
        <f>SUM(F8:F31)</f>
        <v>234</v>
      </c>
    </row>
    <row r="34" spans="3:3" ht="22.5" customHeight="1">
      <c r="C34" s="121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A3DD-2ED4-4E74-9C46-27DBC20105D0}">
  <dimension ref="A1:Z36"/>
  <sheetViews>
    <sheetView topLeftCell="A4" zoomScale="55" zoomScaleNormal="55" workbookViewId="0">
      <selection activeCell="Q9" sqref="Q9"/>
    </sheetView>
  </sheetViews>
  <sheetFormatPr defaultColWidth="9.140625" defaultRowHeight="15"/>
  <cols>
    <col min="1" max="1" width="4.5703125" style="131" customWidth="1"/>
    <col min="2" max="2" width="6.28515625" style="131" customWidth="1"/>
    <col min="3" max="3" width="44.7109375" style="131" customWidth="1"/>
    <col min="4" max="6" width="6.28515625" style="131" customWidth="1"/>
    <col min="7" max="7" width="18.85546875" style="131" customWidth="1"/>
    <col min="8" max="8" width="4.28515625" style="131" customWidth="1"/>
    <col min="9" max="9" width="25.7109375" style="131" customWidth="1"/>
    <col min="10" max="10" width="4.28515625" style="131" customWidth="1"/>
    <col min="11" max="11" width="24" style="131" customWidth="1"/>
    <col min="12" max="12" width="4.28515625" style="131" customWidth="1"/>
    <col min="13" max="13" width="21.85546875" style="131" customWidth="1"/>
    <col min="14" max="14" width="4.28515625" style="131" customWidth="1"/>
    <col min="15" max="15" width="21.85546875" style="131" customWidth="1"/>
    <col min="16" max="16" width="4.28515625" style="131" customWidth="1"/>
    <col min="17" max="17" width="22.140625" style="131" customWidth="1"/>
    <col min="18" max="18" width="4.28515625" style="131" customWidth="1"/>
    <col min="19" max="19" width="18.85546875" style="131" customWidth="1"/>
    <col min="20" max="20" width="4.28515625" style="131" customWidth="1"/>
    <col min="21" max="21" width="17.7109375" style="131" customWidth="1"/>
    <col min="22" max="22" width="4.28515625" style="131" customWidth="1"/>
    <col min="23" max="23" width="21.85546875" style="131" customWidth="1"/>
    <col min="24" max="24" width="4.28515625" style="149" customWidth="1"/>
    <col min="25" max="25" width="21" style="131" customWidth="1"/>
    <col min="26" max="26" width="4.28515625" style="149" customWidth="1"/>
    <col min="27" max="16384" width="9.140625" style="131"/>
  </cols>
  <sheetData>
    <row r="1" spans="1:26" ht="24" customHeight="1">
      <c r="X1" s="131"/>
      <c r="Z1" s="131"/>
    </row>
    <row r="2" spans="1:26" ht="20.100000000000001" customHeight="1">
      <c r="B2" s="269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1"/>
    </row>
    <row r="3" spans="1:26" ht="20.100000000000001" customHeight="1">
      <c r="B3" s="272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4"/>
    </row>
    <row r="4" spans="1:26" ht="220.5" customHeight="1">
      <c r="B4" s="275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7"/>
    </row>
    <row r="5" spans="1:26" ht="21.6" customHeight="1">
      <c r="B5" s="278" t="s">
        <v>356</v>
      </c>
      <c r="C5" s="279"/>
      <c r="D5" s="279"/>
      <c r="E5" s="279"/>
      <c r="F5" s="280"/>
      <c r="G5" s="281" t="s">
        <v>357</v>
      </c>
      <c r="H5" s="282"/>
      <c r="I5" s="281" t="s">
        <v>358</v>
      </c>
      <c r="J5" s="282"/>
      <c r="K5" s="281" t="s">
        <v>359</v>
      </c>
      <c r="L5" s="282"/>
      <c r="M5" s="281" t="s">
        <v>360</v>
      </c>
      <c r="N5" s="282"/>
      <c r="O5" s="281" t="s">
        <v>361</v>
      </c>
      <c r="P5" s="282"/>
      <c r="Q5" s="281" t="s">
        <v>361</v>
      </c>
      <c r="R5" s="282"/>
      <c r="S5" s="281" t="s">
        <v>362</v>
      </c>
      <c r="T5" s="282"/>
      <c r="U5" s="281" t="s">
        <v>363</v>
      </c>
      <c r="V5" s="282"/>
      <c r="W5" s="281" t="s">
        <v>364</v>
      </c>
      <c r="X5" s="282"/>
      <c r="Y5" s="281" t="s">
        <v>365</v>
      </c>
      <c r="Z5" s="282"/>
    </row>
    <row r="6" spans="1:26" ht="21.95" customHeight="1">
      <c r="B6" s="283" t="s">
        <v>60</v>
      </c>
      <c r="C6" s="283" t="s">
        <v>59</v>
      </c>
      <c r="D6" s="283" t="s">
        <v>58</v>
      </c>
      <c r="E6" s="283" t="s">
        <v>57</v>
      </c>
      <c r="F6" s="283" t="s">
        <v>56</v>
      </c>
      <c r="G6" s="132" t="s">
        <v>366</v>
      </c>
      <c r="H6" s="133">
        <v>3</v>
      </c>
      <c r="I6" s="132" t="s">
        <v>147</v>
      </c>
      <c r="J6" s="133">
        <v>2</v>
      </c>
      <c r="K6" s="132" t="s">
        <v>150</v>
      </c>
      <c r="L6" s="133">
        <v>0</v>
      </c>
      <c r="M6" s="132" t="s">
        <v>367</v>
      </c>
      <c r="N6" s="133">
        <v>3</v>
      </c>
      <c r="O6" s="132" t="s">
        <v>368</v>
      </c>
      <c r="P6" s="133">
        <v>0</v>
      </c>
      <c r="Q6" s="132" t="s">
        <v>330</v>
      </c>
      <c r="R6" s="133">
        <v>3</v>
      </c>
      <c r="S6" s="132" t="s">
        <v>369</v>
      </c>
      <c r="T6" s="133">
        <v>3</v>
      </c>
      <c r="U6" s="132" t="s">
        <v>370</v>
      </c>
      <c r="V6" s="133">
        <v>1</v>
      </c>
      <c r="W6" s="132" t="s">
        <v>371</v>
      </c>
      <c r="X6" s="133">
        <v>1</v>
      </c>
      <c r="Y6" s="132" t="s">
        <v>42</v>
      </c>
      <c r="Z6" s="133">
        <v>1</v>
      </c>
    </row>
    <row r="7" spans="1:26" ht="21.95" customHeight="1">
      <c r="B7" s="284"/>
      <c r="C7" s="284"/>
      <c r="D7" s="284"/>
      <c r="E7" s="284"/>
      <c r="F7" s="284"/>
      <c r="G7" s="134" t="s">
        <v>255</v>
      </c>
      <c r="H7" s="135">
        <v>1</v>
      </c>
      <c r="I7" s="134" t="s">
        <v>45</v>
      </c>
      <c r="J7" s="135">
        <v>2</v>
      </c>
      <c r="K7" s="134" t="s">
        <v>207</v>
      </c>
      <c r="L7" s="135">
        <v>0</v>
      </c>
      <c r="M7" s="134" t="s">
        <v>208</v>
      </c>
      <c r="N7" s="135">
        <v>1</v>
      </c>
      <c r="O7" s="134" t="s">
        <v>372</v>
      </c>
      <c r="P7" s="135">
        <v>0</v>
      </c>
      <c r="Q7" s="134" t="s">
        <v>49</v>
      </c>
      <c r="R7" s="135">
        <v>1</v>
      </c>
      <c r="S7" s="134" t="s">
        <v>213</v>
      </c>
      <c r="T7" s="135">
        <v>2</v>
      </c>
      <c r="U7" s="134" t="s">
        <v>373</v>
      </c>
      <c r="V7" s="135">
        <v>1</v>
      </c>
      <c r="W7" s="134" t="s">
        <v>209</v>
      </c>
      <c r="X7" s="135">
        <v>0</v>
      </c>
      <c r="Y7" s="134" t="s">
        <v>43</v>
      </c>
      <c r="Z7" s="135">
        <v>2</v>
      </c>
    </row>
    <row r="8" spans="1:26" ht="29.1" customHeight="1">
      <c r="A8" s="136"/>
      <c r="B8" s="137">
        <v>1</v>
      </c>
      <c r="C8" s="138" t="s">
        <v>8</v>
      </c>
      <c r="D8" s="139">
        <v>27</v>
      </c>
      <c r="E8" s="139">
        <v>2</v>
      </c>
      <c r="F8" s="139">
        <f t="shared" ref="F8:F27" si="0">SUM(D8+E8)</f>
        <v>29</v>
      </c>
      <c r="G8" s="140" t="s">
        <v>2</v>
      </c>
      <c r="H8" s="141">
        <v>6</v>
      </c>
      <c r="I8" s="140" t="s">
        <v>6</v>
      </c>
      <c r="J8" s="141">
        <v>6</v>
      </c>
      <c r="K8" s="140" t="s">
        <v>7</v>
      </c>
      <c r="L8" s="142">
        <v>0</v>
      </c>
      <c r="M8" s="140" t="s">
        <v>3</v>
      </c>
      <c r="N8" s="142">
        <v>0</v>
      </c>
      <c r="O8" s="140" t="s">
        <v>10</v>
      </c>
      <c r="P8" s="142">
        <v>0</v>
      </c>
      <c r="Q8" s="140" t="s">
        <v>4</v>
      </c>
      <c r="R8" s="142">
        <v>2</v>
      </c>
      <c r="S8" s="140" t="s">
        <v>9</v>
      </c>
      <c r="T8" s="142">
        <v>3</v>
      </c>
      <c r="U8" s="140" t="s">
        <v>3</v>
      </c>
      <c r="V8" s="142">
        <v>5</v>
      </c>
      <c r="W8" s="140" t="s">
        <v>7</v>
      </c>
      <c r="X8" s="142">
        <v>3</v>
      </c>
      <c r="Y8" s="140" t="s">
        <v>19</v>
      </c>
      <c r="Z8" s="142">
        <v>2</v>
      </c>
    </row>
    <row r="9" spans="1:26" ht="29.1" customHeight="1">
      <c r="A9" s="136"/>
      <c r="B9" s="137">
        <v>2</v>
      </c>
      <c r="C9" s="143" t="s">
        <v>33</v>
      </c>
      <c r="D9" s="139">
        <v>20</v>
      </c>
      <c r="E9" s="139">
        <v>2</v>
      </c>
      <c r="F9" s="139">
        <f t="shared" si="0"/>
        <v>22</v>
      </c>
      <c r="G9" s="144" t="s">
        <v>7</v>
      </c>
      <c r="H9" s="145">
        <v>2</v>
      </c>
      <c r="I9" s="144" t="s">
        <v>3</v>
      </c>
      <c r="J9" s="145">
        <v>3</v>
      </c>
      <c r="K9" s="144" t="s">
        <v>7</v>
      </c>
      <c r="L9" s="145">
        <v>0</v>
      </c>
      <c r="M9" s="144" t="s">
        <v>2</v>
      </c>
      <c r="N9" s="145">
        <v>5</v>
      </c>
      <c r="O9" s="144" t="s">
        <v>19</v>
      </c>
      <c r="P9" s="145">
        <v>0</v>
      </c>
      <c r="Q9" s="144" t="s">
        <v>2</v>
      </c>
      <c r="R9" s="145">
        <v>5</v>
      </c>
      <c r="S9" s="144" t="s">
        <v>10</v>
      </c>
      <c r="T9" s="145">
        <v>0</v>
      </c>
      <c r="U9" s="144" t="s">
        <v>7</v>
      </c>
      <c r="V9" s="145">
        <v>0</v>
      </c>
      <c r="W9" s="144" t="s">
        <v>10</v>
      </c>
      <c r="X9" s="145">
        <v>0</v>
      </c>
      <c r="Y9" s="144" t="s">
        <v>10</v>
      </c>
      <c r="Z9" s="145">
        <v>5</v>
      </c>
    </row>
    <row r="10" spans="1:26" ht="29.1" customHeight="1">
      <c r="A10" s="136"/>
      <c r="B10" s="146">
        <v>3</v>
      </c>
      <c r="C10" s="143" t="s">
        <v>34</v>
      </c>
      <c r="D10" s="139">
        <v>19</v>
      </c>
      <c r="E10" s="139">
        <v>2</v>
      </c>
      <c r="F10" s="139">
        <f t="shared" si="0"/>
        <v>21</v>
      </c>
      <c r="G10" s="144" t="s">
        <v>7</v>
      </c>
      <c r="H10" s="145">
        <v>2</v>
      </c>
      <c r="I10" s="144" t="s">
        <v>7</v>
      </c>
      <c r="J10" s="145">
        <v>0</v>
      </c>
      <c r="K10" s="144" t="s">
        <v>3</v>
      </c>
      <c r="L10" s="145">
        <v>3</v>
      </c>
      <c r="M10" s="144" t="s">
        <v>7</v>
      </c>
      <c r="N10" s="145">
        <v>2</v>
      </c>
      <c r="O10" s="144" t="s">
        <v>10</v>
      </c>
      <c r="P10" s="145">
        <v>0</v>
      </c>
      <c r="Q10" s="144" t="s">
        <v>7</v>
      </c>
      <c r="R10" s="145">
        <v>2</v>
      </c>
      <c r="S10" s="144" t="s">
        <v>10</v>
      </c>
      <c r="T10" s="145">
        <v>0</v>
      </c>
      <c r="U10" s="144" t="s">
        <v>3</v>
      </c>
      <c r="V10" s="147">
        <v>5</v>
      </c>
      <c r="W10" s="144" t="s">
        <v>3</v>
      </c>
      <c r="X10" s="145">
        <v>0</v>
      </c>
      <c r="Y10" s="144" t="s">
        <v>10</v>
      </c>
      <c r="Z10" s="145">
        <v>5</v>
      </c>
    </row>
    <row r="11" spans="1:26" ht="29.1" customHeight="1">
      <c r="B11" s="137">
        <v>3</v>
      </c>
      <c r="C11" s="143" t="s">
        <v>12</v>
      </c>
      <c r="D11" s="139">
        <v>17</v>
      </c>
      <c r="E11" s="139">
        <v>4</v>
      </c>
      <c r="F11" s="139">
        <f t="shared" si="0"/>
        <v>21</v>
      </c>
      <c r="G11" s="144" t="s">
        <v>198</v>
      </c>
      <c r="H11" s="145">
        <v>2</v>
      </c>
      <c r="I11" s="144" t="s">
        <v>11</v>
      </c>
      <c r="J11" s="145">
        <v>0</v>
      </c>
      <c r="K11" s="144" t="s">
        <v>3</v>
      </c>
      <c r="L11" s="145">
        <v>3</v>
      </c>
      <c r="M11" s="144" t="s">
        <v>10</v>
      </c>
      <c r="N11" s="145">
        <v>0</v>
      </c>
      <c r="O11" s="144" t="s">
        <v>19</v>
      </c>
      <c r="P11" s="145">
        <v>0</v>
      </c>
      <c r="Q11" s="144" t="s">
        <v>11</v>
      </c>
      <c r="R11" s="145">
        <v>3</v>
      </c>
      <c r="S11" s="144" t="s">
        <v>11</v>
      </c>
      <c r="T11" s="145">
        <v>2</v>
      </c>
      <c r="U11" s="144" t="s">
        <v>3</v>
      </c>
      <c r="V11" s="145">
        <v>5</v>
      </c>
      <c r="W11" s="144" t="s">
        <v>18</v>
      </c>
      <c r="X11" s="145">
        <v>0</v>
      </c>
      <c r="Y11" s="144" t="s">
        <v>19</v>
      </c>
      <c r="Z11" s="145">
        <v>2</v>
      </c>
    </row>
    <row r="12" spans="1:26" ht="29.1" customHeight="1">
      <c r="A12" s="136"/>
      <c r="B12" s="137">
        <v>5</v>
      </c>
      <c r="C12" s="143" t="s">
        <v>23</v>
      </c>
      <c r="D12" s="139">
        <v>16</v>
      </c>
      <c r="E12" s="139">
        <v>4</v>
      </c>
      <c r="F12" s="139">
        <f t="shared" si="0"/>
        <v>20</v>
      </c>
      <c r="G12" s="144" t="s">
        <v>19</v>
      </c>
      <c r="H12" s="145">
        <v>0</v>
      </c>
      <c r="I12" s="144" t="s">
        <v>22</v>
      </c>
      <c r="J12" s="147">
        <v>3</v>
      </c>
      <c r="K12" s="144" t="s">
        <v>2</v>
      </c>
      <c r="L12" s="145">
        <v>0</v>
      </c>
      <c r="M12" s="144" t="s">
        <v>7</v>
      </c>
      <c r="N12" s="145">
        <v>2</v>
      </c>
      <c r="O12" s="144" t="s">
        <v>6</v>
      </c>
      <c r="P12" s="147">
        <v>3</v>
      </c>
      <c r="Q12" s="144" t="s">
        <v>30</v>
      </c>
      <c r="R12" s="145">
        <v>3</v>
      </c>
      <c r="S12" s="144" t="s">
        <v>18</v>
      </c>
      <c r="T12" s="145">
        <v>0</v>
      </c>
      <c r="U12" s="144" t="s">
        <v>3</v>
      </c>
      <c r="V12" s="145">
        <v>5</v>
      </c>
      <c r="W12" s="144" t="s">
        <v>10</v>
      </c>
      <c r="X12" s="145">
        <v>0</v>
      </c>
      <c r="Y12" s="144" t="s">
        <v>7</v>
      </c>
      <c r="Z12" s="145">
        <v>0</v>
      </c>
    </row>
    <row r="13" spans="1:26" ht="29.1" customHeight="1">
      <c r="A13" s="136"/>
      <c r="B13" s="137">
        <v>6</v>
      </c>
      <c r="C13" s="143" t="s">
        <v>26</v>
      </c>
      <c r="D13" s="139">
        <v>15</v>
      </c>
      <c r="E13" s="139">
        <v>2</v>
      </c>
      <c r="F13" s="139">
        <f t="shared" si="0"/>
        <v>17</v>
      </c>
      <c r="G13" s="144" t="s">
        <v>7</v>
      </c>
      <c r="H13" s="145">
        <v>2</v>
      </c>
      <c r="I13" s="144" t="s">
        <v>7</v>
      </c>
      <c r="J13" s="145">
        <v>0</v>
      </c>
      <c r="K13" s="144" t="s">
        <v>7</v>
      </c>
      <c r="L13" s="145">
        <v>0</v>
      </c>
      <c r="M13" s="144" t="s">
        <v>7</v>
      </c>
      <c r="N13" s="145">
        <v>2</v>
      </c>
      <c r="O13" s="144" t="s">
        <v>3</v>
      </c>
      <c r="P13" s="147">
        <v>3</v>
      </c>
      <c r="Q13" s="144" t="s">
        <v>7</v>
      </c>
      <c r="R13" s="145">
        <v>2</v>
      </c>
      <c r="S13" s="144" t="s">
        <v>7</v>
      </c>
      <c r="T13" s="145">
        <v>3</v>
      </c>
      <c r="U13" s="144" t="s">
        <v>7</v>
      </c>
      <c r="V13" s="139">
        <v>0</v>
      </c>
      <c r="W13" s="144" t="s">
        <v>7</v>
      </c>
      <c r="X13" s="145">
        <v>3</v>
      </c>
      <c r="Y13" s="144" t="s">
        <v>3</v>
      </c>
      <c r="Z13" s="145">
        <v>0</v>
      </c>
    </row>
    <row r="14" spans="1:26" ht="29.1" customHeight="1">
      <c r="B14" s="146">
        <v>6</v>
      </c>
      <c r="C14" s="143" t="s">
        <v>31</v>
      </c>
      <c r="D14" s="139">
        <v>15</v>
      </c>
      <c r="E14" s="139">
        <v>2</v>
      </c>
      <c r="F14" s="139">
        <f t="shared" si="0"/>
        <v>17</v>
      </c>
      <c r="G14" s="144" t="s">
        <v>6</v>
      </c>
      <c r="H14" s="145">
        <v>0</v>
      </c>
      <c r="I14" s="144" t="s">
        <v>2</v>
      </c>
      <c r="J14" s="147">
        <v>0</v>
      </c>
      <c r="K14" s="144" t="s">
        <v>3</v>
      </c>
      <c r="L14" s="145">
        <v>3</v>
      </c>
      <c r="M14" s="144" t="s">
        <v>2</v>
      </c>
      <c r="N14" s="145">
        <v>5</v>
      </c>
      <c r="O14" s="144" t="s">
        <v>5</v>
      </c>
      <c r="P14" s="145">
        <v>0</v>
      </c>
      <c r="Q14" s="144" t="s">
        <v>7</v>
      </c>
      <c r="R14" s="145">
        <v>2</v>
      </c>
      <c r="S14" s="144" t="s">
        <v>5</v>
      </c>
      <c r="T14" s="145">
        <v>0</v>
      </c>
      <c r="U14" s="144" t="s">
        <v>6</v>
      </c>
      <c r="V14" s="145">
        <v>3</v>
      </c>
      <c r="W14" s="144" t="s">
        <v>5</v>
      </c>
      <c r="X14" s="145">
        <v>0</v>
      </c>
      <c r="Y14" s="144" t="s">
        <v>18</v>
      </c>
      <c r="Z14" s="145">
        <v>2</v>
      </c>
    </row>
    <row r="15" spans="1:26" ht="29.1" customHeight="1">
      <c r="B15" s="137">
        <v>8</v>
      </c>
      <c r="C15" s="143" t="s">
        <v>32</v>
      </c>
      <c r="D15" s="139">
        <v>16</v>
      </c>
      <c r="E15" s="139">
        <v>0</v>
      </c>
      <c r="F15" s="139">
        <f t="shared" si="0"/>
        <v>16</v>
      </c>
      <c r="G15" s="144" t="s">
        <v>7</v>
      </c>
      <c r="H15" s="145">
        <v>2</v>
      </c>
      <c r="I15" s="144" t="s">
        <v>3</v>
      </c>
      <c r="J15" s="145">
        <v>3</v>
      </c>
      <c r="K15" s="144" t="s">
        <v>9</v>
      </c>
      <c r="L15" s="145">
        <v>0</v>
      </c>
      <c r="M15" s="144" t="s">
        <v>11</v>
      </c>
      <c r="N15" s="145">
        <v>3</v>
      </c>
      <c r="O15" s="144" t="s">
        <v>18</v>
      </c>
      <c r="P15" s="145">
        <v>0</v>
      </c>
      <c r="Q15" s="144" t="s">
        <v>11</v>
      </c>
      <c r="R15" s="145">
        <v>3</v>
      </c>
      <c r="S15" s="144" t="s">
        <v>3</v>
      </c>
      <c r="T15" s="145">
        <v>0</v>
      </c>
      <c r="U15" s="144" t="s">
        <v>10</v>
      </c>
      <c r="V15" s="145">
        <v>0</v>
      </c>
      <c r="W15" s="144" t="s">
        <v>3</v>
      </c>
      <c r="X15" s="145">
        <v>0</v>
      </c>
      <c r="Y15" s="144" t="s">
        <v>10</v>
      </c>
      <c r="Z15" s="145">
        <v>5</v>
      </c>
    </row>
    <row r="16" spans="1:26" ht="29.1" customHeight="1">
      <c r="A16" s="136"/>
      <c r="B16" s="137">
        <v>8</v>
      </c>
      <c r="C16" s="143" t="s">
        <v>16</v>
      </c>
      <c r="D16" s="139">
        <v>14</v>
      </c>
      <c r="E16" s="139">
        <v>2</v>
      </c>
      <c r="F16" s="139">
        <f t="shared" si="0"/>
        <v>16</v>
      </c>
      <c r="G16" s="144" t="s">
        <v>11</v>
      </c>
      <c r="H16" s="145">
        <v>3</v>
      </c>
      <c r="I16" s="144" t="s">
        <v>7</v>
      </c>
      <c r="J16" s="145">
        <v>0</v>
      </c>
      <c r="K16" s="144" t="s">
        <v>7</v>
      </c>
      <c r="L16" s="147">
        <v>0</v>
      </c>
      <c r="M16" s="144" t="s">
        <v>2</v>
      </c>
      <c r="N16" s="145">
        <v>5</v>
      </c>
      <c r="O16" s="144" t="s">
        <v>18</v>
      </c>
      <c r="P16" s="145">
        <v>0</v>
      </c>
      <c r="Q16" s="144" t="s">
        <v>10</v>
      </c>
      <c r="R16" s="145">
        <v>0</v>
      </c>
      <c r="S16" s="144" t="s">
        <v>9</v>
      </c>
      <c r="T16" s="145">
        <v>3</v>
      </c>
      <c r="U16" s="144" t="s">
        <v>18</v>
      </c>
      <c r="V16" s="145">
        <v>0</v>
      </c>
      <c r="W16" s="144" t="s">
        <v>18</v>
      </c>
      <c r="X16" s="145">
        <v>0</v>
      </c>
      <c r="Y16" s="144" t="s">
        <v>5</v>
      </c>
      <c r="Z16" s="145">
        <v>3</v>
      </c>
    </row>
    <row r="17" spans="2:26" ht="29.1" customHeight="1">
      <c r="B17" s="137">
        <v>10</v>
      </c>
      <c r="C17" s="143" t="s">
        <v>25</v>
      </c>
      <c r="D17" s="139">
        <v>13</v>
      </c>
      <c r="E17" s="139">
        <v>2</v>
      </c>
      <c r="F17" s="139">
        <f t="shared" si="0"/>
        <v>15</v>
      </c>
      <c r="G17" s="144" t="s">
        <v>4</v>
      </c>
      <c r="H17" s="147">
        <v>2</v>
      </c>
      <c r="I17" s="144" t="s">
        <v>9</v>
      </c>
      <c r="J17" s="145">
        <v>0</v>
      </c>
      <c r="K17" s="144" t="s">
        <v>7</v>
      </c>
      <c r="L17" s="145">
        <v>0</v>
      </c>
      <c r="M17" s="144" t="s">
        <v>10</v>
      </c>
      <c r="N17" s="145">
        <v>0</v>
      </c>
      <c r="O17" s="144" t="s">
        <v>19</v>
      </c>
      <c r="P17" s="147">
        <v>0</v>
      </c>
      <c r="Q17" s="144" t="s">
        <v>10</v>
      </c>
      <c r="R17" s="145">
        <v>0</v>
      </c>
      <c r="S17" s="144" t="s">
        <v>10</v>
      </c>
      <c r="T17" s="145">
        <v>0</v>
      </c>
      <c r="U17" s="144" t="s">
        <v>9</v>
      </c>
      <c r="V17" s="145">
        <v>0</v>
      </c>
      <c r="W17" s="144" t="s">
        <v>9</v>
      </c>
      <c r="X17" s="141">
        <v>6</v>
      </c>
      <c r="Y17" s="144" t="s">
        <v>10</v>
      </c>
      <c r="Z17" s="145">
        <v>5</v>
      </c>
    </row>
    <row r="18" spans="2:26" ht="29.1" customHeight="1">
      <c r="B18" s="146">
        <v>10</v>
      </c>
      <c r="C18" s="143" t="s">
        <v>20</v>
      </c>
      <c r="D18" s="139">
        <v>11</v>
      </c>
      <c r="E18" s="139">
        <v>4</v>
      </c>
      <c r="F18" s="139">
        <f t="shared" si="0"/>
        <v>15</v>
      </c>
      <c r="G18" s="144"/>
      <c r="H18" s="145">
        <v>0</v>
      </c>
      <c r="I18" s="144"/>
      <c r="J18" s="145">
        <v>0</v>
      </c>
      <c r="K18" s="144" t="s">
        <v>9</v>
      </c>
      <c r="L18" s="145">
        <v>0</v>
      </c>
      <c r="M18" s="144" t="s">
        <v>11</v>
      </c>
      <c r="N18" s="145">
        <v>3</v>
      </c>
      <c r="O18" s="144" t="s">
        <v>5</v>
      </c>
      <c r="P18" s="145">
        <v>0</v>
      </c>
      <c r="Q18" s="144" t="s">
        <v>2</v>
      </c>
      <c r="R18" s="145">
        <v>5</v>
      </c>
      <c r="S18" s="144" t="s">
        <v>5</v>
      </c>
      <c r="T18" s="145">
        <v>0</v>
      </c>
      <c r="U18" s="144" t="s">
        <v>7</v>
      </c>
      <c r="V18" s="145">
        <v>0</v>
      </c>
      <c r="W18" s="144" t="s">
        <v>5</v>
      </c>
      <c r="X18" s="145">
        <v>0</v>
      </c>
      <c r="Y18" s="144" t="s">
        <v>5</v>
      </c>
      <c r="Z18" s="145">
        <v>3</v>
      </c>
    </row>
    <row r="19" spans="2:26" ht="29.1" customHeight="1">
      <c r="B19" s="146">
        <v>10</v>
      </c>
      <c r="C19" s="143" t="s">
        <v>35</v>
      </c>
      <c r="D19" s="139">
        <v>11</v>
      </c>
      <c r="E19" s="139">
        <v>4</v>
      </c>
      <c r="F19" s="139">
        <f t="shared" si="0"/>
        <v>15</v>
      </c>
      <c r="G19" s="144" t="s">
        <v>7</v>
      </c>
      <c r="H19" s="147">
        <v>2</v>
      </c>
      <c r="I19" s="144" t="s">
        <v>7</v>
      </c>
      <c r="J19" s="145">
        <v>0</v>
      </c>
      <c r="K19" s="144" t="s">
        <v>10</v>
      </c>
      <c r="L19" s="145">
        <v>0</v>
      </c>
      <c r="M19" s="144" t="s">
        <v>124</v>
      </c>
      <c r="N19" s="145">
        <v>2</v>
      </c>
      <c r="O19" s="144" t="s">
        <v>7</v>
      </c>
      <c r="P19" s="145">
        <v>0</v>
      </c>
      <c r="Q19" s="144" t="s">
        <v>198</v>
      </c>
      <c r="R19" s="145">
        <v>2</v>
      </c>
      <c r="S19" s="144" t="s">
        <v>3</v>
      </c>
      <c r="T19" s="145">
        <v>0</v>
      </c>
      <c r="U19" s="144" t="s">
        <v>9</v>
      </c>
      <c r="V19" s="145">
        <v>0</v>
      </c>
      <c r="W19" s="144" t="s">
        <v>10</v>
      </c>
      <c r="X19" s="145">
        <v>0</v>
      </c>
      <c r="Y19" s="144" t="s">
        <v>10</v>
      </c>
      <c r="Z19" s="145">
        <v>5</v>
      </c>
    </row>
    <row r="20" spans="2:26" ht="29.1" customHeight="1">
      <c r="B20" s="146">
        <v>13</v>
      </c>
      <c r="C20" s="143" t="s">
        <v>29</v>
      </c>
      <c r="D20" s="139">
        <v>12</v>
      </c>
      <c r="E20" s="139">
        <v>2</v>
      </c>
      <c r="F20" s="139">
        <f t="shared" si="0"/>
        <v>14</v>
      </c>
      <c r="G20" s="144" t="s">
        <v>7</v>
      </c>
      <c r="H20" s="145">
        <v>2</v>
      </c>
      <c r="I20" s="144" t="s">
        <v>7</v>
      </c>
      <c r="J20" s="145">
        <v>0</v>
      </c>
      <c r="K20" s="144" t="s">
        <v>7</v>
      </c>
      <c r="L20" s="145">
        <v>0</v>
      </c>
      <c r="M20" s="144" t="s">
        <v>7</v>
      </c>
      <c r="N20" s="145">
        <v>2</v>
      </c>
      <c r="O20" s="144" t="s">
        <v>7</v>
      </c>
      <c r="P20" s="145">
        <v>0</v>
      </c>
      <c r="Q20" s="144" t="s">
        <v>7</v>
      </c>
      <c r="R20" s="145">
        <v>2</v>
      </c>
      <c r="S20" s="144" t="s">
        <v>7</v>
      </c>
      <c r="T20" s="145">
        <v>3</v>
      </c>
      <c r="U20" s="144" t="s">
        <v>7</v>
      </c>
      <c r="V20" s="145">
        <v>0</v>
      </c>
      <c r="W20" s="144" t="s">
        <v>7</v>
      </c>
      <c r="X20" s="145">
        <v>3</v>
      </c>
      <c r="Y20" s="144" t="s">
        <v>7</v>
      </c>
      <c r="Z20" s="145">
        <v>0</v>
      </c>
    </row>
    <row r="21" spans="2:26" ht="29.1" customHeight="1">
      <c r="B21" s="146">
        <v>14</v>
      </c>
      <c r="C21" s="143" t="s">
        <v>17</v>
      </c>
      <c r="D21" s="139">
        <v>7</v>
      </c>
      <c r="E21" s="139">
        <v>6</v>
      </c>
      <c r="F21" s="139">
        <f t="shared" si="0"/>
        <v>13</v>
      </c>
      <c r="G21" s="144" t="s">
        <v>3</v>
      </c>
      <c r="H21" s="145">
        <v>0</v>
      </c>
      <c r="I21" s="144" t="s">
        <v>7</v>
      </c>
      <c r="J21" s="145">
        <v>0</v>
      </c>
      <c r="K21" s="144" t="s">
        <v>7</v>
      </c>
      <c r="L21" s="147">
        <v>0</v>
      </c>
      <c r="M21" s="144" t="s">
        <v>7</v>
      </c>
      <c r="N21" s="145">
        <v>2</v>
      </c>
      <c r="O21" s="144" t="s">
        <v>3</v>
      </c>
      <c r="P21" s="145">
        <v>3</v>
      </c>
      <c r="Q21" s="144" t="s">
        <v>228</v>
      </c>
      <c r="R21" s="145">
        <v>2</v>
      </c>
      <c r="S21" s="144" t="s">
        <v>3</v>
      </c>
      <c r="T21" s="145">
        <v>0</v>
      </c>
      <c r="U21" s="144" t="s">
        <v>5</v>
      </c>
      <c r="V21" s="145">
        <v>0</v>
      </c>
      <c r="W21" s="144" t="s">
        <v>3</v>
      </c>
      <c r="X21" s="145">
        <v>0</v>
      </c>
      <c r="Y21" s="144" t="s">
        <v>7</v>
      </c>
      <c r="Z21" s="145">
        <v>0</v>
      </c>
    </row>
    <row r="22" spans="2:26" ht="29.1" customHeight="1">
      <c r="B22" s="146">
        <v>15</v>
      </c>
      <c r="C22" s="143" t="s">
        <v>21</v>
      </c>
      <c r="D22" s="139">
        <v>12</v>
      </c>
      <c r="E22" s="139">
        <v>0</v>
      </c>
      <c r="F22" s="139">
        <f t="shared" si="0"/>
        <v>12</v>
      </c>
      <c r="G22" s="144"/>
      <c r="H22" s="145">
        <v>0</v>
      </c>
      <c r="I22" s="144" t="s">
        <v>7</v>
      </c>
      <c r="J22" s="145">
        <v>0</v>
      </c>
      <c r="K22" s="144" t="s">
        <v>9</v>
      </c>
      <c r="L22" s="145">
        <v>0</v>
      </c>
      <c r="M22" s="144" t="s">
        <v>2</v>
      </c>
      <c r="N22" s="145">
        <v>5</v>
      </c>
      <c r="O22" s="144" t="s">
        <v>18</v>
      </c>
      <c r="P22" s="145">
        <v>0</v>
      </c>
      <c r="Q22" s="144" t="s">
        <v>7</v>
      </c>
      <c r="R22" s="145">
        <v>2</v>
      </c>
      <c r="S22" s="144" t="s">
        <v>3</v>
      </c>
      <c r="T22" s="145">
        <v>0</v>
      </c>
      <c r="U22" s="144" t="s">
        <v>9</v>
      </c>
      <c r="V22" s="145">
        <v>0</v>
      </c>
      <c r="W22" s="144" t="s">
        <v>5</v>
      </c>
      <c r="X22" s="145">
        <v>0</v>
      </c>
      <c r="Y22" s="144" t="s">
        <v>10</v>
      </c>
      <c r="Z22" s="145">
        <v>5</v>
      </c>
    </row>
    <row r="23" spans="2:26" ht="29.1" customHeight="1">
      <c r="B23" s="146">
        <v>16</v>
      </c>
      <c r="C23" s="143" t="s">
        <v>14</v>
      </c>
      <c r="D23" s="139">
        <v>10</v>
      </c>
      <c r="E23" s="139">
        <v>0</v>
      </c>
      <c r="F23" s="139">
        <f t="shared" si="0"/>
        <v>10</v>
      </c>
      <c r="G23" s="144" t="s">
        <v>7</v>
      </c>
      <c r="H23" s="145">
        <v>2</v>
      </c>
      <c r="I23" s="144" t="s">
        <v>7</v>
      </c>
      <c r="J23" s="145">
        <v>0</v>
      </c>
      <c r="K23" s="144" t="s">
        <v>3</v>
      </c>
      <c r="L23" s="145">
        <v>3</v>
      </c>
      <c r="M23" s="144" t="s">
        <v>6</v>
      </c>
      <c r="N23" s="145">
        <v>0</v>
      </c>
      <c r="O23" s="144" t="s">
        <v>19</v>
      </c>
      <c r="P23" s="145">
        <v>0</v>
      </c>
      <c r="Q23" s="144" t="s">
        <v>7</v>
      </c>
      <c r="R23" s="145">
        <v>2</v>
      </c>
      <c r="S23" s="144" t="s">
        <v>10</v>
      </c>
      <c r="T23" s="145">
        <v>0</v>
      </c>
      <c r="U23" s="144" t="s">
        <v>7</v>
      </c>
      <c r="V23" s="145">
        <v>0</v>
      </c>
      <c r="W23" s="144" t="s">
        <v>10</v>
      </c>
      <c r="X23" s="145">
        <v>0</v>
      </c>
      <c r="Y23" s="144" t="s">
        <v>5</v>
      </c>
      <c r="Z23" s="145">
        <v>3</v>
      </c>
    </row>
    <row r="24" spans="2:26" ht="29.1" customHeight="1">
      <c r="B24" s="146">
        <v>16</v>
      </c>
      <c r="C24" s="143" t="s">
        <v>28</v>
      </c>
      <c r="D24" s="139">
        <v>8</v>
      </c>
      <c r="E24" s="139">
        <v>2</v>
      </c>
      <c r="F24" s="139">
        <f t="shared" si="0"/>
        <v>10</v>
      </c>
      <c r="G24" s="144" t="s">
        <v>3</v>
      </c>
      <c r="H24" s="145">
        <v>0</v>
      </c>
      <c r="I24" s="144" t="s">
        <v>7</v>
      </c>
      <c r="J24" s="145">
        <v>0</v>
      </c>
      <c r="K24" s="144" t="s">
        <v>10</v>
      </c>
      <c r="L24" s="145">
        <v>0</v>
      </c>
      <c r="M24" s="144" t="s">
        <v>11</v>
      </c>
      <c r="N24" s="145">
        <v>3</v>
      </c>
      <c r="O24" s="144" t="s">
        <v>10</v>
      </c>
      <c r="P24" s="145">
        <v>0</v>
      </c>
      <c r="Q24" s="144" t="s">
        <v>24</v>
      </c>
      <c r="R24" s="145">
        <v>0</v>
      </c>
      <c r="S24" s="144" t="s">
        <v>11</v>
      </c>
      <c r="T24" s="145">
        <v>2</v>
      </c>
      <c r="U24" s="144" t="s">
        <v>7</v>
      </c>
      <c r="V24" s="145">
        <v>0</v>
      </c>
      <c r="W24" s="144" t="s">
        <v>18</v>
      </c>
      <c r="X24" s="145">
        <v>0</v>
      </c>
      <c r="Y24" s="144" t="s">
        <v>5</v>
      </c>
      <c r="Z24" s="145">
        <v>3</v>
      </c>
    </row>
    <row r="25" spans="2:26" ht="29.1" customHeight="1">
      <c r="B25" s="146">
        <v>18</v>
      </c>
      <c r="C25" s="143" t="s">
        <v>1</v>
      </c>
      <c r="D25" s="139">
        <v>7</v>
      </c>
      <c r="E25" s="139">
        <v>2</v>
      </c>
      <c r="F25" s="139">
        <f t="shared" si="0"/>
        <v>9</v>
      </c>
      <c r="G25" s="144" t="s">
        <v>10</v>
      </c>
      <c r="H25" s="145">
        <v>0</v>
      </c>
      <c r="I25" s="144" t="s">
        <v>7</v>
      </c>
      <c r="J25" s="145">
        <v>0</v>
      </c>
      <c r="K25" s="144" t="s">
        <v>10</v>
      </c>
      <c r="L25" s="145">
        <v>0</v>
      </c>
      <c r="M25" s="144" t="s">
        <v>10</v>
      </c>
      <c r="N25" s="145">
        <v>0</v>
      </c>
      <c r="O25" s="144" t="s">
        <v>10</v>
      </c>
      <c r="P25" s="147">
        <v>0</v>
      </c>
      <c r="Q25" s="144" t="s">
        <v>7</v>
      </c>
      <c r="R25" s="145">
        <v>2</v>
      </c>
      <c r="S25" s="144" t="s">
        <v>10</v>
      </c>
      <c r="T25" s="145">
        <v>0</v>
      </c>
      <c r="U25" s="144" t="s">
        <v>10</v>
      </c>
      <c r="V25" s="145">
        <v>0</v>
      </c>
      <c r="W25" s="144" t="s">
        <v>10</v>
      </c>
      <c r="X25" s="145">
        <v>0</v>
      </c>
      <c r="Y25" s="144" t="s">
        <v>10</v>
      </c>
      <c r="Z25" s="145">
        <v>5</v>
      </c>
    </row>
    <row r="26" spans="2:26" ht="29.1" customHeight="1">
      <c r="B26" s="146">
        <v>19</v>
      </c>
      <c r="C26" s="143" t="s">
        <v>27</v>
      </c>
      <c r="D26" s="139"/>
      <c r="E26" s="139">
        <v>0</v>
      </c>
      <c r="F26" s="139">
        <f t="shared" si="0"/>
        <v>0</v>
      </c>
      <c r="G26" s="144"/>
      <c r="H26" s="145"/>
      <c r="I26" s="144"/>
      <c r="J26" s="145"/>
      <c r="K26" s="144"/>
      <c r="L26" s="145"/>
      <c r="M26" s="144"/>
      <c r="N26" s="145"/>
      <c r="O26" s="144"/>
      <c r="P26" s="145"/>
      <c r="Q26" s="144"/>
      <c r="R26" s="145"/>
      <c r="S26" s="144"/>
      <c r="T26" s="145"/>
      <c r="U26" s="144"/>
      <c r="V26" s="145"/>
      <c r="W26" s="144"/>
      <c r="X26" s="145"/>
      <c r="Y26" s="144"/>
      <c r="Z26" s="145"/>
    </row>
    <row r="27" spans="2:26" ht="29.1" customHeight="1">
      <c r="B27" s="146">
        <v>19</v>
      </c>
      <c r="C27" s="143" t="s">
        <v>15</v>
      </c>
      <c r="D27" s="139"/>
      <c r="E27" s="139">
        <v>0</v>
      </c>
      <c r="F27" s="139">
        <f t="shared" si="0"/>
        <v>0</v>
      </c>
      <c r="G27" s="144"/>
      <c r="H27" s="147"/>
      <c r="I27" s="144"/>
      <c r="J27" s="145"/>
      <c r="K27" s="144"/>
      <c r="L27" s="145"/>
      <c r="M27" s="144"/>
      <c r="N27" s="145"/>
      <c r="O27" s="144"/>
      <c r="P27" s="145"/>
      <c r="Q27" s="144"/>
      <c r="R27" s="145"/>
      <c r="S27" s="144"/>
      <c r="T27" s="145"/>
      <c r="U27" s="144"/>
      <c r="V27" s="145"/>
      <c r="W27" s="144"/>
      <c r="X27" s="145"/>
      <c r="Y27" s="144"/>
      <c r="Z27" s="147"/>
    </row>
    <row r="28" spans="2:26" ht="29.1" customHeight="1">
      <c r="B28" s="146"/>
      <c r="C28" s="143"/>
      <c r="D28" s="139"/>
      <c r="E28" s="139"/>
      <c r="F28" s="139"/>
      <c r="G28" s="144"/>
      <c r="H28" s="145"/>
      <c r="I28" s="144"/>
      <c r="J28" s="145"/>
      <c r="K28" s="144"/>
      <c r="L28" s="145"/>
      <c r="M28" s="144"/>
      <c r="N28" s="145"/>
      <c r="O28" s="144"/>
      <c r="P28" s="145"/>
      <c r="Q28" s="144"/>
      <c r="R28" s="145"/>
      <c r="S28" s="144"/>
      <c r="T28" s="145"/>
      <c r="U28" s="144"/>
      <c r="V28" s="145"/>
      <c r="W28" s="144"/>
      <c r="X28" s="145"/>
      <c r="Y28" s="144"/>
      <c r="Z28" s="145"/>
    </row>
    <row r="29" spans="2:26" ht="29.1" customHeight="1">
      <c r="B29" s="146"/>
      <c r="C29" s="143"/>
      <c r="D29" s="139"/>
      <c r="E29" s="139"/>
      <c r="F29" s="139"/>
      <c r="G29" s="144"/>
      <c r="H29" s="145"/>
      <c r="I29" s="144"/>
      <c r="J29" s="145"/>
      <c r="K29" s="144"/>
      <c r="L29" s="145"/>
      <c r="M29" s="144"/>
      <c r="N29" s="145"/>
      <c r="O29" s="144"/>
      <c r="P29" s="145"/>
      <c r="Q29" s="144"/>
      <c r="R29" s="145"/>
      <c r="S29" s="144"/>
      <c r="T29" s="145"/>
      <c r="U29" s="144"/>
      <c r="V29" s="145"/>
      <c r="W29" s="144"/>
      <c r="X29" s="145"/>
      <c r="Y29" s="144"/>
      <c r="Z29" s="145"/>
    </row>
    <row r="30" spans="2:26" ht="29.1" customHeight="1">
      <c r="B30" s="146"/>
      <c r="C30" s="143"/>
      <c r="D30" s="139"/>
      <c r="E30" s="139"/>
      <c r="F30" s="139"/>
      <c r="G30" s="144"/>
      <c r="H30" s="145"/>
      <c r="I30" s="144"/>
      <c r="J30" s="145"/>
      <c r="K30" s="144"/>
      <c r="L30" s="145"/>
      <c r="M30" s="144"/>
      <c r="N30" s="145"/>
      <c r="O30" s="144"/>
      <c r="P30" s="145"/>
      <c r="Q30" s="144"/>
      <c r="R30" s="145"/>
      <c r="S30" s="144"/>
      <c r="T30" s="145"/>
      <c r="U30" s="144"/>
      <c r="V30" s="145"/>
      <c r="W30" s="144"/>
      <c r="X30" s="145"/>
      <c r="Y30" s="144"/>
      <c r="Z30" s="145"/>
    </row>
    <row r="31" spans="2:26" ht="28.5">
      <c r="B31" s="137"/>
      <c r="C31" s="143"/>
      <c r="D31" s="139"/>
      <c r="E31" s="139"/>
      <c r="F31" s="139"/>
      <c r="G31" s="144"/>
      <c r="H31" s="145"/>
      <c r="I31" s="144"/>
      <c r="J31" s="145"/>
      <c r="K31" s="144"/>
      <c r="L31" s="145"/>
      <c r="M31" s="144"/>
      <c r="N31" s="145"/>
      <c r="O31" s="144"/>
      <c r="P31" s="145"/>
      <c r="Q31" s="144"/>
      <c r="R31" s="145"/>
      <c r="S31" s="144"/>
      <c r="T31" s="145"/>
      <c r="U31" s="144"/>
      <c r="V31" s="145"/>
      <c r="W31" s="144"/>
      <c r="X31" s="145"/>
      <c r="Y31" s="144"/>
      <c r="Z31" s="145"/>
    </row>
    <row r="32" spans="2:26" ht="28.5" customHeight="1">
      <c r="B32" s="137"/>
      <c r="C32" s="143"/>
      <c r="D32" s="139"/>
      <c r="E32" s="139"/>
      <c r="F32" s="139"/>
      <c r="G32" s="144"/>
      <c r="H32" s="145"/>
      <c r="I32" s="144"/>
      <c r="J32" s="145"/>
      <c r="K32" s="144"/>
      <c r="L32" s="145"/>
      <c r="M32" s="144"/>
      <c r="N32" s="145"/>
      <c r="O32" s="144"/>
      <c r="P32" s="145"/>
      <c r="Q32" s="144"/>
      <c r="R32" s="145"/>
      <c r="S32" s="144"/>
      <c r="T32" s="145"/>
      <c r="U32" s="144"/>
      <c r="V32" s="145"/>
      <c r="W32" s="144"/>
      <c r="X32" s="145"/>
      <c r="Y32" s="144"/>
      <c r="Z32" s="145"/>
    </row>
    <row r="33" spans="3:6" ht="18">
      <c r="D33" s="148">
        <f>SUM(D8:D31)</f>
        <v>250</v>
      </c>
      <c r="E33" s="148">
        <f>SUM(E8:E31)</f>
        <v>42</v>
      </c>
      <c r="F33" s="148">
        <f>SUM(F8:F31)</f>
        <v>292</v>
      </c>
    </row>
    <row r="36" spans="3:6" ht="26.25">
      <c r="C36" s="141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303-5020-479E-A374-F5ACC5A2C377}">
  <dimension ref="A1:AU38"/>
  <sheetViews>
    <sheetView zoomScale="40" zoomScaleNormal="40" workbookViewId="0">
      <selection activeCell="AL9" sqref="AL9"/>
    </sheetView>
  </sheetViews>
  <sheetFormatPr defaultColWidth="9.140625" defaultRowHeight="15"/>
  <cols>
    <col min="1" max="1" width="4.5703125" style="131" customWidth="1"/>
    <col min="2" max="2" width="6.28515625" style="131" customWidth="1"/>
    <col min="3" max="3" width="44.7109375" style="131" customWidth="1"/>
    <col min="4" max="6" width="6.28515625" style="131" customWidth="1"/>
    <col min="7" max="7" width="23.42578125" style="131" customWidth="1"/>
    <col min="8" max="8" width="4.28515625" style="131" customWidth="1"/>
    <col min="9" max="9" width="21.5703125" style="131" customWidth="1"/>
    <col min="10" max="10" width="4.28515625" style="131" customWidth="1"/>
    <col min="11" max="11" width="21" style="131" customWidth="1"/>
    <col min="12" max="12" width="4.28515625" style="131" customWidth="1"/>
    <col min="13" max="13" width="23.140625" style="131" customWidth="1"/>
    <col min="14" max="14" width="4.28515625" style="131" customWidth="1"/>
    <col min="15" max="15" width="23.5703125" style="131" customWidth="1"/>
    <col min="16" max="16" width="4.28515625" style="131" customWidth="1"/>
    <col min="17" max="17" width="17.42578125" style="131" customWidth="1"/>
    <col min="18" max="18" width="4.28515625" style="131" customWidth="1"/>
    <col min="19" max="19" width="24.140625" style="131" customWidth="1"/>
    <col min="20" max="20" width="4.28515625" style="131" customWidth="1"/>
    <col min="21" max="21" width="22.140625" style="131" hidden="1" customWidth="1"/>
    <col min="22" max="22" width="4.28515625" style="131" hidden="1" customWidth="1"/>
    <col min="23" max="24" width="9.140625" style="131"/>
    <col min="25" max="25" width="6.28515625" style="131" customWidth="1"/>
    <col min="26" max="26" width="44.7109375" style="131" customWidth="1"/>
    <col min="27" max="29" width="6.28515625" style="131" customWidth="1"/>
    <col min="30" max="30" width="20.85546875" style="131" customWidth="1"/>
    <col min="31" max="31" width="4.28515625" style="131" customWidth="1"/>
    <col min="32" max="32" width="27.28515625" style="131" customWidth="1"/>
    <col min="33" max="33" width="4.28515625" style="131" customWidth="1"/>
    <col min="34" max="34" width="29.140625" style="131" customWidth="1"/>
    <col min="35" max="35" width="4.28515625" style="131" customWidth="1"/>
    <col min="36" max="36" width="21" style="131" customWidth="1"/>
    <col min="37" max="37" width="4.28515625" style="131" customWidth="1"/>
    <col min="38" max="38" width="22.5703125" style="131" customWidth="1"/>
    <col min="39" max="39" width="4.28515625" style="131" customWidth="1"/>
    <col min="40" max="40" width="17.140625" style="131" customWidth="1"/>
    <col min="41" max="41" width="4.28515625" style="131" customWidth="1"/>
    <col min="42" max="42" width="21" style="131" customWidth="1"/>
    <col min="43" max="43" width="4.28515625" style="131" customWidth="1"/>
    <col min="44" max="44" width="19.28515625" style="131" customWidth="1"/>
    <col min="45" max="45" width="4.28515625" style="131" customWidth="1"/>
    <col min="46" max="46" width="19.7109375" style="131" customWidth="1"/>
    <col min="47" max="47" width="5.7109375" style="131" customWidth="1"/>
    <col min="48" max="16384" width="9.140625" style="131"/>
  </cols>
  <sheetData>
    <row r="1" spans="1:47" ht="24" customHeight="1"/>
    <row r="2" spans="1:47" ht="20.100000000000001" customHeight="1"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</row>
    <row r="3" spans="1:47" ht="20.100000000000001" customHeight="1"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</row>
    <row r="4" spans="1:47" ht="220.5" customHeight="1"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</row>
    <row r="5" spans="1:47" ht="21.6" customHeight="1">
      <c r="B5" s="278" t="s">
        <v>374</v>
      </c>
      <c r="C5" s="279"/>
      <c r="D5" s="279"/>
      <c r="E5" s="279"/>
      <c r="F5" s="280"/>
      <c r="G5" s="281" t="s">
        <v>375</v>
      </c>
      <c r="H5" s="282"/>
      <c r="I5" s="281" t="s">
        <v>376</v>
      </c>
      <c r="J5" s="282"/>
      <c r="K5" s="281" t="s">
        <v>377</v>
      </c>
      <c r="L5" s="282"/>
      <c r="M5" s="281" t="s">
        <v>378</v>
      </c>
      <c r="N5" s="282"/>
      <c r="O5" s="281" t="s">
        <v>378</v>
      </c>
      <c r="P5" s="282"/>
      <c r="Q5" s="281" t="s">
        <v>378</v>
      </c>
      <c r="R5" s="282"/>
      <c r="S5" s="281" t="s">
        <v>378</v>
      </c>
      <c r="T5" s="282"/>
      <c r="U5" s="281"/>
      <c r="V5" s="282"/>
      <c r="Y5" s="278" t="s">
        <v>374</v>
      </c>
      <c r="Z5" s="279"/>
      <c r="AA5" s="279"/>
      <c r="AB5" s="279"/>
      <c r="AC5" s="280"/>
      <c r="AD5" s="281" t="s">
        <v>379</v>
      </c>
      <c r="AE5" s="282"/>
      <c r="AF5" s="281" t="s">
        <v>380</v>
      </c>
      <c r="AG5" s="282"/>
      <c r="AH5" s="281" t="s">
        <v>380</v>
      </c>
      <c r="AI5" s="282"/>
      <c r="AJ5" s="281" t="s">
        <v>380</v>
      </c>
      <c r="AK5" s="282"/>
      <c r="AL5" s="281" t="s">
        <v>381</v>
      </c>
      <c r="AM5" s="282"/>
      <c r="AN5" s="281" t="s">
        <v>382</v>
      </c>
      <c r="AO5" s="282"/>
      <c r="AP5" s="281" t="s">
        <v>383</v>
      </c>
      <c r="AQ5" s="282"/>
      <c r="AR5" s="281" t="s">
        <v>384</v>
      </c>
      <c r="AS5" s="282"/>
      <c r="AT5" s="281" t="s">
        <v>385</v>
      </c>
      <c r="AU5" s="282"/>
    </row>
    <row r="6" spans="1:47" ht="21.95" customHeight="1">
      <c r="B6" s="283" t="s">
        <v>60</v>
      </c>
      <c r="C6" s="283" t="s">
        <v>59</v>
      </c>
      <c r="D6" s="283" t="s">
        <v>58</v>
      </c>
      <c r="E6" s="283" t="s">
        <v>57</v>
      </c>
      <c r="F6" s="283" t="s">
        <v>56</v>
      </c>
      <c r="G6" s="132" t="s">
        <v>333</v>
      </c>
      <c r="H6" s="133">
        <v>4</v>
      </c>
      <c r="I6" s="132" t="s">
        <v>331</v>
      </c>
      <c r="J6" s="133">
        <v>2</v>
      </c>
      <c r="K6" s="132" t="s">
        <v>255</v>
      </c>
      <c r="L6" s="133">
        <v>1</v>
      </c>
      <c r="M6" s="132" t="s">
        <v>261</v>
      </c>
      <c r="N6" s="133">
        <v>1</v>
      </c>
      <c r="O6" s="132" t="s">
        <v>113</v>
      </c>
      <c r="P6" s="133">
        <v>1</v>
      </c>
      <c r="Q6" s="132" t="s">
        <v>150</v>
      </c>
      <c r="R6" s="133">
        <v>1</v>
      </c>
      <c r="S6" s="132" t="s">
        <v>336</v>
      </c>
      <c r="T6" s="133">
        <v>3</v>
      </c>
      <c r="U6" s="132"/>
      <c r="V6" s="133"/>
      <c r="Y6" s="283" t="s">
        <v>60</v>
      </c>
      <c r="Z6" s="283" t="s">
        <v>59</v>
      </c>
      <c r="AA6" s="283" t="s">
        <v>58</v>
      </c>
      <c r="AB6" s="283" t="s">
        <v>57</v>
      </c>
      <c r="AC6" s="283" t="s">
        <v>56</v>
      </c>
      <c r="AD6" s="132" t="s">
        <v>296</v>
      </c>
      <c r="AE6" s="133">
        <v>2</v>
      </c>
      <c r="AF6" s="132" t="s">
        <v>142</v>
      </c>
      <c r="AG6" s="133">
        <v>0</v>
      </c>
      <c r="AH6" s="132" t="s">
        <v>137</v>
      </c>
      <c r="AI6" s="133">
        <v>1</v>
      </c>
      <c r="AJ6" s="132" t="s">
        <v>386</v>
      </c>
      <c r="AK6" s="133">
        <v>1</v>
      </c>
      <c r="AL6" s="132" t="s">
        <v>298</v>
      </c>
      <c r="AM6" s="133">
        <v>1</v>
      </c>
      <c r="AN6" s="132" t="s">
        <v>354</v>
      </c>
      <c r="AO6" s="133">
        <v>1</v>
      </c>
      <c r="AP6" s="132" t="s">
        <v>258</v>
      </c>
      <c r="AQ6" s="133">
        <v>0</v>
      </c>
      <c r="AR6" s="132" t="s">
        <v>120</v>
      </c>
      <c r="AS6" s="133">
        <v>1</v>
      </c>
      <c r="AT6" s="132" t="s">
        <v>210</v>
      </c>
      <c r="AU6" s="133">
        <v>0</v>
      </c>
    </row>
    <row r="7" spans="1:47" ht="21.95" customHeight="1">
      <c r="B7" s="284"/>
      <c r="C7" s="284"/>
      <c r="D7" s="284"/>
      <c r="E7" s="284"/>
      <c r="F7" s="284"/>
      <c r="G7" s="134" t="s">
        <v>280</v>
      </c>
      <c r="H7" s="135">
        <v>3</v>
      </c>
      <c r="I7" s="134" t="s">
        <v>36</v>
      </c>
      <c r="J7" s="135">
        <v>0</v>
      </c>
      <c r="K7" s="134" t="s">
        <v>263</v>
      </c>
      <c r="L7" s="135">
        <v>1</v>
      </c>
      <c r="M7" s="134" t="s">
        <v>147</v>
      </c>
      <c r="N7" s="135">
        <v>2</v>
      </c>
      <c r="O7" s="134" t="s">
        <v>297</v>
      </c>
      <c r="P7" s="135">
        <v>0</v>
      </c>
      <c r="Q7" s="134" t="s">
        <v>208</v>
      </c>
      <c r="R7" s="135">
        <v>1</v>
      </c>
      <c r="S7" s="134" t="s">
        <v>210</v>
      </c>
      <c r="T7" s="135">
        <v>2</v>
      </c>
      <c r="U7" s="134"/>
      <c r="V7" s="135"/>
      <c r="Y7" s="284"/>
      <c r="Z7" s="284"/>
      <c r="AA7" s="284"/>
      <c r="AB7" s="284"/>
      <c r="AC7" s="284"/>
      <c r="AD7" s="134" t="s">
        <v>369</v>
      </c>
      <c r="AE7" s="135">
        <v>1</v>
      </c>
      <c r="AF7" s="134" t="s">
        <v>387</v>
      </c>
      <c r="AG7" s="135">
        <v>3</v>
      </c>
      <c r="AH7" s="134" t="s">
        <v>388</v>
      </c>
      <c r="AI7" s="135">
        <v>2</v>
      </c>
      <c r="AJ7" s="134" t="s">
        <v>389</v>
      </c>
      <c r="AK7" s="135">
        <v>2</v>
      </c>
      <c r="AL7" s="134" t="s">
        <v>297</v>
      </c>
      <c r="AM7" s="135">
        <v>1</v>
      </c>
      <c r="AN7" s="134" t="s">
        <v>390</v>
      </c>
      <c r="AO7" s="135">
        <v>1</v>
      </c>
      <c r="AP7" s="134" t="s">
        <v>348</v>
      </c>
      <c r="AQ7" s="135">
        <v>2</v>
      </c>
      <c r="AR7" s="134" t="s">
        <v>391</v>
      </c>
      <c r="AS7" s="135">
        <v>1</v>
      </c>
      <c r="AT7" s="134" t="s">
        <v>41</v>
      </c>
      <c r="AU7" s="135">
        <v>3</v>
      </c>
    </row>
    <row r="8" spans="1:47" ht="29.1" customHeight="1">
      <c r="A8" s="136"/>
      <c r="B8" s="137">
        <v>1</v>
      </c>
      <c r="C8" s="138" t="s">
        <v>34</v>
      </c>
      <c r="D8" s="139">
        <v>31</v>
      </c>
      <c r="E8" s="139">
        <v>4</v>
      </c>
      <c r="F8" s="139">
        <f t="shared" ref="F8:F24" si="0">SUM(D8:E8)</f>
        <v>35</v>
      </c>
      <c r="G8" s="140" t="s">
        <v>7</v>
      </c>
      <c r="H8" s="142">
        <v>3</v>
      </c>
      <c r="I8" s="140" t="s">
        <v>11</v>
      </c>
      <c r="J8" s="142">
        <v>5</v>
      </c>
      <c r="K8" s="140" t="s">
        <v>10</v>
      </c>
      <c r="L8" s="142">
        <v>0</v>
      </c>
      <c r="M8" s="140" t="s">
        <v>9</v>
      </c>
      <c r="N8" s="142">
        <v>0</v>
      </c>
      <c r="O8" s="140" t="s">
        <v>7</v>
      </c>
      <c r="P8" s="142">
        <v>3</v>
      </c>
      <c r="Q8" s="140" t="s">
        <v>3</v>
      </c>
      <c r="R8" s="142">
        <v>5</v>
      </c>
      <c r="S8" s="140" t="s">
        <v>3</v>
      </c>
      <c r="T8" s="142">
        <v>0</v>
      </c>
      <c r="U8" s="140"/>
      <c r="V8" s="142"/>
      <c r="X8" s="150" t="str">
        <f t="shared" ref="X8:X35" si="1">IF(C8=Z8,"да","нет")</f>
        <v>да</v>
      </c>
      <c r="Y8" s="137">
        <v>1</v>
      </c>
      <c r="Z8" s="138" t="s">
        <v>34</v>
      </c>
      <c r="AA8" s="139">
        <v>31</v>
      </c>
      <c r="AB8" s="139">
        <v>4</v>
      </c>
      <c r="AC8" s="139">
        <f t="shared" ref="AC8:AC24" si="2">SUM(AA8:AB8)</f>
        <v>35</v>
      </c>
      <c r="AD8" s="140" t="s">
        <v>7</v>
      </c>
      <c r="AE8" s="142">
        <v>5</v>
      </c>
      <c r="AF8" s="140" t="s">
        <v>3</v>
      </c>
      <c r="AG8" s="142">
        <v>0</v>
      </c>
      <c r="AH8" s="140" t="s">
        <v>10</v>
      </c>
      <c r="AI8" s="142">
        <v>5</v>
      </c>
      <c r="AJ8" s="140" t="s">
        <v>3</v>
      </c>
      <c r="AK8" s="142">
        <v>0</v>
      </c>
      <c r="AL8" s="140" t="s">
        <v>7</v>
      </c>
      <c r="AM8" s="142">
        <v>0</v>
      </c>
      <c r="AN8" s="140" t="s">
        <v>3</v>
      </c>
      <c r="AO8" s="142">
        <v>5</v>
      </c>
      <c r="AP8" s="140" t="s">
        <v>7</v>
      </c>
      <c r="AQ8" s="142">
        <v>0</v>
      </c>
      <c r="AR8" s="140" t="s">
        <v>7</v>
      </c>
      <c r="AS8" s="142">
        <v>0</v>
      </c>
      <c r="AT8" s="140" t="s">
        <v>7</v>
      </c>
      <c r="AU8" s="142">
        <v>0</v>
      </c>
    </row>
    <row r="9" spans="1:47" ht="29.1" customHeight="1">
      <c r="A9" s="136"/>
      <c r="B9" s="137">
        <v>2</v>
      </c>
      <c r="C9" s="143" t="s">
        <v>26</v>
      </c>
      <c r="D9" s="139">
        <v>26</v>
      </c>
      <c r="E9" s="139">
        <v>6</v>
      </c>
      <c r="F9" s="139">
        <f t="shared" si="0"/>
        <v>32</v>
      </c>
      <c r="G9" s="144" t="s">
        <v>7</v>
      </c>
      <c r="H9" s="142">
        <v>3</v>
      </c>
      <c r="I9" s="144" t="s">
        <v>7</v>
      </c>
      <c r="J9" s="145">
        <v>2</v>
      </c>
      <c r="K9" s="144" t="s">
        <v>3</v>
      </c>
      <c r="L9" s="145">
        <v>5</v>
      </c>
      <c r="M9" s="144" t="s">
        <v>7</v>
      </c>
      <c r="N9" s="145">
        <v>0</v>
      </c>
      <c r="O9" s="144" t="s">
        <v>7</v>
      </c>
      <c r="P9" s="145">
        <v>3</v>
      </c>
      <c r="Q9" s="144" t="s">
        <v>7</v>
      </c>
      <c r="R9" s="145">
        <v>0</v>
      </c>
      <c r="S9" s="144" t="s">
        <v>3</v>
      </c>
      <c r="T9" s="145">
        <v>0</v>
      </c>
      <c r="U9" s="144"/>
      <c r="V9" s="147"/>
      <c r="X9" s="150" t="str">
        <f t="shared" si="1"/>
        <v>да</v>
      </c>
      <c r="Y9" s="137">
        <v>2</v>
      </c>
      <c r="Z9" s="143" t="s">
        <v>26</v>
      </c>
      <c r="AA9" s="139">
        <v>26</v>
      </c>
      <c r="AB9" s="139">
        <v>6</v>
      </c>
      <c r="AC9" s="139">
        <f t="shared" si="2"/>
        <v>32</v>
      </c>
      <c r="AD9" s="144" t="s">
        <v>3</v>
      </c>
      <c r="AE9" s="145">
        <v>0</v>
      </c>
      <c r="AF9" s="144" t="s">
        <v>7</v>
      </c>
      <c r="AG9" s="145">
        <v>0</v>
      </c>
      <c r="AH9" s="144" t="s">
        <v>3</v>
      </c>
      <c r="AI9" s="145">
        <v>0</v>
      </c>
      <c r="AJ9" s="144" t="s">
        <v>3</v>
      </c>
      <c r="AK9" s="145">
        <v>0</v>
      </c>
      <c r="AL9" s="144" t="s">
        <v>3</v>
      </c>
      <c r="AM9" s="141">
        <v>8</v>
      </c>
      <c r="AN9" s="144" t="s">
        <v>3</v>
      </c>
      <c r="AO9" s="145">
        <v>5</v>
      </c>
      <c r="AP9" s="144" t="s">
        <v>7</v>
      </c>
      <c r="AQ9" s="145">
        <v>0</v>
      </c>
      <c r="AR9" s="144" t="s">
        <v>7</v>
      </c>
      <c r="AS9" s="145">
        <v>0</v>
      </c>
      <c r="AT9" s="144" t="s">
        <v>7</v>
      </c>
      <c r="AU9" s="147">
        <v>0</v>
      </c>
    </row>
    <row r="10" spans="1:47" ht="29.1" customHeight="1">
      <c r="B10" s="146">
        <v>2</v>
      </c>
      <c r="C10" s="143" t="s">
        <v>14</v>
      </c>
      <c r="D10" s="139">
        <v>28</v>
      </c>
      <c r="E10" s="139">
        <v>4</v>
      </c>
      <c r="F10" s="139">
        <f t="shared" si="0"/>
        <v>32</v>
      </c>
      <c r="G10" s="144" t="s">
        <v>2</v>
      </c>
      <c r="H10" s="147">
        <v>2</v>
      </c>
      <c r="I10" s="144" t="s">
        <v>11</v>
      </c>
      <c r="J10" s="145">
        <v>5</v>
      </c>
      <c r="K10" s="144" t="s">
        <v>18</v>
      </c>
      <c r="L10" s="145">
        <v>0</v>
      </c>
      <c r="M10" s="144" t="s">
        <v>6</v>
      </c>
      <c r="N10" s="142">
        <v>0</v>
      </c>
      <c r="O10" s="144" t="s">
        <v>124</v>
      </c>
      <c r="P10" s="145">
        <v>2</v>
      </c>
      <c r="Q10" s="144" t="s">
        <v>7</v>
      </c>
      <c r="R10" s="145">
        <v>0</v>
      </c>
      <c r="S10" s="144" t="s">
        <v>7</v>
      </c>
      <c r="T10" s="145">
        <v>3</v>
      </c>
      <c r="U10" s="144"/>
      <c r="V10" s="142"/>
      <c r="X10" s="150" t="str">
        <f t="shared" si="1"/>
        <v>да</v>
      </c>
      <c r="Y10" s="146">
        <v>2</v>
      </c>
      <c r="Z10" s="143" t="s">
        <v>14</v>
      </c>
      <c r="AA10" s="139">
        <v>28</v>
      </c>
      <c r="AB10" s="139">
        <v>4</v>
      </c>
      <c r="AC10" s="139">
        <f t="shared" si="2"/>
        <v>32</v>
      </c>
      <c r="AD10" s="144" t="s">
        <v>11</v>
      </c>
      <c r="AE10" s="145">
        <v>2</v>
      </c>
      <c r="AF10" s="144" t="s">
        <v>9</v>
      </c>
      <c r="AG10" s="145">
        <v>0</v>
      </c>
      <c r="AH10" s="144" t="s">
        <v>7</v>
      </c>
      <c r="AI10" s="145">
        <v>0</v>
      </c>
      <c r="AJ10" s="144" t="s">
        <v>10</v>
      </c>
      <c r="AK10" s="145">
        <v>5</v>
      </c>
      <c r="AL10" s="144" t="s">
        <v>7</v>
      </c>
      <c r="AM10" s="145">
        <v>0</v>
      </c>
      <c r="AN10" s="144" t="s">
        <v>13</v>
      </c>
      <c r="AO10" s="145">
        <v>3</v>
      </c>
      <c r="AP10" s="144" t="s">
        <v>7</v>
      </c>
      <c r="AQ10" s="145">
        <v>0</v>
      </c>
      <c r="AR10" s="144" t="s">
        <v>3</v>
      </c>
      <c r="AS10" s="141">
        <v>6</v>
      </c>
      <c r="AT10" s="144" t="s">
        <v>3</v>
      </c>
      <c r="AU10" s="142">
        <v>0</v>
      </c>
    </row>
    <row r="11" spans="1:47" ht="29.1" customHeight="1">
      <c r="B11" s="146">
        <v>4</v>
      </c>
      <c r="C11" s="143" t="s">
        <v>25</v>
      </c>
      <c r="D11" s="139">
        <v>23</v>
      </c>
      <c r="E11" s="139">
        <v>4</v>
      </c>
      <c r="F11" s="139">
        <f t="shared" si="0"/>
        <v>27</v>
      </c>
      <c r="G11" s="144" t="s">
        <v>7</v>
      </c>
      <c r="H11" s="145">
        <v>3</v>
      </c>
      <c r="I11" s="144" t="s">
        <v>3</v>
      </c>
      <c r="J11" s="147">
        <v>0</v>
      </c>
      <c r="K11" s="144" t="s">
        <v>3</v>
      </c>
      <c r="L11" s="145">
        <v>5</v>
      </c>
      <c r="M11" s="144" t="s">
        <v>9</v>
      </c>
      <c r="N11" s="147">
        <v>0</v>
      </c>
      <c r="O11" s="144" t="s">
        <v>7</v>
      </c>
      <c r="P11" s="145">
        <v>3</v>
      </c>
      <c r="Q11" s="144" t="s">
        <v>10</v>
      </c>
      <c r="R11" s="145">
        <v>0</v>
      </c>
      <c r="S11" s="144" t="s">
        <v>24</v>
      </c>
      <c r="T11" s="145">
        <v>0</v>
      </c>
      <c r="U11" s="144"/>
      <c r="V11" s="145"/>
      <c r="X11" s="150" t="str">
        <f t="shared" si="1"/>
        <v>да</v>
      </c>
      <c r="Y11" s="146">
        <v>4</v>
      </c>
      <c r="Z11" s="143" t="s">
        <v>25</v>
      </c>
      <c r="AA11" s="139">
        <v>23</v>
      </c>
      <c r="AB11" s="139">
        <v>4</v>
      </c>
      <c r="AC11" s="139">
        <f t="shared" si="2"/>
        <v>27</v>
      </c>
      <c r="AD11" s="144" t="s">
        <v>18</v>
      </c>
      <c r="AE11" s="145">
        <v>0</v>
      </c>
      <c r="AF11" s="144" t="s">
        <v>10</v>
      </c>
      <c r="AG11" s="145">
        <v>2</v>
      </c>
      <c r="AH11" s="144" t="s">
        <v>5</v>
      </c>
      <c r="AI11" s="145">
        <v>3</v>
      </c>
      <c r="AJ11" s="144" t="s">
        <v>10</v>
      </c>
      <c r="AK11" s="145">
        <v>5</v>
      </c>
      <c r="AL11" s="144" t="s">
        <v>10</v>
      </c>
      <c r="AM11" s="145">
        <v>0</v>
      </c>
      <c r="AN11" s="144" t="s">
        <v>5</v>
      </c>
      <c r="AO11" s="145">
        <v>0</v>
      </c>
      <c r="AP11" s="144" t="s">
        <v>10</v>
      </c>
      <c r="AQ11" s="145">
        <v>2</v>
      </c>
      <c r="AR11" s="144" t="s">
        <v>9</v>
      </c>
      <c r="AS11" s="145">
        <v>0</v>
      </c>
      <c r="AT11" s="144" t="s">
        <v>2</v>
      </c>
      <c r="AU11" s="145">
        <v>0</v>
      </c>
    </row>
    <row r="12" spans="1:47" ht="29.1" customHeight="1">
      <c r="B12" s="137">
        <v>5</v>
      </c>
      <c r="C12" s="143" t="s">
        <v>29</v>
      </c>
      <c r="D12" s="139">
        <v>24</v>
      </c>
      <c r="E12" s="139">
        <v>2</v>
      </c>
      <c r="F12" s="139">
        <f t="shared" si="0"/>
        <v>26</v>
      </c>
      <c r="G12" s="144" t="s">
        <v>10</v>
      </c>
      <c r="H12" s="145">
        <v>0</v>
      </c>
      <c r="I12" s="144" t="s">
        <v>5</v>
      </c>
      <c r="J12" s="145">
        <v>0</v>
      </c>
      <c r="K12" s="144" t="s">
        <v>7</v>
      </c>
      <c r="L12" s="145">
        <v>0</v>
      </c>
      <c r="M12" s="144" t="s">
        <v>10</v>
      </c>
      <c r="N12" s="145">
        <v>5</v>
      </c>
      <c r="O12" s="144" t="s">
        <v>10</v>
      </c>
      <c r="P12" s="145">
        <v>0</v>
      </c>
      <c r="Q12" s="144" t="s">
        <v>10</v>
      </c>
      <c r="R12" s="145">
        <v>0</v>
      </c>
      <c r="S12" s="144" t="s">
        <v>7</v>
      </c>
      <c r="T12" s="145">
        <v>3</v>
      </c>
      <c r="U12" s="144"/>
      <c r="V12" s="145"/>
      <c r="X12" s="150" t="str">
        <f t="shared" si="1"/>
        <v>да</v>
      </c>
      <c r="Y12" s="137">
        <v>5</v>
      </c>
      <c r="Z12" s="143" t="s">
        <v>29</v>
      </c>
      <c r="AA12" s="139">
        <v>24</v>
      </c>
      <c r="AB12" s="139">
        <v>2</v>
      </c>
      <c r="AC12" s="139">
        <f t="shared" si="2"/>
        <v>26</v>
      </c>
      <c r="AD12" s="144" t="s">
        <v>10</v>
      </c>
      <c r="AE12" s="145">
        <v>0</v>
      </c>
      <c r="AF12" s="144" t="s">
        <v>10</v>
      </c>
      <c r="AG12" s="145">
        <v>2</v>
      </c>
      <c r="AH12" s="144" t="s">
        <v>10</v>
      </c>
      <c r="AI12" s="145">
        <v>5</v>
      </c>
      <c r="AJ12" s="144" t="s">
        <v>10</v>
      </c>
      <c r="AK12" s="145">
        <v>5</v>
      </c>
      <c r="AL12" s="144" t="s">
        <v>10</v>
      </c>
      <c r="AM12" s="145">
        <v>0</v>
      </c>
      <c r="AN12" s="144" t="s">
        <v>10</v>
      </c>
      <c r="AO12" s="145">
        <v>0</v>
      </c>
      <c r="AP12" s="144" t="s">
        <v>10</v>
      </c>
      <c r="AQ12" s="145">
        <v>2</v>
      </c>
      <c r="AR12" s="144" t="s">
        <v>10</v>
      </c>
      <c r="AS12" s="145">
        <v>0</v>
      </c>
      <c r="AT12" s="144" t="s">
        <v>10</v>
      </c>
      <c r="AU12" s="145">
        <v>2</v>
      </c>
    </row>
    <row r="13" spans="1:47" ht="29.1" customHeight="1">
      <c r="A13" s="136"/>
      <c r="B13" s="137">
        <v>6</v>
      </c>
      <c r="C13" s="143" t="s">
        <v>1</v>
      </c>
      <c r="D13" s="139">
        <v>23</v>
      </c>
      <c r="E13" s="139">
        <v>0</v>
      </c>
      <c r="F13" s="139">
        <f t="shared" si="0"/>
        <v>23</v>
      </c>
      <c r="G13" s="144"/>
      <c r="H13" s="145">
        <v>0</v>
      </c>
      <c r="I13" s="144" t="s">
        <v>2</v>
      </c>
      <c r="J13" s="145">
        <v>3</v>
      </c>
      <c r="K13" s="144" t="s">
        <v>10</v>
      </c>
      <c r="L13" s="145">
        <v>0</v>
      </c>
      <c r="M13" s="144" t="s">
        <v>10</v>
      </c>
      <c r="N13" s="145">
        <v>5</v>
      </c>
      <c r="O13" s="144" t="s">
        <v>7</v>
      </c>
      <c r="P13" s="145">
        <v>3</v>
      </c>
      <c r="Q13" s="144" t="s">
        <v>10</v>
      </c>
      <c r="R13" s="145">
        <v>0</v>
      </c>
      <c r="S13" s="144" t="s">
        <v>19</v>
      </c>
      <c r="T13" s="145">
        <v>0</v>
      </c>
      <c r="U13" s="144"/>
      <c r="V13" s="145"/>
      <c r="X13" s="150" t="str">
        <f t="shared" si="1"/>
        <v>да</v>
      </c>
      <c r="Y13" s="137">
        <v>6</v>
      </c>
      <c r="Z13" s="143" t="s">
        <v>1</v>
      </c>
      <c r="AA13" s="139">
        <v>23</v>
      </c>
      <c r="AB13" s="139">
        <v>0</v>
      </c>
      <c r="AC13" s="139">
        <f t="shared" si="2"/>
        <v>23</v>
      </c>
      <c r="AD13" s="144" t="s">
        <v>7</v>
      </c>
      <c r="AE13" s="145">
        <v>5</v>
      </c>
      <c r="AF13" s="144" t="s">
        <v>10</v>
      </c>
      <c r="AG13" s="145">
        <v>2</v>
      </c>
      <c r="AH13" s="144" t="s">
        <v>10</v>
      </c>
      <c r="AI13" s="145">
        <v>5</v>
      </c>
      <c r="AJ13" s="144" t="s">
        <v>7</v>
      </c>
      <c r="AK13" s="145">
        <v>0</v>
      </c>
      <c r="AL13" s="144" t="s">
        <v>10</v>
      </c>
      <c r="AM13" s="145">
        <v>0</v>
      </c>
      <c r="AN13" s="144" t="s">
        <v>10</v>
      </c>
      <c r="AO13" s="145">
        <v>0</v>
      </c>
      <c r="AP13" s="144" t="s">
        <v>7</v>
      </c>
      <c r="AQ13" s="145">
        <v>0</v>
      </c>
      <c r="AR13" s="144" t="s">
        <v>10</v>
      </c>
      <c r="AS13" s="145">
        <v>0</v>
      </c>
      <c r="AT13" s="144" t="s">
        <v>7</v>
      </c>
      <c r="AU13" s="145">
        <v>0</v>
      </c>
    </row>
    <row r="14" spans="1:47" ht="29.1" customHeight="1">
      <c r="A14" s="136"/>
      <c r="B14" s="146">
        <v>6</v>
      </c>
      <c r="C14" s="143" t="s">
        <v>12</v>
      </c>
      <c r="D14" s="139">
        <v>21</v>
      </c>
      <c r="E14" s="139">
        <v>2</v>
      </c>
      <c r="F14" s="139">
        <f t="shared" si="0"/>
        <v>23</v>
      </c>
      <c r="G14" s="144"/>
      <c r="H14" s="145">
        <v>0</v>
      </c>
      <c r="I14" s="144"/>
      <c r="J14" s="145">
        <v>0</v>
      </c>
      <c r="K14" s="144" t="s">
        <v>9</v>
      </c>
      <c r="L14" s="145">
        <v>0</v>
      </c>
      <c r="M14" s="144" t="s">
        <v>3</v>
      </c>
      <c r="N14" s="145">
        <v>0</v>
      </c>
      <c r="O14" s="144" t="s">
        <v>2</v>
      </c>
      <c r="P14" s="145">
        <v>2</v>
      </c>
      <c r="Q14" s="144" t="s">
        <v>11</v>
      </c>
      <c r="R14" s="145">
        <v>0</v>
      </c>
      <c r="S14" s="144" t="s">
        <v>9</v>
      </c>
      <c r="T14" s="145">
        <v>3</v>
      </c>
      <c r="U14" s="144"/>
      <c r="V14" s="145"/>
      <c r="X14" s="150" t="str">
        <f t="shared" si="1"/>
        <v>да</v>
      </c>
      <c r="Y14" s="146">
        <v>6</v>
      </c>
      <c r="Z14" s="143" t="s">
        <v>12</v>
      </c>
      <c r="AA14" s="139">
        <v>21</v>
      </c>
      <c r="AB14" s="139">
        <v>2</v>
      </c>
      <c r="AC14" s="139">
        <f t="shared" si="2"/>
        <v>23</v>
      </c>
      <c r="AD14" s="144" t="s">
        <v>10</v>
      </c>
      <c r="AE14" s="145">
        <v>0</v>
      </c>
      <c r="AF14" s="144" t="s">
        <v>10</v>
      </c>
      <c r="AG14" s="145">
        <v>2</v>
      </c>
      <c r="AH14" s="144" t="s">
        <v>10</v>
      </c>
      <c r="AI14" s="145">
        <v>5</v>
      </c>
      <c r="AJ14" s="144" t="s">
        <v>10</v>
      </c>
      <c r="AK14" s="145">
        <v>5</v>
      </c>
      <c r="AL14" s="144" t="s">
        <v>10</v>
      </c>
      <c r="AM14" s="145">
        <v>0</v>
      </c>
      <c r="AN14" s="144" t="s">
        <v>10</v>
      </c>
      <c r="AO14" s="145">
        <v>0</v>
      </c>
      <c r="AP14" s="144" t="s">
        <v>10</v>
      </c>
      <c r="AQ14" s="145">
        <v>2</v>
      </c>
      <c r="AR14" s="144" t="s">
        <v>10</v>
      </c>
      <c r="AS14" s="145">
        <v>0</v>
      </c>
      <c r="AT14" s="144" t="s">
        <v>10</v>
      </c>
      <c r="AU14" s="145">
        <v>2</v>
      </c>
    </row>
    <row r="15" spans="1:47" ht="29.1" customHeight="1">
      <c r="B15" s="146">
        <v>8</v>
      </c>
      <c r="C15" s="143" t="s">
        <v>31</v>
      </c>
      <c r="D15" s="139">
        <v>22</v>
      </c>
      <c r="E15" s="139">
        <v>0</v>
      </c>
      <c r="F15" s="139">
        <f t="shared" si="0"/>
        <v>22</v>
      </c>
      <c r="G15" s="144" t="s">
        <v>7</v>
      </c>
      <c r="H15" s="145">
        <v>3</v>
      </c>
      <c r="I15" s="144" t="s">
        <v>7</v>
      </c>
      <c r="J15" s="145">
        <v>2</v>
      </c>
      <c r="K15" s="144" t="s">
        <v>6</v>
      </c>
      <c r="L15" s="145">
        <v>3</v>
      </c>
      <c r="M15" s="144" t="s">
        <v>7</v>
      </c>
      <c r="N15" s="145">
        <v>0</v>
      </c>
      <c r="O15" s="144" t="s">
        <v>7</v>
      </c>
      <c r="P15" s="145">
        <v>3</v>
      </c>
      <c r="Q15" s="144" t="s">
        <v>3</v>
      </c>
      <c r="R15" s="145">
        <v>5</v>
      </c>
      <c r="S15" s="144" t="s">
        <v>7</v>
      </c>
      <c r="T15" s="145">
        <v>3</v>
      </c>
      <c r="U15" s="144"/>
      <c r="V15" s="145"/>
      <c r="X15" s="150" t="str">
        <f t="shared" si="1"/>
        <v>да</v>
      </c>
      <c r="Y15" s="146">
        <v>8</v>
      </c>
      <c r="Z15" s="143" t="s">
        <v>31</v>
      </c>
      <c r="AA15" s="139">
        <v>22</v>
      </c>
      <c r="AB15" s="139">
        <v>0</v>
      </c>
      <c r="AC15" s="139">
        <f t="shared" si="2"/>
        <v>22</v>
      </c>
      <c r="AD15" s="144" t="s">
        <v>3</v>
      </c>
      <c r="AE15" s="145">
        <v>0</v>
      </c>
      <c r="AF15" s="144" t="s">
        <v>11</v>
      </c>
      <c r="AG15" s="145">
        <v>0</v>
      </c>
      <c r="AH15" s="144" t="s">
        <v>3</v>
      </c>
      <c r="AI15" s="145">
        <v>0</v>
      </c>
      <c r="AJ15" s="144" t="s">
        <v>5</v>
      </c>
      <c r="AK15" s="145">
        <v>3</v>
      </c>
      <c r="AL15" s="144" t="s">
        <v>11</v>
      </c>
      <c r="AM15" s="145">
        <v>0</v>
      </c>
      <c r="AN15" s="144" t="s">
        <v>10</v>
      </c>
      <c r="AO15" s="145">
        <v>0</v>
      </c>
      <c r="AP15" s="144" t="s">
        <v>7</v>
      </c>
      <c r="AQ15" s="145">
        <v>0</v>
      </c>
      <c r="AR15" s="144" t="s">
        <v>11</v>
      </c>
      <c r="AS15" s="145">
        <v>0</v>
      </c>
      <c r="AT15" s="144" t="s">
        <v>7</v>
      </c>
      <c r="AU15" s="145">
        <v>0</v>
      </c>
    </row>
    <row r="16" spans="1:47" ht="29.1" customHeight="1">
      <c r="B16" s="137">
        <v>8</v>
      </c>
      <c r="C16" s="143" t="s">
        <v>17</v>
      </c>
      <c r="D16" s="139">
        <v>22</v>
      </c>
      <c r="E16" s="139">
        <v>0</v>
      </c>
      <c r="F16" s="139">
        <f t="shared" si="0"/>
        <v>22</v>
      </c>
      <c r="G16" s="144" t="s">
        <v>7</v>
      </c>
      <c r="H16" s="145">
        <v>3</v>
      </c>
      <c r="I16" s="144" t="s">
        <v>11</v>
      </c>
      <c r="J16" s="145">
        <v>5</v>
      </c>
      <c r="K16" s="144" t="s">
        <v>3</v>
      </c>
      <c r="L16" s="145">
        <v>5</v>
      </c>
      <c r="M16" s="144" t="s">
        <v>3</v>
      </c>
      <c r="N16" s="145">
        <v>0</v>
      </c>
      <c r="O16" s="144" t="s">
        <v>124</v>
      </c>
      <c r="P16" s="145">
        <v>2</v>
      </c>
      <c r="Q16" s="144" t="s">
        <v>5</v>
      </c>
      <c r="R16" s="145">
        <v>0</v>
      </c>
      <c r="S16" s="144" t="s">
        <v>3</v>
      </c>
      <c r="T16" s="145">
        <v>0</v>
      </c>
      <c r="U16" s="144"/>
      <c r="V16" s="145"/>
      <c r="X16" s="150" t="str">
        <f t="shared" si="1"/>
        <v>да</v>
      </c>
      <c r="Y16" s="137">
        <v>8</v>
      </c>
      <c r="Z16" s="143" t="s">
        <v>17</v>
      </c>
      <c r="AA16" s="139">
        <v>22</v>
      </c>
      <c r="AB16" s="139">
        <v>0</v>
      </c>
      <c r="AC16" s="139">
        <f t="shared" si="2"/>
        <v>22</v>
      </c>
      <c r="AD16" s="144" t="s">
        <v>7</v>
      </c>
      <c r="AE16" s="145">
        <v>5</v>
      </c>
      <c r="AF16" s="144" t="s">
        <v>3</v>
      </c>
      <c r="AG16" s="145">
        <v>0</v>
      </c>
      <c r="AH16" s="144" t="s">
        <v>3</v>
      </c>
      <c r="AI16" s="145">
        <v>0</v>
      </c>
      <c r="AJ16" s="144" t="s">
        <v>3</v>
      </c>
      <c r="AK16" s="145">
        <v>0</v>
      </c>
      <c r="AL16" s="144" t="s">
        <v>7</v>
      </c>
      <c r="AM16" s="145">
        <v>0</v>
      </c>
      <c r="AN16" s="144" t="s">
        <v>9</v>
      </c>
      <c r="AO16" s="145">
        <v>0</v>
      </c>
      <c r="AP16" s="144" t="s">
        <v>10</v>
      </c>
      <c r="AQ16" s="145">
        <v>2</v>
      </c>
      <c r="AR16" s="144" t="s">
        <v>7</v>
      </c>
      <c r="AS16" s="145">
        <v>0</v>
      </c>
      <c r="AT16" s="144" t="s">
        <v>3</v>
      </c>
      <c r="AU16" s="145">
        <v>0</v>
      </c>
    </row>
    <row r="17" spans="1:47" ht="29.1" customHeight="1">
      <c r="B17" s="137">
        <v>10</v>
      </c>
      <c r="C17" s="143" t="s">
        <v>23</v>
      </c>
      <c r="D17" s="139">
        <v>19</v>
      </c>
      <c r="E17" s="139">
        <v>2</v>
      </c>
      <c r="F17" s="139">
        <f t="shared" si="0"/>
        <v>21</v>
      </c>
      <c r="G17" s="144" t="s">
        <v>10</v>
      </c>
      <c r="H17" s="145">
        <v>0</v>
      </c>
      <c r="I17" s="144" t="s">
        <v>2</v>
      </c>
      <c r="J17" s="145">
        <v>3</v>
      </c>
      <c r="K17" s="144" t="s">
        <v>7</v>
      </c>
      <c r="L17" s="145">
        <v>0</v>
      </c>
      <c r="M17" s="144" t="s">
        <v>3</v>
      </c>
      <c r="N17" s="145">
        <v>0</v>
      </c>
      <c r="O17" s="144" t="s">
        <v>392</v>
      </c>
      <c r="P17" s="145">
        <v>2</v>
      </c>
      <c r="Q17" s="144" t="s">
        <v>7</v>
      </c>
      <c r="R17" s="142">
        <v>0</v>
      </c>
      <c r="S17" s="144" t="s">
        <v>4</v>
      </c>
      <c r="T17" s="141">
        <v>6</v>
      </c>
      <c r="U17" s="144"/>
      <c r="V17" s="145"/>
      <c r="X17" s="150" t="str">
        <f t="shared" si="1"/>
        <v>да</v>
      </c>
      <c r="Y17" s="137">
        <v>10</v>
      </c>
      <c r="Z17" s="143" t="s">
        <v>23</v>
      </c>
      <c r="AA17" s="139">
        <v>19</v>
      </c>
      <c r="AB17" s="139">
        <v>2</v>
      </c>
      <c r="AC17" s="139">
        <f t="shared" si="2"/>
        <v>21</v>
      </c>
      <c r="AD17" s="144" t="s">
        <v>3</v>
      </c>
      <c r="AE17" s="145">
        <v>0</v>
      </c>
      <c r="AF17" s="144" t="s">
        <v>7</v>
      </c>
      <c r="AG17" s="145">
        <v>0</v>
      </c>
      <c r="AH17" s="144" t="s">
        <v>24</v>
      </c>
      <c r="AI17" s="145">
        <v>3</v>
      </c>
      <c r="AJ17" s="144" t="s">
        <v>7</v>
      </c>
      <c r="AK17" s="145">
        <v>0</v>
      </c>
      <c r="AL17" s="144" t="s">
        <v>10</v>
      </c>
      <c r="AM17" s="145">
        <v>0</v>
      </c>
      <c r="AN17" s="144" t="s">
        <v>2</v>
      </c>
      <c r="AO17" s="145">
        <v>0</v>
      </c>
      <c r="AP17" s="144" t="s">
        <v>10</v>
      </c>
      <c r="AQ17" s="145">
        <v>2</v>
      </c>
      <c r="AR17" s="144" t="s">
        <v>13</v>
      </c>
      <c r="AS17" s="145">
        <v>3</v>
      </c>
      <c r="AT17" s="144" t="s">
        <v>7</v>
      </c>
      <c r="AU17" s="145">
        <v>0</v>
      </c>
    </row>
    <row r="18" spans="1:47" ht="29.1" customHeight="1">
      <c r="B18" s="146">
        <v>11</v>
      </c>
      <c r="C18" s="143" t="s">
        <v>33</v>
      </c>
      <c r="D18" s="139">
        <v>16</v>
      </c>
      <c r="E18" s="139">
        <v>4</v>
      </c>
      <c r="F18" s="139">
        <f t="shared" si="0"/>
        <v>20</v>
      </c>
      <c r="G18" s="144" t="s">
        <v>7</v>
      </c>
      <c r="H18" s="145">
        <v>3</v>
      </c>
      <c r="I18" s="144" t="s">
        <v>2</v>
      </c>
      <c r="J18" s="145">
        <v>3</v>
      </c>
      <c r="K18" s="144" t="s">
        <v>10</v>
      </c>
      <c r="L18" s="145">
        <v>0</v>
      </c>
      <c r="M18" s="144" t="s">
        <v>7</v>
      </c>
      <c r="N18" s="145">
        <v>0</v>
      </c>
      <c r="O18" s="144" t="s">
        <v>2</v>
      </c>
      <c r="P18" s="145">
        <v>2</v>
      </c>
      <c r="Q18" s="144" t="s">
        <v>7</v>
      </c>
      <c r="R18" s="145">
        <v>0</v>
      </c>
      <c r="S18" s="144" t="s">
        <v>7</v>
      </c>
      <c r="T18" s="145">
        <v>3</v>
      </c>
      <c r="U18" s="144"/>
      <c r="V18" s="145"/>
      <c r="X18" s="150" t="str">
        <f t="shared" si="1"/>
        <v>да</v>
      </c>
      <c r="Y18" s="146">
        <v>11</v>
      </c>
      <c r="Z18" s="143" t="s">
        <v>33</v>
      </c>
      <c r="AA18" s="139">
        <v>16</v>
      </c>
      <c r="AB18" s="139">
        <v>4</v>
      </c>
      <c r="AC18" s="139">
        <f t="shared" si="2"/>
        <v>20</v>
      </c>
      <c r="AD18" s="144" t="s">
        <v>6</v>
      </c>
      <c r="AE18" s="145">
        <v>0</v>
      </c>
      <c r="AF18" s="144" t="s">
        <v>7</v>
      </c>
      <c r="AG18" s="145">
        <v>0</v>
      </c>
      <c r="AH18" s="144" t="s">
        <v>7</v>
      </c>
      <c r="AI18" s="145">
        <v>0</v>
      </c>
      <c r="AJ18" s="144" t="s">
        <v>10</v>
      </c>
      <c r="AK18" s="145">
        <v>5</v>
      </c>
      <c r="AL18" s="144" t="s">
        <v>7</v>
      </c>
      <c r="AM18" s="145">
        <v>0</v>
      </c>
      <c r="AN18" s="144" t="s">
        <v>7</v>
      </c>
      <c r="AO18" s="145">
        <v>0</v>
      </c>
      <c r="AP18" s="144" t="s">
        <v>7</v>
      </c>
      <c r="AQ18" s="145">
        <v>0</v>
      </c>
      <c r="AR18" s="144" t="s">
        <v>2</v>
      </c>
      <c r="AS18" s="145">
        <v>0</v>
      </c>
      <c r="AT18" s="144" t="s">
        <v>7</v>
      </c>
      <c r="AU18" s="145">
        <v>0</v>
      </c>
    </row>
    <row r="19" spans="1:47" ht="29.1" customHeight="1">
      <c r="A19" s="136"/>
      <c r="B19" s="146">
        <v>11</v>
      </c>
      <c r="C19" s="143" t="s">
        <v>35</v>
      </c>
      <c r="D19" s="139">
        <v>20</v>
      </c>
      <c r="E19" s="139">
        <v>0</v>
      </c>
      <c r="F19" s="139">
        <f t="shared" si="0"/>
        <v>20</v>
      </c>
      <c r="G19" s="144" t="s">
        <v>7</v>
      </c>
      <c r="H19" s="145">
        <v>3</v>
      </c>
      <c r="I19" s="144" t="s">
        <v>227</v>
      </c>
      <c r="J19" s="145">
        <v>2</v>
      </c>
      <c r="K19" s="144" t="s">
        <v>10</v>
      </c>
      <c r="L19" s="145">
        <v>0</v>
      </c>
      <c r="M19" s="144" t="s">
        <v>10</v>
      </c>
      <c r="N19" s="145">
        <v>5</v>
      </c>
      <c r="O19" s="144" t="s">
        <v>228</v>
      </c>
      <c r="P19" s="145">
        <v>2</v>
      </c>
      <c r="Q19" s="144" t="s">
        <v>10</v>
      </c>
      <c r="R19" s="145">
        <v>0</v>
      </c>
      <c r="S19" s="144" t="s">
        <v>10</v>
      </c>
      <c r="T19" s="145">
        <v>0</v>
      </c>
      <c r="U19" s="144"/>
      <c r="V19" s="145"/>
      <c r="X19" s="150" t="str">
        <f t="shared" si="1"/>
        <v>да</v>
      </c>
      <c r="Y19" s="146">
        <v>11</v>
      </c>
      <c r="Z19" s="143" t="s">
        <v>35</v>
      </c>
      <c r="AA19" s="139">
        <v>20</v>
      </c>
      <c r="AB19" s="139">
        <v>0</v>
      </c>
      <c r="AC19" s="139">
        <f t="shared" si="2"/>
        <v>20</v>
      </c>
      <c r="AD19" s="144" t="s">
        <v>10</v>
      </c>
      <c r="AE19" s="145">
        <v>0</v>
      </c>
      <c r="AF19" s="144" t="s">
        <v>3</v>
      </c>
      <c r="AG19" s="145">
        <v>0</v>
      </c>
      <c r="AH19" s="144" t="s">
        <v>10</v>
      </c>
      <c r="AI19" s="145">
        <v>5</v>
      </c>
      <c r="AJ19" s="144" t="s">
        <v>5</v>
      </c>
      <c r="AK19" s="145">
        <v>3</v>
      </c>
      <c r="AL19" s="144" t="s">
        <v>10</v>
      </c>
      <c r="AM19" s="145">
        <v>0</v>
      </c>
      <c r="AN19" s="144" t="s">
        <v>7</v>
      </c>
      <c r="AO19" s="145">
        <v>0</v>
      </c>
      <c r="AP19" s="144" t="s">
        <v>7</v>
      </c>
      <c r="AQ19" s="145">
        <v>0</v>
      </c>
      <c r="AR19" s="144" t="s">
        <v>9</v>
      </c>
      <c r="AS19" s="145">
        <v>0</v>
      </c>
      <c r="AT19" s="144"/>
      <c r="AU19" s="145">
        <v>0</v>
      </c>
    </row>
    <row r="20" spans="1:47" ht="29.1" customHeight="1">
      <c r="A20" s="136"/>
      <c r="B20" s="137">
        <v>13</v>
      </c>
      <c r="C20" s="143" t="s">
        <v>28</v>
      </c>
      <c r="D20" s="139">
        <v>16</v>
      </c>
      <c r="E20" s="139">
        <v>2</v>
      </c>
      <c r="F20" s="139">
        <f t="shared" si="0"/>
        <v>18</v>
      </c>
      <c r="G20" s="144" t="s">
        <v>10</v>
      </c>
      <c r="H20" s="145">
        <v>0</v>
      </c>
      <c r="I20" s="144" t="s">
        <v>11</v>
      </c>
      <c r="J20" s="145">
        <v>5</v>
      </c>
      <c r="K20" s="144" t="s">
        <v>101</v>
      </c>
      <c r="L20" s="145">
        <v>0</v>
      </c>
      <c r="M20" s="144" t="s">
        <v>3</v>
      </c>
      <c r="N20" s="145">
        <v>0</v>
      </c>
      <c r="O20" s="144" t="s">
        <v>2</v>
      </c>
      <c r="P20" s="145">
        <v>2</v>
      </c>
      <c r="Q20" s="144" t="s">
        <v>7</v>
      </c>
      <c r="R20" s="147">
        <v>0</v>
      </c>
      <c r="S20" s="144" t="s">
        <v>18</v>
      </c>
      <c r="T20" s="145">
        <v>0</v>
      </c>
      <c r="U20" s="144"/>
      <c r="V20" s="145"/>
      <c r="X20" s="150" t="str">
        <f t="shared" si="1"/>
        <v>да</v>
      </c>
      <c r="Y20" s="137">
        <v>13</v>
      </c>
      <c r="Z20" s="143" t="s">
        <v>28</v>
      </c>
      <c r="AA20" s="139">
        <v>16</v>
      </c>
      <c r="AB20" s="139">
        <v>2</v>
      </c>
      <c r="AC20" s="139">
        <f t="shared" si="2"/>
        <v>18</v>
      </c>
      <c r="AD20" s="144" t="s">
        <v>19</v>
      </c>
      <c r="AE20" s="145">
        <v>0</v>
      </c>
      <c r="AF20" s="144" t="s">
        <v>9</v>
      </c>
      <c r="AG20" s="145">
        <v>0</v>
      </c>
      <c r="AH20" s="144" t="s">
        <v>19</v>
      </c>
      <c r="AI20" s="145">
        <v>2</v>
      </c>
      <c r="AJ20" s="144" t="s">
        <v>10</v>
      </c>
      <c r="AK20" s="145">
        <v>5</v>
      </c>
      <c r="AL20" s="144" t="s">
        <v>7</v>
      </c>
      <c r="AM20" s="145">
        <v>0</v>
      </c>
      <c r="AN20" s="144" t="s">
        <v>11</v>
      </c>
      <c r="AO20" s="145">
        <v>0</v>
      </c>
      <c r="AP20" s="144" t="s">
        <v>10</v>
      </c>
      <c r="AQ20" s="145">
        <v>2</v>
      </c>
      <c r="AR20" s="144" t="s">
        <v>124</v>
      </c>
      <c r="AS20" s="145">
        <v>0</v>
      </c>
      <c r="AT20" s="144" t="s">
        <v>7</v>
      </c>
      <c r="AU20" s="145">
        <v>0</v>
      </c>
    </row>
    <row r="21" spans="1:47" ht="29.1" customHeight="1">
      <c r="B21" s="137">
        <v>14</v>
      </c>
      <c r="C21" s="143" t="s">
        <v>8</v>
      </c>
      <c r="D21" s="139">
        <v>17</v>
      </c>
      <c r="E21" s="139">
        <v>0</v>
      </c>
      <c r="F21" s="139">
        <f t="shared" si="0"/>
        <v>17</v>
      </c>
      <c r="G21" s="144"/>
      <c r="H21" s="145">
        <v>0</v>
      </c>
      <c r="I21" s="144" t="s">
        <v>11</v>
      </c>
      <c r="J21" s="145">
        <v>5</v>
      </c>
      <c r="K21" s="144" t="s">
        <v>19</v>
      </c>
      <c r="L21" s="145">
        <v>0</v>
      </c>
      <c r="M21" s="144" t="s">
        <v>7</v>
      </c>
      <c r="N21" s="145">
        <v>0</v>
      </c>
      <c r="O21" s="144" t="s">
        <v>2</v>
      </c>
      <c r="P21" s="145">
        <v>2</v>
      </c>
      <c r="Q21" s="144" t="s">
        <v>7</v>
      </c>
      <c r="R21" s="145">
        <v>0</v>
      </c>
      <c r="S21" s="144" t="s">
        <v>3</v>
      </c>
      <c r="T21" s="145">
        <v>0</v>
      </c>
      <c r="U21" s="144"/>
      <c r="V21" s="145"/>
      <c r="X21" s="150" t="str">
        <f t="shared" si="1"/>
        <v>да</v>
      </c>
      <c r="Y21" s="137">
        <v>14</v>
      </c>
      <c r="Z21" s="143" t="s">
        <v>8</v>
      </c>
      <c r="AA21" s="139">
        <v>17</v>
      </c>
      <c r="AB21" s="139">
        <v>0</v>
      </c>
      <c r="AC21" s="139">
        <f t="shared" si="2"/>
        <v>17</v>
      </c>
      <c r="AD21" s="144" t="s">
        <v>3</v>
      </c>
      <c r="AE21" s="145">
        <v>0</v>
      </c>
      <c r="AF21" s="144" t="s">
        <v>7</v>
      </c>
      <c r="AG21" s="145">
        <v>0</v>
      </c>
      <c r="AH21" s="144" t="s">
        <v>10</v>
      </c>
      <c r="AI21" s="145">
        <v>5</v>
      </c>
      <c r="AJ21" s="144" t="s">
        <v>3</v>
      </c>
      <c r="AK21" s="145">
        <v>0</v>
      </c>
      <c r="AL21" s="144" t="s">
        <v>11</v>
      </c>
      <c r="AM21" s="145">
        <v>0</v>
      </c>
      <c r="AN21" s="144" t="s">
        <v>3</v>
      </c>
      <c r="AO21" s="145">
        <v>5</v>
      </c>
      <c r="AP21" s="144" t="s">
        <v>7</v>
      </c>
      <c r="AQ21" s="145">
        <v>0</v>
      </c>
      <c r="AR21" s="144" t="s">
        <v>9</v>
      </c>
      <c r="AS21" s="145">
        <v>0</v>
      </c>
      <c r="AT21" s="144" t="s">
        <v>7</v>
      </c>
      <c r="AU21" s="145">
        <v>0</v>
      </c>
    </row>
    <row r="22" spans="1:47" ht="29.1" customHeight="1">
      <c r="B22" s="146">
        <v>14</v>
      </c>
      <c r="C22" s="143" t="s">
        <v>16</v>
      </c>
      <c r="D22" s="139">
        <v>13</v>
      </c>
      <c r="E22" s="139">
        <v>4</v>
      </c>
      <c r="F22" s="139">
        <f t="shared" si="0"/>
        <v>17</v>
      </c>
      <c r="G22" s="144" t="s">
        <v>3</v>
      </c>
      <c r="H22" s="145">
        <v>0</v>
      </c>
      <c r="I22" s="144" t="s">
        <v>9</v>
      </c>
      <c r="J22" s="145">
        <v>2</v>
      </c>
      <c r="K22" s="144" t="s">
        <v>19</v>
      </c>
      <c r="L22" s="145">
        <v>0</v>
      </c>
      <c r="M22" s="144" t="s">
        <v>9</v>
      </c>
      <c r="N22" s="145">
        <v>0</v>
      </c>
      <c r="O22" s="144" t="s">
        <v>11</v>
      </c>
      <c r="P22" s="145">
        <v>2</v>
      </c>
      <c r="Q22" s="144" t="s">
        <v>18</v>
      </c>
      <c r="R22" s="145">
        <v>0</v>
      </c>
      <c r="S22" s="144" t="s">
        <v>3</v>
      </c>
      <c r="T22" s="145">
        <v>0</v>
      </c>
      <c r="U22" s="144"/>
      <c r="V22" s="145"/>
      <c r="X22" s="150" t="str">
        <f t="shared" si="1"/>
        <v>да</v>
      </c>
      <c r="Y22" s="146">
        <v>14</v>
      </c>
      <c r="Z22" s="143" t="s">
        <v>16</v>
      </c>
      <c r="AA22" s="139">
        <v>13</v>
      </c>
      <c r="AB22" s="139">
        <v>4</v>
      </c>
      <c r="AC22" s="139">
        <f t="shared" si="2"/>
        <v>17</v>
      </c>
      <c r="AD22" s="144" t="s">
        <v>7</v>
      </c>
      <c r="AE22" s="145">
        <v>5</v>
      </c>
      <c r="AF22" s="144" t="s">
        <v>13</v>
      </c>
      <c r="AG22" s="145">
        <v>0</v>
      </c>
      <c r="AH22" s="144" t="s">
        <v>3</v>
      </c>
      <c r="AI22" s="145">
        <v>0</v>
      </c>
      <c r="AJ22" s="144" t="s">
        <v>18</v>
      </c>
      <c r="AK22" s="145">
        <v>2</v>
      </c>
      <c r="AL22" s="144" t="s">
        <v>7</v>
      </c>
      <c r="AM22" s="145">
        <v>0</v>
      </c>
      <c r="AN22" s="144" t="s">
        <v>11</v>
      </c>
      <c r="AO22" s="145">
        <v>0</v>
      </c>
      <c r="AP22" s="144" t="s">
        <v>10</v>
      </c>
      <c r="AQ22" s="145">
        <v>2</v>
      </c>
      <c r="AR22" s="144" t="s">
        <v>11</v>
      </c>
      <c r="AS22" s="145">
        <v>0</v>
      </c>
      <c r="AT22" s="144" t="s">
        <v>11</v>
      </c>
      <c r="AU22" s="145">
        <v>0</v>
      </c>
    </row>
    <row r="23" spans="1:47" ht="29.1" customHeight="1">
      <c r="B23" s="146">
        <v>16</v>
      </c>
      <c r="C23" s="143" t="s">
        <v>21</v>
      </c>
      <c r="D23" s="139">
        <v>14</v>
      </c>
      <c r="E23" s="139">
        <v>2</v>
      </c>
      <c r="F23" s="139">
        <f t="shared" si="0"/>
        <v>16</v>
      </c>
      <c r="G23" s="144" t="s">
        <v>2</v>
      </c>
      <c r="H23" s="145">
        <v>2</v>
      </c>
      <c r="I23" s="144" t="s">
        <v>11</v>
      </c>
      <c r="J23" s="145">
        <v>5</v>
      </c>
      <c r="K23" s="144" t="s">
        <v>5</v>
      </c>
      <c r="L23" s="145">
        <v>0</v>
      </c>
      <c r="M23" s="144" t="s">
        <v>7</v>
      </c>
      <c r="N23" s="145">
        <v>0</v>
      </c>
      <c r="O23" s="144" t="s">
        <v>2</v>
      </c>
      <c r="P23" s="145">
        <v>2</v>
      </c>
      <c r="Q23" s="144" t="s">
        <v>3</v>
      </c>
      <c r="R23" s="145">
        <v>5</v>
      </c>
      <c r="S23" s="144" t="s">
        <v>10</v>
      </c>
      <c r="T23" s="145">
        <v>0</v>
      </c>
      <c r="U23" s="144"/>
      <c r="V23" s="145"/>
      <c r="X23" s="150" t="str">
        <f t="shared" si="1"/>
        <v>да</v>
      </c>
      <c r="Y23" s="146">
        <v>16</v>
      </c>
      <c r="Z23" s="143" t="s">
        <v>21</v>
      </c>
      <c r="AA23" s="139">
        <v>14</v>
      </c>
      <c r="AB23" s="139">
        <v>2</v>
      </c>
      <c r="AC23" s="139">
        <f t="shared" si="2"/>
        <v>16</v>
      </c>
      <c r="AD23" s="144"/>
      <c r="AE23" s="145"/>
      <c r="AF23" s="144"/>
      <c r="AG23" s="145"/>
      <c r="AH23" s="144"/>
      <c r="AI23" s="145"/>
      <c r="AJ23" s="144"/>
      <c r="AK23" s="145"/>
      <c r="AL23" s="144"/>
      <c r="AM23" s="145"/>
      <c r="AN23" s="144"/>
      <c r="AO23" s="145"/>
      <c r="AP23" s="144"/>
      <c r="AQ23" s="145"/>
      <c r="AR23" s="144"/>
      <c r="AS23" s="145"/>
      <c r="AT23" s="144"/>
      <c r="AU23" s="145"/>
    </row>
    <row r="24" spans="1:47" ht="29.1" customHeight="1">
      <c r="B24" s="137">
        <v>17</v>
      </c>
      <c r="C24" s="143" t="s">
        <v>32</v>
      </c>
      <c r="D24" s="139">
        <v>12</v>
      </c>
      <c r="E24" s="139">
        <v>2</v>
      </c>
      <c r="F24" s="139">
        <f t="shared" si="0"/>
        <v>14</v>
      </c>
      <c r="G24" s="144" t="s">
        <v>7</v>
      </c>
      <c r="H24" s="145">
        <v>3</v>
      </c>
      <c r="I24" s="144" t="s">
        <v>9</v>
      </c>
      <c r="J24" s="145">
        <v>2</v>
      </c>
      <c r="K24" s="144" t="s">
        <v>5</v>
      </c>
      <c r="L24" s="145">
        <v>0</v>
      </c>
      <c r="M24" s="144" t="s">
        <v>9</v>
      </c>
      <c r="N24" s="145">
        <v>0</v>
      </c>
      <c r="O24" s="144" t="s">
        <v>11</v>
      </c>
      <c r="P24" s="145">
        <v>2</v>
      </c>
      <c r="Q24" s="144" t="s">
        <v>9</v>
      </c>
      <c r="R24" s="145">
        <v>0</v>
      </c>
      <c r="S24" s="144" t="s">
        <v>5</v>
      </c>
      <c r="T24" s="145">
        <v>0</v>
      </c>
      <c r="U24" s="144"/>
      <c r="V24" s="145"/>
      <c r="X24" s="150" t="str">
        <f t="shared" si="1"/>
        <v>да</v>
      </c>
      <c r="Y24" s="137">
        <v>17</v>
      </c>
      <c r="Z24" s="143" t="s">
        <v>32</v>
      </c>
      <c r="AA24" s="139">
        <v>12</v>
      </c>
      <c r="AB24" s="139">
        <v>2</v>
      </c>
      <c r="AC24" s="139">
        <f t="shared" si="2"/>
        <v>14</v>
      </c>
      <c r="AD24" s="144" t="s">
        <v>10</v>
      </c>
      <c r="AE24" s="145">
        <v>0</v>
      </c>
      <c r="AF24" s="144" t="s">
        <v>13</v>
      </c>
      <c r="AG24" s="145">
        <v>0</v>
      </c>
      <c r="AH24" s="144" t="s">
        <v>3</v>
      </c>
      <c r="AI24" s="145">
        <v>0</v>
      </c>
      <c r="AJ24" s="144" t="s">
        <v>5</v>
      </c>
      <c r="AK24" s="145">
        <v>3</v>
      </c>
      <c r="AL24" s="144" t="s">
        <v>7</v>
      </c>
      <c r="AM24" s="145">
        <v>0</v>
      </c>
      <c r="AN24" s="144" t="s">
        <v>7</v>
      </c>
      <c r="AO24" s="145">
        <v>0</v>
      </c>
      <c r="AP24" s="144" t="s">
        <v>24</v>
      </c>
      <c r="AQ24" s="145">
        <v>2</v>
      </c>
      <c r="AR24" s="144" t="s">
        <v>2</v>
      </c>
      <c r="AS24" s="145">
        <v>0</v>
      </c>
      <c r="AT24" s="144" t="s">
        <v>7</v>
      </c>
      <c r="AU24" s="145">
        <v>0</v>
      </c>
    </row>
    <row r="25" spans="1:47" ht="29.1" customHeight="1">
      <c r="B25" s="137">
        <v>12</v>
      </c>
      <c r="C25" s="143"/>
      <c r="D25" s="139"/>
      <c r="E25" s="139"/>
      <c r="F25" s="139"/>
      <c r="G25" s="144"/>
      <c r="H25" s="145"/>
      <c r="I25" s="144"/>
      <c r="J25" s="145"/>
      <c r="K25" s="144"/>
      <c r="L25" s="145"/>
      <c r="M25" s="144"/>
      <c r="N25" s="145"/>
      <c r="O25" s="144"/>
      <c r="P25" s="145"/>
      <c r="Q25" s="144"/>
      <c r="R25" s="147"/>
      <c r="S25" s="144"/>
      <c r="T25" s="145"/>
      <c r="U25" s="144"/>
      <c r="V25" s="145"/>
      <c r="X25" s="150" t="str">
        <f t="shared" si="1"/>
        <v>да</v>
      </c>
      <c r="Y25" s="137">
        <v>18</v>
      </c>
      <c r="Z25" s="143"/>
      <c r="AA25" s="139"/>
      <c r="AB25" s="139"/>
      <c r="AC25" s="139"/>
      <c r="AD25" s="144"/>
      <c r="AE25" s="145"/>
      <c r="AF25" s="144"/>
      <c r="AG25" s="145"/>
      <c r="AH25" s="144"/>
      <c r="AI25" s="145"/>
      <c r="AJ25" s="144"/>
      <c r="AK25" s="145"/>
      <c r="AL25" s="144"/>
      <c r="AM25" s="145"/>
      <c r="AN25" s="144"/>
      <c r="AO25" s="145"/>
      <c r="AP25" s="144"/>
      <c r="AQ25" s="145"/>
      <c r="AR25" s="144"/>
      <c r="AS25" s="145"/>
      <c r="AT25" s="144"/>
      <c r="AU25" s="145"/>
    </row>
    <row r="26" spans="1:47" ht="29.1" customHeight="1">
      <c r="B26" s="146">
        <v>19</v>
      </c>
      <c r="C26" s="143"/>
      <c r="D26" s="139"/>
      <c r="E26" s="139"/>
      <c r="F26" s="139"/>
      <c r="G26" s="144"/>
      <c r="H26" s="145"/>
      <c r="I26" s="144"/>
      <c r="J26" s="145"/>
      <c r="K26" s="144"/>
      <c r="L26" s="145"/>
      <c r="M26" s="144"/>
      <c r="N26" s="145"/>
      <c r="O26" s="144"/>
      <c r="P26" s="145"/>
      <c r="Q26" s="144"/>
      <c r="R26" s="145"/>
      <c r="S26" s="144"/>
      <c r="T26" s="145"/>
      <c r="U26" s="144"/>
      <c r="V26" s="145"/>
      <c r="X26" s="150" t="str">
        <f t="shared" si="1"/>
        <v>нет</v>
      </c>
      <c r="Y26" s="146"/>
      <c r="Z26" s="143" t="s">
        <v>27</v>
      </c>
      <c r="AA26" s="139"/>
      <c r="AB26" s="139">
        <f>VLOOKUP(Z26,[1]Бомбардиры3!$C$7:$D$32,2,0)</f>
        <v>0</v>
      </c>
      <c r="AC26" s="139">
        <f t="shared" ref="AC26" si="3">SUM(AA26:AB26)</f>
        <v>0</v>
      </c>
      <c r="AD26" s="144"/>
      <c r="AE26" s="145"/>
      <c r="AF26" s="144"/>
      <c r="AG26" s="145"/>
      <c r="AH26" s="144"/>
      <c r="AI26" s="145"/>
      <c r="AJ26" s="144"/>
      <c r="AK26" s="145"/>
      <c r="AL26" s="144"/>
      <c r="AM26" s="145"/>
      <c r="AN26" s="144"/>
      <c r="AO26" s="145"/>
      <c r="AP26" s="144"/>
      <c r="AQ26" s="145"/>
      <c r="AR26" s="144"/>
      <c r="AS26" s="145"/>
    </row>
    <row r="27" spans="1:47" ht="29.1" customHeight="1">
      <c r="B27" s="146">
        <v>20</v>
      </c>
      <c r="C27" s="143"/>
      <c r="D27" s="139"/>
      <c r="E27" s="139"/>
      <c r="F27" s="139"/>
      <c r="G27" s="144"/>
      <c r="H27" s="145"/>
      <c r="I27" s="144"/>
      <c r="J27" s="145"/>
      <c r="K27" s="144"/>
      <c r="L27" s="145"/>
      <c r="M27" s="144"/>
      <c r="N27" s="145"/>
      <c r="O27" s="144"/>
      <c r="P27" s="145"/>
      <c r="Q27" s="144"/>
      <c r="R27" s="145"/>
      <c r="S27" s="144"/>
      <c r="T27" s="145"/>
      <c r="U27" s="144"/>
      <c r="V27" s="145"/>
      <c r="X27" s="150" t="str">
        <f t="shared" si="1"/>
        <v>нет</v>
      </c>
      <c r="Y27" s="146"/>
      <c r="Z27" s="143" t="s">
        <v>12</v>
      </c>
      <c r="AA27" s="139"/>
      <c r="AB27" s="139"/>
      <c r="AC27" s="139">
        <f t="shared" ref="AC27:AC30" si="4">SUM(AA27:AB27)</f>
        <v>0</v>
      </c>
      <c r="AD27" s="144"/>
      <c r="AE27" s="145"/>
      <c r="AF27" s="144"/>
      <c r="AG27" s="145"/>
      <c r="AH27" s="144"/>
      <c r="AI27" s="145"/>
      <c r="AJ27" s="144"/>
      <c r="AK27" s="145"/>
      <c r="AL27" s="144"/>
      <c r="AM27" s="145"/>
      <c r="AN27" s="144"/>
      <c r="AO27" s="145"/>
      <c r="AP27" s="144"/>
      <c r="AQ27" s="145"/>
      <c r="AR27" s="144"/>
      <c r="AS27" s="145"/>
    </row>
    <row r="28" spans="1:47" ht="29.1" customHeight="1">
      <c r="B28" s="137">
        <v>20</v>
      </c>
      <c r="C28" s="143" t="s">
        <v>20</v>
      </c>
      <c r="D28" s="139">
        <v>10</v>
      </c>
      <c r="E28" s="139">
        <f>VLOOKUP(C28,[1]Бомбардиры3!$C$7:$D$32,2,0)</f>
        <v>0</v>
      </c>
      <c r="F28" s="139">
        <f t="shared" ref="F28:F30" si="5">SUM(D28:E28)</f>
        <v>10</v>
      </c>
      <c r="G28" s="144"/>
      <c r="H28" s="145"/>
      <c r="I28" s="144"/>
      <c r="J28" s="145"/>
      <c r="K28" s="144"/>
      <c r="L28" s="145"/>
      <c r="M28" s="144"/>
      <c r="N28" s="145"/>
      <c r="O28" s="144"/>
      <c r="P28" s="145"/>
      <c r="Q28" s="144"/>
      <c r="R28" s="145"/>
      <c r="S28" s="144"/>
      <c r="T28" s="145"/>
      <c r="U28" s="144"/>
      <c r="V28" s="145"/>
      <c r="X28" s="150" t="str">
        <f t="shared" si="1"/>
        <v>нет</v>
      </c>
      <c r="Y28" s="137"/>
      <c r="Z28" s="143"/>
      <c r="AA28" s="139"/>
      <c r="AB28" s="139"/>
      <c r="AC28" s="139"/>
      <c r="AD28" s="144"/>
      <c r="AE28" s="145"/>
      <c r="AF28" s="144"/>
      <c r="AG28" s="145"/>
      <c r="AH28" s="144"/>
      <c r="AI28" s="145"/>
      <c r="AJ28" s="144"/>
      <c r="AK28" s="145"/>
      <c r="AL28" s="144"/>
      <c r="AM28" s="145"/>
      <c r="AN28" s="144"/>
      <c r="AO28" s="145"/>
      <c r="AP28" s="144"/>
      <c r="AQ28" s="145"/>
      <c r="AR28" s="144"/>
      <c r="AS28" s="145"/>
    </row>
    <row r="29" spans="1:47" ht="29.1" customHeight="1">
      <c r="B29" s="137">
        <v>22</v>
      </c>
      <c r="C29" s="143" t="s">
        <v>27</v>
      </c>
      <c r="D29" s="139"/>
      <c r="E29" s="139">
        <f>VLOOKUP(C29,[1]Бомбардиры3!$C$7:$D$32,2,0)</f>
        <v>0</v>
      </c>
      <c r="F29" s="139">
        <f t="shared" si="5"/>
        <v>0</v>
      </c>
      <c r="G29" s="144"/>
      <c r="H29" s="145"/>
      <c r="I29" s="144"/>
      <c r="J29" s="145"/>
      <c r="K29" s="144"/>
      <c r="L29" s="145"/>
      <c r="M29" s="144"/>
      <c r="N29" s="145"/>
      <c r="O29" s="144"/>
      <c r="P29" s="145"/>
      <c r="Q29" s="144"/>
      <c r="R29" s="145"/>
      <c r="S29" s="144"/>
      <c r="T29" s="145"/>
      <c r="U29" s="144"/>
      <c r="V29" s="145"/>
      <c r="X29" s="150" t="str">
        <f t="shared" si="1"/>
        <v>нет</v>
      </c>
      <c r="Y29" s="137"/>
      <c r="Z29" s="143" t="s">
        <v>20</v>
      </c>
      <c r="AA29" s="139">
        <v>10</v>
      </c>
      <c r="AB29" s="139">
        <f>VLOOKUP(Z29,[1]Бомбардиры3!$C$7:$D$32,2,0)</f>
        <v>0</v>
      </c>
      <c r="AC29" s="139">
        <f t="shared" si="4"/>
        <v>10</v>
      </c>
      <c r="AD29" s="144"/>
      <c r="AE29" s="145"/>
      <c r="AF29" s="144"/>
      <c r="AG29" s="145"/>
      <c r="AH29" s="144"/>
      <c r="AI29" s="145"/>
      <c r="AJ29" s="144"/>
      <c r="AK29" s="145"/>
      <c r="AL29" s="144"/>
      <c r="AM29" s="145"/>
      <c r="AN29" s="144"/>
      <c r="AO29" s="145"/>
      <c r="AP29" s="144"/>
      <c r="AQ29" s="145"/>
      <c r="AR29" s="144"/>
      <c r="AS29" s="145"/>
    </row>
    <row r="30" spans="1:47" ht="29.1" customHeight="1">
      <c r="B30" s="146">
        <v>23</v>
      </c>
      <c r="C30" s="143" t="s">
        <v>15</v>
      </c>
      <c r="D30" s="139"/>
      <c r="E30" s="139">
        <f>VLOOKUP(C30,[1]Бомбардиры3!$C$7:$D$32,2,0)</f>
        <v>0</v>
      </c>
      <c r="F30" s="139">
        <f t="shared" si="5"/>
        <v>0</v>
      </c>
      <c r="G30" s="144"/>
      <c r="H30" s="145"/>
      <c r="I30" s="144"/>
      <c r="J30" s="145"/>
      <c r="K30" s="144"/>
      <c r="L30" s="145"/>
      <c r="M30" s="144"/>
      <c r="N30" s="145"/>
      <c r="O30" s="144"/>
      <c r="P30" s="145"/>
      <c r="Q30" s="144"/>
      <c r="R30" s="145"/>
      <c r="S30" s="144"/>
      <c r="T30" s="145"/>
      <c r="U30" s="144"/>
      <c r="V30" s="145"/>
      <c r="X30" s="150" t="str">
        <f t="shared" si="1"/>
        <v>нет</v>
      </c>
      <c r="Y30" s="146"/>
      <c r="Z30" s="143" t="s">
        <v>21</v>
      </c>
      <c r="AA30" s="139"/>
      <c r="AB30" s="139"/>
      <c r="AC30" s="139">
        <f t="shared" si="4"/>
        <v>0</v>
      </c>
      <c r="AD30" s="144"/>
      <c r="AE30" s="145"/>
      <c r="AF30" s="144"/>
      <c r="AG30" s="145"/>
      <c r="AH30" s="144"/>
      <c r="AI30" s="145"/>
      <c r="AJ30" s="144"/>
      <c r="AK30" s="145"/>
      <c r="AL30" s="144"/>
      <c r="AM30" s="145"/>
      <c r="AN30" s="144"/>
      <c r="AO30" s="145"/>
      <c r="AP30" s="144"/>
      <c r="AQ30" s="145"/>
      <c r="AR30" s="144"/>
      <c r="AS30" s="145"/>
    </row>
    <row r="31" spans="1:47" ht="29.1" customHeight="1">
      <c r="B31" s="137"/>
      <c r="C31" s="143"/>
      <c r="D31" s="139"/>
      <c r="E31" s="139"/>
      <c r="F31" s="139"/>
      <c r="G31" s="144"/>
      <c r="H31" s="145"/>
      <c r="I31" s="144"/>
      <c r="J31" s="145"/>
      <c r="K31" s="144"/>
      <c r="L31" s="145"/>
      <c r="M31" s="144"/>
      <c r="N31" s="145"/>
      <c r="O31" s="144"/>
      <c r="P31" s="145"/>
      <c r="Q31" s="144"/>
      <c r="R31" s="145"/>
      <c r="S31" s="144"/>
      <c r="T31" s="145"/>
      <c r="U31" s="144"/>
      <c r="V31" s="145"/>
      <c r="X31" s="150" t="str">
        <f t="shared" si="1"/>
        <v>да</v>
      </c>
      <c r="Y31" s="137"/>
      <c r="Z31" s="143"/>
      <c r="AA31" s="139"/>
      <c r="AB31" s="139"/>
      <c r="AC31" s="139"/>
      <c r="AD31" s="144"/>
      <c r="AE31" s="145"/>
      <c r="AF31" s="144"/>
      <c r="AG31" s="145"/>
      <c r="AH31" s="144"/>
      <c r="AI31" s="145"/>
      <c r="AJ31" s="144"/>
      <c r="AK31" s="145"/>
      <c r="AL31" s="144"/>
      <c r="AM31" s="145"/>
      <c r="AN31" s="144"/>
      <c r="AO31" s="145"/>
      <c r="AP31" s="144"/>
      <c r="AQ31" s="145"/>
      <c r="AR31" s="144"/>
      <c r="AS31" s="145"/>
    </row>
    <row r="32" spans="1:47" ht="29.1" customHeight="1">
      <c r="B32" s="137"/>
      <c r="C32" s="143"/>
      <c r="D32" s="139"/>
      <c r="E32" s="139"/>
      <c r="F32" s="139"/>
      <c r="G32" s="144"/>
      <c r="H32" s="145"/>
      <c r="I32" s="144"/>
      <c r="J32" s="145"/>
      <c r="K32" s="144"/>
      <c r="L32" s="145"/>
      <c r="M32" s="144"/>
      <c r="N32" s="145"/>
      <c r="O32" s="144"/>
      <c r="P32" s="145"/>
      <c r="Q32" s="144"/>
      <c r="R32" s="145"/>
      <c r="S32" s="144"/>
      <c r="T32" s="145"/>
      <c r="U32" s="144"/>
      <c r="V32" s="145"/>
      <c r="X32" s="150" t="str">
        <f t="shared" si="1"/>
        <v>да</v>
      </c>
      <c r="Y32" s="137"/>
      <c r="Z32" s="143"/>
      <c r="AA32" s="139"/>
      <c r="AB32" s="139"/>
      <c r="AC32" s="139"/>
      <c r="AD32" s="144"/>
      <c r="AE32" s="145"/>
      <c r="AF32" s="144"/>
      <c r="AG32" s="145"/>
      <c r="AH32" s="144"/>
      <c r="AI32" s="145"/>
      <c r="AJ32" s="144"/>
      <c r="AK32" s="145"/>
      <c r="AL32" s="144"/>
      <c r="AM32" s="145"/>
      <c r="AN32" s="144"/>
      <c r="AO32" s="145"/>
      <c r="AP32" s="144"/>
      <c r="AQ32" s="145"/>
      <c r="AR32" s="144"/>
      <c r="AS32" s="145"/>
    </row>
    <row r="33" spans="2:45" ht="29.1" customHeight="1">
      <c r="B33" s="137"/>
      <c r="C33" s="143"/>
      <c r="D33" s="139"/>
      <c r="E33" s="139"/>
      <c r="F33" s="139"/>
      <c r="G33" s="144"/>
      <c r="H33" s="145"/>
      <c r="I33" s="144"/>
      <c r="J33" s="145"/>
      <c r="K33" s="144"/>
      <c r="L33" s="145"/>
      <c r="M33" s="144"/>
      <c r="N33" s="145"/>
      <c r="O33" s="144"/>
      <c r="P33" s="145"/>
      <c r="Q33" s="144"/>
      <c r="R33" s="145"/>
      <c r="S33" s="144"/>
      <c r="T33" s="145"/>
      <c r="U33" s="144"/>
      <c r="V33" s="145"/>
      <c r="X33" s="150" t="str">
        <f t="shared" si="1"/>
        <v>да</v>
      </c>
      <c r="Y33" s="137"/>
      <c r="Z33" s="143"/>
      <c r="AA33" s="139"/>
      <c r="AB33" s="139"/>
      <c r="AC33" s="139"/>
      <c r="AD33" s="144"/>
      <c r="AE33" s="145"/>
      <c r="AF33" s="144"/>
      <c r="AG33" s="145"/>
      <c r="AH33" s="144"/>
      <c r="AI33" s="145"/>
      <c r="AJ33" s="144"/>
      <c r="AK33" s="145"/>
      <c r="AL33" s="144"/>
      <c r="AM33" s="145"/>
      <c r="AN33" s="144"/>
      <c r="AO33" s="145"/>
      <c r="AP33" s="144"/>
      <c r="AQ33" s="145"/>
      <c r="AR33" s="144"/>
      <c r="AS33" s="145"/>
    </row>
    <row r="34" spans="2:45" ht="29.1" customHeight="1">
      <c r="B34" s="137"/>
      <c r="C34" s="143"/>
      <c r="D34" s="139"/>
      <c r="E34" s="139"/>
      <c r="F34" s="139"/>
      <c r="G34" s="144"/>
      <c r="H34" s="145"/>
      <c r="I34" s="144"/>
      <c r="J34" s="145"/>
      <c r="K34" s="144"/>
      <c r="L34" s="145"/>
      <c r="M34" s="144"/>
      <c r="N34" s="145"/>
      <c r="O34" s="144"/>
      <c r="P34" s="145"/>
      <c r="Q34" s="144"/>
      <c r="R34" s="145"/>
      <c r="S34" s="144"/>
      <c r="T34" s="145"/>
      <c r="U34" s="144"/>
      <c r="V34" s="145"/>
      <c r="X34" s="150" t="str">
        <f t="shared" si="1"/>
        <v>да</v>
      </c>
      <c r="Y34" s="137"/>
      <c r="Z34" s="143"/>
      <c r="AA34" s="139"/>
      <c r="AB34" s="139"/>
      <c r="AC34" s="139"/>
      <c r="AD34" s="144"/>
      <c r="AE34" s="145"/>
      <c r="AF34" s="144"/>
      <c r="AG34" s="145"/>
      <c r="AH34" s="144"/>
      <c r="AI34" s="145"/>
      <c r="AJ34" s="144"/>
      <c r="AK34" s="145"/>
      <c r="AL34" s="144"/>
      <c r="AM34" s="145"/>
      <c r="AN34" s="144"/>
      <c r="AO34" s="145"/>
      <c r="AP34" s="144"/>
      <c r="AQ34" s="145"/>
      <c r="AR34" s="144"/>
      <c r="AS34" s="145"/>
    </row>
    <row r="35" spans="2:45" ht="29.1" customHeight="1">
      <c r="B35" s="137"/>
      <c r="C35" s="143"/>
      <c r="D35" s="139"/>
      <c r="E35" s="139"/>
      <c r="F35" s="139"/>
      <c r="G35" s="144"/>
      <c r="H35" s="145"/>
      <c r="I35" s="144"/>
      <c r="J35" s="145"/>
      <c r="K35" s="144"/>
      <c r="L35" s="145"/>
      <c r="M35" s="144"/>
      <c r="N35" s="145"/>
      <c r="O35" s="144"/>
      <c r="P35" s="145"/>
      <c r="Q35" s="144"/>
      <c r="R35" s="145"/>
      <c r="S35" s="144"/>
      <c r="T35" s="145"/>
      <c r="U35" s="144"/>
      <c r="V35" s="145"/>
      <c r="X35" s="150" t="str">
        <f t="shared" si="1"/>
        <v>да</v>
      </c>
      <c r="Y35" s="137"/>
      <c r="Z35" s="143"/>
      <c r="AA35" s="139"/>
      <c r="AB35" s="139"/>
      <c r="AC35" s="139"/>
      <c r="AD35" s="144"/>
      <c r="AE35" s="145"/>
      <c r="AF35" s="144"/>
      <c r="AG35" s="145"/>
      <c r="AH35" s="144"/>
      <c r="AI35" s="145"/>
      <c r="AJ35" s="144"/>
      <c r="AK35" s="145"/>
      <c r="AL35" s="144"/>
      <c r="AM35" s="145"/>
      <c r="AN35" s="144"/>
      <c r="AO35" s="145"/>
      <c r="AP35" s="144"/>
      <c r="AQ35" s="145"/>
      <c r="AR35" s="144"/>
      <c r="AS35" s="145"/>
    </row>
    <row r="36" spans="2:45" ht="24.95" customHeight="1">
      <c r="D36" s="148">
        <f>SUM(D8:D35)</f>
        <v>357</v>
      </c>
      <c r="E36" s="148">
        <f>SUM(E8:E35)</f>
        <v>38</v>
      </c>
      <c r="F36" s="148">
        <f>SUM(F8:F35)</f>
        <v>395</v>
      </c>
      <c r="AA36" s="148">
        <f>SUM(AA8:AA35)</f>
        <v>357</v>
      </c>
      <c r="AB36" s="148">
        <f>SUM(AB8:AB35)</f>
        <v>38</v>
      </c>
      <c r="AC36" s="148">
        <f>SUM(AC8:AC35)</f>
        <v>395</v>
      </c>
    </row>
    <row r="38" spans="2:45" ht="22.5" customHeight="1">
      <c r="C38" s="141" t="s">
        <v>0</v>
      </c>
      <c r="Z38" s="141" t="s">
        <v>0</v>
      </c>
    </row>
  </sheetData>
  <mergeCells count="31">
    <mergeCell ref="Y6:Y7"/>
    <mergeCell ref="Z6:Z7"/>
    <mergeCell ref="AA6:AA7"/>
    <mergeCell ref="AB6:AB7"/>
    <mergeCell ref="AC6:AC7"/>
    <mergeCell ref="AL5:AM5"/>
    <mergeCell ref="AN5:AO5"/>
    <mergeCell ref="AP5:AQ5"/>
    <mergeCell ref="AR5:AS5"/>
    <mergeCell ref="AT5:AU5"/>
    <mergeCell ref="B6:B7"/>
    <mergeCell ref="C6:C7"/>
    <mergeCell ref="D6:D7"/>
    <mergeCell ref="E6:E7"/>
    <mergeCell ref="F6:F7"/>
    <mergeCell ref="AJ5:AK5"/>
    <mergeCell ref="B2:V4"/>
    <mergeCell ref="Y2:AS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Y5:AC5"/>
    <mergeCell ref="AD5:AE5"/>
    <mergeCell ref="AF5:AG5"/>
    <mergeCell ref="AH5:AI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8548-840E-457E-A70D-98C13F69D741}">
  <dimension ref="A1:AU38"/>
  <sheetViews>
    <sheetView zoomScale="40" zoomScaleNormal="40" workbookViewId="0">
      <selection activeCell="AU11" activeCellId="5" sqref="H11 L11 R11 T11 AO11 AU11"/>
    </sheetView>
  </sheetViews>
  <sheetFormatPr defaultColWidth="9.140625" defaultRowHeight="15"/>
  <cols>
    <col min="1" max="1" width="4.5703125" style="151" customWidth="1"/>
    <col min="2" max="2" width="6.28515625" style="151" customWidth="1"/>
    <col min="3" max="3" width="44.7109375" style="151" customWidth="1"/>
    <col min="4" max="6" width="6.28515625" style="151" customWidth="1"/>
    <col min="7" max="7" width="23.42578125" style="151" customWidth="1"/>
    <col min="8" max="8" width="4.28515625" style="151" customWidth="1"/>
    <col min="9" max="9" width="21.5703125" style="151" customWidth="1"/>
    <col min="10" max="10" width="4.28515625" style="151" customWidth="1"/>
    <col min="11" max="11" width="26.140625" style="151" customWidth="1"/>
    <col min="12" max="12" width="4.28515625" style="151" customWidth="1"/>
    <col min="13" max="13" width="23.140625" style="151" customWidth="1"/>
    <col min="14" max="14" width="4.28515625" style="151" customWidth="1"/>
    <col min="15" max="15" width="23.5703125" style="151" customWidth="1"/>
    <col min="16" max="16" width="4.28515625" style="151" customWidth="1"/>
    <col min="17" max="17" width="25.28515625" style="151" customWidth="1"/>
    <col min="18" max="18" width="4.28515625" style="151" customWidth="1"/>
    <col min="19" max="19" width="18.7109375" style="151" customWidth="1"/>
    <col min="20" max="20" width="4.28515625" style="151" customWidth="1"/>
    <col min="21" max="21" width="22.140625" style="151" hidden="1" customWidth="1"/>
    <col min="22" max="22" width="4.28515625" style="151" hidden="1" customWidth="1"/>
    <col min="23" max="24" width="9.140625" style="151"/>
    <col min="25" max="25" width="6.28515625" style="151" customWidth="1"/>
    <col min="26" max="26" width="44.7109375" style="151" customWidth="1"/>
    <col min="27" max="29" width="6.28515625" style="151" customWidth="1"/>
    <col min="30" max="30" width="20.85546875" style="151" customWidth="1"/>
    <col min="31" max="31" width="4.28515625" style="151" customWidth="1"/>
    <col min="32" max="32" width="27.28515625" style="151" customWidth="1"/>
    <col min="33" max="33" width="4.28515625" style="151" customWidth="1"/>
    <col min="34" max="34" width="22.85546875" style="151" customWidth="1"/>
    <col min="35" max="35" width="4.28515625" style="151" customWidth="1"/>
    <col min="36" max="36" width="21" style="151" customWidth="1"/>
    <col min="37" max="37" width="4.28515625" style="151" customWidth="1"/>
    <col min="38" max="38" width="22.5703125" style="151" customWidth="1"/>
    <col min="39" max="39" width="4.28515625" style="151" customWidth="1"/>
    <col min="40" max="40" width="23.42578125" style="151" customWidth="1"/>
    <col min="41" max="41" width="4.28515625" style="151" customWidth="1"/>
    <col min="42" max="42" width="22.85546875" style="151" customWidth="1"/>
    <col min="43" max="43" width="4.28515625" style="151" customWidth="1"/>
    <col min="44" max="44" width="25" style="151" customWidth="1"/>
    <col min="45" max="45" width="4.28515625" style="151" customWidth="1"/>
    <col min="46" max="46" width="24.85546875" style="151" customWidth="1"/>
    <col min="47" max="47" width="5.7109375" style="151" customWidth="1"/>
    <col min="48" max="16384" width="9.140625" style="151"/>
  </cols>
  <sheetData>
    <row r="1" spans="1:47" ht="24" customHeight="1"/>
    <row r="2" spans="1:47" ht="20.100000000000001" customHeight="1"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3"/>
      <c r="AO2" s="293"/>
      <c r="AP2" s="293"/>
      <c r="AQ2" s="293"/>
      <c r="AR2" s="293"/>
      <c r="AS2" s="293"/>
    </row>
    <row r="3" spans="1:47" ht="20.100000000000001" customHeight="1"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</row>
    <row r="4" spans="1:47" ht="220.5" customHeight="1"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Y4" s="293"/>
      <c r="Z4" s="293"/>
      <c r="AA4" s="293"/>
      <c r="AB4" s="293"/>
      <c r="AC4" s="293"/>
      <c r="AD4" s="293"/>
      <c r="AE4" s="293"/>
      <c r="AF4" s="293"/>
      <c r="AG4" s="293"/>
      <c r="AH4" s="293"/>
      <c r="AI4" s="293"/>
      <c r="AJ4" s="293"/>
      <c r="AK4" s="293"/>
      <c r="AL4" s="293"/>
      <c r="AM4" s="293"/>
      <c r="AN4" s="293"/>
      <c r="AO4" s="293"/>
      <c r="AP4" s="293"/>
      <c r="AQ4" s="293"/>
      <c r="AR4" s="293"/>
      <c r="AS4" s="293"/>
    </row>
    <row r="5" spans="1:47" ht="21.6" customHeight="1">
      <c r="B5" s="290" t="s">
        <v>393</v>
      </c>
      <c r="C5" s="291"/>
      <c r="D5" s="291"/>
      <c r="E5" s="291"/>
      <c r="F5" s="292"/>
      <c r="G5" s="288" t="s">
        <v>394</v>
      </c>
      <c r="H5" s="289"/>
      <c r="I5" s="288" t="s">
        <v>395</v>
      </c>
      <c r="J5" s="289"/>
      <c r="K5" s="288" t="s">
        <v>396</v>
      </c>
      <c r="L5" s="289"/>
      <c r="M5" s="288" t="s">
        <v>397</v>
      </c>
      <c r="N5" s="289"/>
      <c r="O5" s="288" t="s">
        <v>397</v>
      </c>
      <c r="P5" s="289"/>
      <c r="Q5" s="288" t="s">
        <v>397</v>
      </c>
      <c r="R5" s="289"/>
      <c r="S5" s="288" t="s">
        <v>397</v>
      </c>
      <c r="T5" s="289"/>
      <c r="U5" s="288"/>
      <c r="V5" s="289"/>
      <c r="Y5" s="290" t="s">
        <v>393</v>
      </c>
      <c r="Z5" s="291"/>
      <c r="AA5" s="291"/>
      <c r="AB5" s="291"/>
      <c r="AC5" s="292"/>
      <c r="AD5" s="288" t="s">
        <v>398</v>
      </c>
      <c r="AE5" s="289"/>
      <c r="AF5" s="288" t="s">
        <v>398</v>
      </c>
      <c r="AG5" s="289"/>
      <c r="AH5" s="288" t="s">
        <v>399</v>
      </c>
      <c r="AI5" s="289"/>
      <c r="AJ5" s="288" t="s">
        <v>400</v>
      </c>
      <c r="AK5" s="289"/>
      <c r="AL5" s="288" t="s">
        <v>401</v>
      </c>
      <c r="AM5" s="289"/>
      <c r="AN5" s="288" t="s">
        <v>402</v>
      </c>
      <c r="AO5" s="289"/>
      <c r="AP5" s="288" t="s">
        <v>403</v>
      </c>
      <c r="AQ5" s="289"/>
      <c r="AR5" s="288" t="s">
        <v>404</v>
      </c>
      <c r="AS5" s="289"/>
      <c r="AT5" s="288" t="s">
        <v>405</v>
      </c>
      <c r="AU5" s="289"/>
    </row>
    <row r="6" spans="1:47" ht="21.95" customHeight="1">
      <c r="B6" s="286" t="s">
        <v>60</v>
      </c>
      <c r="C6" s="286" t="s">
        <v>59</v>
      </c>
      <c r="D6" s="286" t="s">
        <v>58</v>
      </c>
      <c r="E6" s="286" t="s">
        <v>57</v>
      </c>
      <c r="F6" s="286" t="s">
        <v>56</v>
      </c>
      <c r="G6" s="152" t="s">
        <v>406</v>
      </c>
      <c r="H6" s="153">
        <v>2</v>
      </c>
      <c r="I6" s="152" t="s">
        <v>296</v>
      </c>
      <c r="J6" s="153">
        <v>1</v>
      </c>
      <c r="K6" s="152" t="s">
        <v>280</v>
      </c>
      <c r="L6" s="153">
        <v>2</v>
      </c>
      <c r="M6" s="152" t="s">
        <v>407</v>
      </c>
      <c r="N6" s="153">
        <v>1</v>
      </c>
      <c r="O6" s="152" t="s">
        <v>297</v>
      </c>
      <c r="P6" s="153">
        <v>3</v>
      </c>
      <c r="Q6" s="152" t="s">
        <v>408</v>
      </c>
      <c r="R6" s="153">
        <v>0</v>
      </c>
      <c r="S6" s="152" t="s">
        <v>208</v>
      </c>
      <c r="T6" s="153">
        <v>1</v>
      </c>
      <c r="U6" s="152"/>
      <c r="V6" s="153"/>
      <c r="Y6" s="286" t="s">
        <v>60</v>
      </c>
      <c r="Z6" s="286" t="s">
        <v>59</v>
      </c>
      <c r="AA6" s="286" t="s">
        <v>58</v>
      </c>
      <c r="AB6" s="286" t="s">
        <v>57</v>
      </c>
      <c r="AC6" s="286" t="s">
        <v>56</v>
      </c>
      <c r="AD6" s="152" t="s">
        <v>188</v>
      </c>
      <c r="AE6" s="153">
        <v>1</v>
      </c>
      <c r="AF6" s="152" t="s">
        <v>323</v>
      </c>
      <c r="AG6" s="153">
        <v>0</v>
      </c>
      <c r="AH6" s="152" t="s">
        <v>164</v>
      </c>
      <c r="AI6" s="153">
        <v>1</v>
      </c>
      <c r="AJ6" s="152" t="s">
        <v>89</v>
      </c>
      <c r="AK6" s="153">
        <v>1</v>
      </c>
      <c r="AL6" s="152" t="s">
        <v>82</v>
      </c>
      <c r="AM6" s="153">
        <v>1</v>
      </c>
      <c r="AN6" s="152" t="s">
        <v>85</v>
      </c>
      <c r="AO6" s="153">
        <v>1</v>
      </c>
      <c r="AP6" s="152" t="s">
        <v>197</v>
      </c>
      <c r="AQ6" s="153">
        <v>2</v>
      </c>
      <c r="AR6" s="152" t="s">
        <v>249</v>
      </c>
      <c r="AS6" s="153">
        <v>1</v>
      </c>
      <c r="AT6" s="152" t="s">
        <v>157</v>
      </c>
      <c r="AU6" s="153">
        <v>1</v>
      </c>
    </row>
    <row r="7" spans="1:47" ht="21.95" customHeight="1">
      <c r="B7" s="287"/>
      <c r="C7" s="287"/>
      <c r="D7" s="287"/>
      <c r="E7" s="287"/>
      <c r="F7" s="287"/>
      <c r="G7" s="154" t="s">
        <v>331</v>
      </c>
      <c r="H7" s="155">
        <v>3</v>
      </c>
      <c r="I7" s="154" t="s">
        <v>282</v>
      </c>
      <c r="J7" s="155">
        <v>0</v>
      </c>
      <c r="K7" s="154" t="s">
        <v>333</v>
      </c>
      <c r="L7" s="155">
        <v>1</v>
      </c>
      <c r="M7" s="154" t="s">
        <v>261</v>
      </c>
      <c r="N7" s="155">
        <v>0</v>
      </c>
      <c r="O7" s="154" t="s">
        <v>113</v>
      </c>
      <c r="P7" s="155">
        <v>1</v>
      </c>
      <c r="Q7" s="154" t="s">
        <v>336</v>
      </c>
      <c r="R7" s="155">
        <v>0</v>
      </c>
      <c r="S7" s="154" t="s">
        <v>150</v>
      </c>
      <c r="T7" s="155">
        <v>0</v>
      </c>
      <c r="U7" s="154"/>
      <c r="V7" s="155"/>
      <c r="Y7" s="287"/>
      <c r="Z7" s="287"/>
      <c r="AA7" s="287"/>
      <c r="AB7" s="287"/>
      <c r="AC7" s="287"/>
      <c r="AD7" s="154" t="s">
        <v>409</v>
      </c>
      <c r="AE7" s="155">
        <v>1</v>
      </c>
      <c r="AF7" s="154" t="s">
        <v>243</v>
      </c>
      <c r="AG7" s="155">
        <v>0</v>
      </c>
      <c r="AH7" s="154" t="s">
        <v>172</v>
      </c>
      <c r="AI7" s="155">
        <v>2</v>
      </c>
      <c r="AJ7" s="154" t="s">
        <v>84</v>
      </c>
      <c r="AK7" s="155">
        <v>2</v>
      </c>
      <c r="AL7" s="154" t="s">
        <v>183</v>
      </c>
      <c r="AM7" s="155">
        <v>1</v>
      </c>
      <c r="AN7" s="154" t="s">
        <v>190</v>
      </c>
      <c r="AO7" s="155">
        <v>1</v>
      </c>
      <c r="AP7" s="154" t="s">
        <v>308</v>
      </c>
      <c r="AQ7" s="155">
        <v>2</v>
      </c>
      <c r="AR7" s="154" t="s">
        <v>247</v>
      </c>
      <c r="AS7" s="155">
        <v>1</v>
      </c>
      <c r="AT7" s="154" t="s">
        <v>95</v>
      </c>
      <c r="AU7" s="155">
        <v>0</v>
      </c>
    </row>
    <row r="8" spans="1:47" ht="29.1" customHeight="1">
      <c r="A8" s="156"/>
      <c r="B8" s="157">
        <v>1</v>
      </c>
      <c r="C8" s="158" t="s">
        <v>32</v>
      </c>
      <c r="D8" s="159">
        <v>41</v>
      </c>
      <c r="E8" s="159">
        <v>0</v>
      </c>
      <c r="F8" s="159">
        <f t="shared" ref="F8:F24" si="0">SUM(D8:E8)</f>
        <v>41</v>
      </c>
      <c r="G8" s="160" t="s">
        <v>10</v>
      </c>
      <c r="H8" s="161">
        <v>3</v>
      </c>
      <c r="I8" s="160" t="s">
        <v>4</v>
      </c>
      <c r="J8" s="161">
        <v>3</v>
      </c>
      <c r="K8" s="160" t="s">
        <v>2</v>
      </c>
      <c r="L8" s="161">
        <v>2</v>
      </c>
      <c r="M8" s="160" t="s">
        <v>9</v>
      </c>
      <c r="N8" s="161">
        <v>5</v>
      </c>
      <c r="O8" s="160" t="s">
        <v>9</v>
      </c>
      <c r="P8" s="161">
        <v>2</v>
      </c>
      <c r="Q8" s="160" t="s">
        <v>11</v>
      </c>
      <c r="R8" s="161">
        <v>0</v>
      </c>
      <c r="S8" s="160" t="s">
        <v>7</v>
      </c>
      <c r="T8" s="161">
        <v>3</v>
      </c>
      <c r="U8" s="160"/>
      <c r="V8" s="161"/>
      <c r="X8" s="162" t="str">
        <f t="shared" ref="X8:X35" si="1">IF(C8=Z8,"да","нет")</f>
        <v>да</v>
      </c>
      <c r="Y8" s="157">
        <v>1</v>
      </c>
      <c r="Z8" s="158" t="s">
        <v>32</v>
      </c>
      <c r="AA8" s="159">
        <v>41</v>
      </c>
      <c r="AB8" s="159">
        <v>0</v>
      </c>
      <c r="AC8" s="159">
        <f t="shared" ref="AC8:AC24" si="2">SUM(AA8:AB8)</f>
        <v>41</v>
      </c>
      <c r="AD8" s="160" t="s">
        <v>13</v>
      </c>
      <c r="AE8" s="161">
        <v>3</v>
      </c>
      <c r="AF8" s="160" t="s">
        <v>7</v>
      </c>
      <c r="AG8" s="161">
        <v>0</v>
      </c>
      <c r="AH8" s="160" t="s">
        <v>10</v>
      </c>
      <c r="AI8" s="161">
        <v>5</v>
      </c>
      <c r="AJ8" s="160" t="s">
        <v>3</v>
      </c>
      <c r="AK8" s="161">
        <v>0</v>
      </c>
      <c r="AL8" s="160" t="s">
        <v>10</v>
      </c>
      <c r="AM8" s="161">
        <v>0</v>
      </c>
      <c r="AN8" s="160" t="s">
        <v>3</v>
      </c>
      <c r="AO8" s="161">
        <v>5</v>
      </c>
      <c r="AP8" s="160" t="s">
        <v>2</v>
      </c>
      <c r="AQ8" s="161">
        <v>0</v>
      </c>
      <c r="AR8" s="160" t="s">
        <v>3</v>
      </c>
      <c r="AS8" s="161">
        <v>5</v>
      </c>
      <c r="AT8" s="160" t="s">
        <v>9</v>
      </c>
      <c r="AU8" s="161">
        <v>5</v>
      </c>
    </row>
    <row r="9" spans="1:47" ht="29.1" customHeight="1">
      <c r="A9" s="156"/>
      <c r="B9" s="157">
        <v>2</v>
      </c>
      <c r="C9" s="163" t="s">
        <v>8</v>
      </c>
      <c r="D9" s="159">
        <v>33</v>
      </c>
      <c r="E9" s="159">
        <v>0</v>
      </c>
      <c r="F9" s="159">
        <f t="shared" si="0"/>
        <v>33</v>
      </c>
      <c r="G9" s="164" t="s">
        <v>3</v>
      </c>
      <c r="H9" s="161">
        <v>0</v>
      </c>
      <c r="I9" s="164" t="s">
        <v>10</v>
      </c>
      <c r="J9" s="165">
        <v>0</v>
      </c>
      <c r="K9" s="164" t="s">
        <v>2</v>
      </c>
      <c r="L9" s="165">
        <v>2</v>
      </c>
      <c r="M9" s="164" t="s">
        <v>9</v>
      </c>
      <c r="N9" s="165">
        <v>5</v>
      </c>
      <c r="O9" s="164" t="s">
        <v>6</v>
      </c>
      <c r="P9" s="165">
        <v>0</v>
      </c>
      <c r="Q9" s="164" t="s">
        <v>124</v>
      </c>
      <c r="R9" s="165">
        <v>0</v>
      </c>
      <c r="S9" s="164" t="s">
        <v>3</v>
      </c>
      <c r="T9" s="165">
        <v>0</v>
      </c>
      <c r="U9" s="164"/>
      <c r="V9" s="166"/>
      <c r="X9" s="162" t="str">
        <f t="shared" si="1"/>
        <v>да</v>
      </c>
      <c r="Y9" s="157">
        <v>2</v>
      </c>
      <c r="Z9" s="163" t="s">
        <v>8</v>
      </c>
      <c r="AA9" s="159">
        <v>33</v>
      </c>
      <c r="AB9" s="159">
        <v>0</v>
      </c>
      <c r="AC9" s="159">
        <f t="shared" si="2"/>
        <v>33</v>
      </c>
      <c r="AD9" s="164" t="s">
        <v>2</v>
      </c>
      <c r="AE9" s="165">
        <v>0</v>
      </c>
      <c r="AF9" s="164" t="s">
        <v>3</v>
      </c>
      <c r="AG9" s="165">
        <v>3</v>
      </c>
      <c r="AH9" s="164" t="s">
        <v>19</v>
      </c>
      <c r="AI9" s="165">
        <v>2</v>
      </c>
      <c r="AJ9" s="164" t="s">
        <v>11</v>
      </c>
      <c r="AK9" s="165">
        <v>0</v>
      </c>
      <c r="AL9" s="164" t="s">
        <v>10</v>
      </c>
      <c r="AM9" s="165">
        <v>0</v>
      </c>
      <c r="AN9" s="164" t="s">
        <v>3</v>
      </c>
      <c r="AO9" s="165">
        <v>5</v>
      </c>
      <c r="AP9" s="164" t="s">
        <v>3</v>
      </c>
      <c r="AQ9" s="165">
        <v>3</v>
      </c>
      <c r="AR9" s="164" t="s">
        <v>6</v>
      </c>
      <c r="AS9" s="165">
        <v>3</v>
      </c>
      <c r="AT9" s="164" t="s">
        <v>3</v>
      </c>
      <c r="AU9" s="166">
        <v>0</v>
      </c>
    </row>
    <row r="10" spans="1:47" ht="29.1" customHeight="1">
      <c r="B10" s="167">
        <v>3</v>
      </c>
      <c r="C10" s="163" t="s">
        <v>25</v>
      </c>
      <c r="D10" s="159">
        <v>29</v>
      </c>
      <c r="E10" s="159">
        <v>2</v>
      </c>
      <c r="F10" s="159">
        <f t="shared" si="0"/>
        <v>31</v>
      </c>
      <c r="G10" s="164" t="s">
        <v>10</v>
      </c>
      <c r="H10" s="166">
        <v>3</v>
      </c>
      <c r="I10" s="164" t="s">
        <v>7</v>
      </c>
      <c r="J10" s="165">
        <v>3</v>
      </c>
      <c r="K10" s="164" t="s">
        <v>19</v>
      </c>
      <c r="L10" s="165">
        <v>0</v>
      </c>
      <c r="M10" s="164" t="s">
        <v>5</v>
      </c>
      <c r="N10" s="161">
        <v>0</v>
      </c>
      <c r="O10" s="164" t="s">
        <v>5</v>
      </c>
      <c r="P10" s="165">
        <v>0</v>
      </c>
      <c r="Q10" s="164" t="s">
        <v>7</v>
      </c>
      <c r="R10" s="165">
        <v>0</v>
      </c>
      <c r="S10" s="164" t="s">
        <v>9</v>
      </c>
      <c r="T10" s="165">
        <v>5</v>
      </c>
      <c r="U10" s="164"/>
      <c r="V10" s="161"/>
      <c r="X10" s="162" t="str">
        <f t="shared" si="1"/>
        <v>да</v>
      </c>
      <c r="Y10" s="167">
        <v>3</v>
      </c>
      <c r="Z10" s="163" t="s">
        <v>25</v>
      </c>
      <c r="AA10" s="159">
        <v>29</v>
      </c>
      <c r="AB10" s="159">
        <v>2</v>
      </c>
      <c r="AC10" s="159">
        <f t="shared" si="2"/>
        <v>31</v>
      </c>
      <c r="AD10" s="164"/>
      <c r="AE10" s="165">
        <v>0</v>
      </c>
      <c r="AF10" s="164"/>
      <c r="AG10" s="165">
        <v>0</v>
      </c>
      <c r="AH10" s="164" t="s">
        <v>19</v>
      </c>
      <c r="AI10" s="165">
        <v>2</v>
      </c>
      <c r="AJ10" s="164" t="s">
        <v>10</v>
      </c>
      <c r="AK10" s="165">
        <v>5</v>
      </c>
      <c r="AL10" s="164" t="s">
        <v>9</v>
      </c>
      <c r="AM10" s="165">
        <v>0</v>
      </c>
      <c r="AN10" s="164" t="s">
        <v>3</v>
      </c>
      <c r="AO10" s="165">
        <v>5</v>
      </c>
      <c r="AP10" s="164" t="s">
        <v>3</v>
      </c>
      <c r="AQ10" s="165">
        <v>3</v>
      </c>
      <c r="AR10" s="164" t="s">
        <v>9</v>
      </c>
      <c r="AS10" s="165">
        <v>0</v>
      </c>
      <c r="AT10" s="164" t="s">
        <v>4</v>
      </c>
      <c r="AU10" s="161">
        <v>3</v>
      </c>
    </row>
    <row r="11" spans="1:47" ht="29.1" customHeight="1">
      <c r="B11" s="167">
        <v>4</v>
      </c>
      <c r="C11" s="163" t="s">
        <v>14</v>
      </c>
      <c r="D11" s="159">
        <v>23</v>
      </c>
      <c r="E11" s="159">
        <v>6</v>
      </c>
      <c r="F11" s="159">
        <f t="shared" si="0"/>
        <v>29</v>
      </c>
      <c r="G11" s="164" t="s">
        <v>18</v>
      </c>
      <c r="H11" s="165">
        <v>2</v>
      </c>
      <c r="I11" s="164" t="s">
        <v>3</v>
      </c>
      <c r="J11" s="166">
        <v>0</v>
      </c>
      <c r="K11" s="164" t="s">
        <v>7</v>
      </c>
      <c r="L11" s="165">
        <v>5</v>
      </c>
      <c r="M11" s="164" t="s">
        <v>6</v>
      </c>
      <c r="N11" s="166">
        <v>0</v>
      </c>
      <c r="O11" s="164" t="s">
        <v>3</v>
      </c>
      <c r="P11" s="165">
        <v>0</v>
      </c>
      <c r="Q11" s="164" t="s">
        <v>6</v>
      </c>
      <c r="R11" s="165">
        <v>3</v>
      </c>
      <c r="S11" s="164" t="s">
        <v>7</v>
      </c>
      <c r="T11" s="165">
        <v>3</v>
      </c>
      <c r="U11" s="164"/>
      <c r="V11" s="165"/>
      <c r="X11" s="162" t="str">
        <f t="shared" si="1"/>
        <v>да</v>
      </c>
      <c r="Y11" s="167">
        <v>4</v>
      </c>
      <c r="Z11" s="163" t="s">
        <v>14</v>
      </c>
      <c r="AA11" s="159">
        <v>23</v>
      </c>
      <c r="AB11" s="159">
        <v>6</v>
      </c>
      <c r="AC11" s="159">
        <f t="shared" si="2"/>
        <v>29</v>
      </c>
      <c r="AD11" s="164" t="s">
        <v>7</v>
      </c>
      <c r="AE11" s="165">
        <v>0</v>
      </c>
      <c r="AF11" s="164" t="s">
        <v>7</v>
      </c>
      <c r="AG11" s="165">
        <v>0</v>
      </c>
      <c r="AH11" s="164" t="s">
        <v>3</v>
      </c>
      <c r="AI11" s="165">
        <v>0</v>
      </c>
      <c r="AJ11" s="164" t="s">
        <v>7</v>
      </c>
      <c r="AK11" s="165">
        <v>0</v>
      </c>
      <c r="AL11" s="164" t="s">
        <v>7</v>
      </c>
      <c r="AM11" s="165">
        <v>0</v>
      </c>
      <c r="AN11" s="164" t="s">
        <v>3</v>
      </c>
      <c r="AO11" s="165">
        <v>5</v>
      </c>
      <c r="AP11" s="164" t="s">
        <v>7</v>
      </c>
      <c r="AQ11" s="165">
        <v>0</v>
      </c>
      <c r="AR11" s="164" t="s">
        <v>7</v>
      </c>
      <c r="AS11" s="165">
        <v>0</v>
      </c>
      <c r="AT11" s="164" t="s">
        <v>9</v>
      </c>
      <c r="AU11" s="165">
        <v>5</v>
      </c>
    </row>
    <row r="12" spans="1:47" ht="29.1" customHeight="1">
      <c r="B12" s="157">
        <v>4</v>
      </c>
      <c r="C12" s="163" t="s">
        <v>35</v>
      </c>
      <c r="D12" s="159">
        <v>29</v>
      </c>
      <c r="E12" s="159">
        <v>0</v>
      </c>
      <c r="F12" s="159">
        <f t="shared" si="0"/>
        <v>29</v>
      </c>
      <c r="G12" s="164" t="s">
        <v>101</v>
      </c>
      <c r="H12" s="165">
        <v>2</v>
      </c>
      <c r="I12" s="164" t="s">
        <v>10</v>
      </c>
      <c r="J12" s="165">
        <v>0</v>
      </c>
      <c r="K12" s="164" t="s">
        <v>7</v>
      </c>
      <c r="L12" s="165">
        <v>5</v>
      </c>
      <c r="M12" s="164" t="s">
        <v>11</v>
      </c>
      <c r="N12" s="165">
        <v>2</v>
      </c>
      <c r="O12" s="164" t="s">
        <v>19</v>
      </c>
      <c r="P12" s="165">
        <v>0</v>
      </c>
      <c r="Q12" s="164" t="s">
        <v>3</v>
      </c>
      <c r="R12" s="165">
        <v>3</v>
      </c>
      <c r="S12" s="164" t="s">
        <v>9</v>
      </c>
      <c r="T12" s="165">
        <v>5</v>
      </c>
      <c r="U12" s="164"/>
      <c r="V12" s="165"/>
      <c r="X12" s="162" t="str">
        <f t="shared" si="1"/>
        <v>да</v>
      </c>
      <c r="Y12" s="157">
        <v>4</v>
      </c>
      <c r="Z12" s="163" t="s">
        <v>35</v>
      </c>
      <c r="AA12" s="159">
        <v>29</v>
      </c>
      <c r="AB12" s="159">
        <v>0</v>
      </c>
      <c r="AC12" s="159">
        <f t="shared" si="2"/>
        <v>29</v>
      </c>
      <c r="AD12" s="164"/>
      <c r="AE12" s="165">
        <v>0</v>
      </c>
      <c r="AF12" s="164"/>
      <c r="AG12" s="165">
        <v>0</v>
      </c>
      <c r="AH12" s="164" t="s">
        <v>10</v>
      </c>
      <c r="AI12" s="165">
        <v>5</v>
      </c>
      <c r="AJ12" s="164" t="s">
        <v>10</v>
      </c>
      <c r="AK12" s="165">
        <v>5</v>
      </c>
      <c r="AL12" s="164" t="s">
        <v>7</v>
      </c>
      <c r="AM12" s="165">
        <v>0</v>
      </c>
      <c r="AN12" s="164" t="s">
        <v>10</v>
      </c>
      <c r="AO12" s="165">
        <v>0</v>
      </c>
      <c r="AP12" s="164" t="s">
        <v>2</v>
      </c>
      <c r="AQ12" s="165">
        <v>0</v>
      </c>
      <c r="AR12" s="164" t="s">
        <v>9</v>
      </c>
      <c r="AS12" s="165">
        <v>0</v>
      </c>
      <c r="AT12" s="164" t="s">
        <v>11</v>
      </c>
      <c r="AU12" s="165">
        <v>2</v>
      </c>
    </row>
    <row r="13" spans="1:47" ht="29.1" customHeight="1">
      <c r="A13" s="156"/>
      <c r="B13" s="157">
        <v>6</v>
      </c>
      <c r="C13" s="163" t="s">
        <v>33</v>
      </c>
      <c r="D13" s="159">
        <v>27</v>
      </c>
      <c r="E13" s="159">
        <v>0</v>
      </c>
      <c r="F13" s="159">
        <f t="shared" si="0"/>
        <v>27</v>
      </c>
      <c r="G13" s="164" t="s">
        <v>10</v>
      </c>
      <c r="H13" s="165">
        <v>3</v>
      </c>
      <c r="I13" s="164" t="s">
        <v>7</v>
      </c>
      <c r="J13" s="165">
        <v>3</v>
      </c>
      <c r="K13" s="164" t="s">
        <v>10</v>
      </c>
      <c r="L13" s="165">
        <v>0</v>
      </c>
      <c r="M13" s="164" t="s">
        <v>7</v>
      </c>
      <c r="N13" s="165">
        <v>3</v>
      </c>
      <c r="O13" s="164" t="s">
        <v>10</v>
      </c>
      <c r="P13" s="165">
        <v>0</v>
      </c>
      <c r="Q13" s="164" t="s">
        <v>7</v>
      </c>
      <c r="R13" s="165">
        <v>0</v>
      </c>
      <c r="S13" s="164" t="s">
        <v>7</v>
      </c>
      <c r="T13" s="165">
        <v>3</v>
      </c>
      <c r="U13" s="164"/>
      <c r="V13" s="165"/>
      <c r="X13" s="162" t="str">
        <f t="shared" si="1"/>
        <v>да</v>
      </c>
      <c r="Y13" s="157">
        <v>6</v>
      </c>
      <c r="Z13" s="163" t="s">
        <v>33</v>
      </c>
      <c r="AA13" s="159">
        <v>27</v>
      </c>
      <c r="AB13" s="159">
        <v>0</v>
      </c>
      <c r="AC13" s="159">
        <f t="shared" si="2"/>
        <v>27</v>
      </c>
      <c r="AD13" s="164" t="s">
        <v>7</v>
      </c>
      <c r="AE13" s="165">
        <v>0</v>
      </c>
      <c r="AF13" s="164" t="s">
        <v>7</v>
      </c>
      <c r="AG13" s="165">
        <v>0</v>
      </c>
      <c r="AH13" s="164" t="s">
        <v>10</v>
      </c>
      <c r="AI13" s="165">
        <v>5</v>
      </c>
      <c r="AJ13" s="164" t="s">
        <v>10</v>
      </c>
      <c r="AK13" s="165">
        <v>5</v>
      </c>
      <c r="AL13" s="164" t="s">
        <v>7</v>
      </c>
      <c r="AM13" s="165">
        <v>0</v>
      </c>
      <c r="AN13" s="164" t="s">
        <v>7</v>
      </c>
      <c r="AO13" s="165">
        <v>0</v>
      </c>
      <c r="AP13" s="164" t="s">
        <v>7</v>
      </c>
      <c r="AQ13" s="165">
        <v>0</v>
      </c>
      <c r="AR13" s="164" t="s">
        <v>10</v>
      </c>
      <c r="AS13" s="165">
        <v>0</v>
      </c>
      <c r="AT13" s="164" t="s">
        <v>9</v>
      </c>
      <c r="AU13" s="165">
        <v>5</v>
      </c>
    </row>
    <row r="14" spans="1:47" ht="29.1" customHeight="1">
      <c r="A14" s="156"/>
      <c r="B14" s="167">
        <v>6</v>
      </c>
      <c r="C14" s="163" t="s">
        <v>26</v>
      </c>
      <c r="D14" s="159">
        <v>27</v>
      </c>
      <c r="E14" s="159">
        <v>0</v>
      </c>
      <c r="F14" s="159">
        <f t="shared" si="0"/>
        <v>27</v>
      </c>
      <c r="G14" s="164" t="s">
        <v>10</v>
      </c>
      <c r="H14" s="165">
        <v>3</v>
      </c>
      <c r="I14" s="164" t="s">
        <v>3</v>
      </c>
      <c r="J14" s="165">
        <v>0</v>
      </c>
      <c r="K14" s="164" t="s">
        <v>3</v>
      </c>
      <c r="L14" s="165">
        <v>0</v>
      </c>
      <c r="M14" s="164" t="s">
        <v>3</v>
      </c>
      <c r="N14" s="165">
        <v>0</v>
      </c>
      <c r="O14" s="164" t="s">
        <v>3</v>
      </c>
      <c r="P14" s="165">
        <v>0</v>
      </c>
      <c r="Q14" s="164" t="s">
        <v>7</v>
      </c>
      <c r="R14" s="165">
        <v>0</v>
      </c>
      <c r="S14" s="164" t="s">
        <v>7</v>
      </c>
      <c r="T14" s="165">
        <v>3</v>
      </c>
      <c r="U14" s="164"/>
      <c r="V14" s="165"/>
      <c r="X14" s="162" t="str">
        <f t="shared" si="1"/>
        <v>да</v>
      </c>
      <c r="Y14" s="167">
        <v>6</v>
      </c>
      <c r="Z14" s="163" t="s">
        <v>26</v>
      </c>
      <c r="AA14" s="159">
        <v>27</v>
      </c>
      <c r="AB14" s="159">
        <v>0</v>
      </c>
      <c r="AC14" s="159">
        <f t="shared" si="2"/>
        <v>27</v>
      </c>
      <c r="AD14" s="164" t="s">
        <v>3</v>
      </c>
      <c r="AE14" s="165">
        <v>5</v>
      </c>
      <c r="AF14" s="164" t="s">
        <v>3</v>
      </c>
      <c r="AG14" s="165">
        <v>3</v>
      </c>
      <c r="AH14" s="164" t="s">
        <v>3</v>
      </c>
      <c r="AI14" s="165">
        <v>0</v>
      </c>
      <c r="AJ14" s="164" t="s">
        <v>3</v>
      </c>
      <c r="AK14" s="165">
        <v>0</v>
      </c>
      <c r="AL14" s="164" t="s">
        <v>3</v>
      </c>
      <c r="AM14" s="165">
        <v>5</v>
      </c>
      <c r="AN14" s="164" t="s">
        <v>7</v>
      </c>
      <c r="AO14" s="165">
        <v>0</v>
      </c>
      <c r="AP14" s="164" t="s">
        <v>3</v>
      </c>
      <c r="AQ14" s="165">
        <v>3</v>
      </c>
      <c r="AR14" s="164" t="s">
        <v>3</v>
      </c>
      <c r="AS14" s="165">
        <v>5</v>
      </c>
      <c r="AT14" s="164" t="s">
        <v>3</v>
      </c>
      <c r="AU14" s="165">
        <v>0</v>
      </c>
    </row>
    <row r="15" spans="1:47" ht="29.1" customHeight="1">
      <c r="B15" s="167">
        <v>8</v>
      </c>
      <c r="C15" s="163" t="s">
        <v>17</v>
      </c>
      <c r="D15" s="159">
        <v>24</v>
      </c>
      <c r="E15" s="159">
        <v>2</v>
      </c>
      <c r="F15" s="159">
        <f t="shared" si="0"/>
        <v>26</v>
      </c>
      <c r="G15" s="164" t="s">
        <v>3</v>
      </c>
      <c r="H15" s="165">
        <v>0</v>
      </c>
      <c r="I15" s="164" t="s">
        <v>3</v>
      </c>
      <c r="J15" s="165">
        <v>0</v>
      </c>
      <c r="K15" s="164" t="s">
        <v>3</v>
      </c>
      <c r="L15" s="165">
        <v>0</v>
      </c>
      <c r="M15" s="164" t="s">
        <v>3</v>
      </c>
      <c r="N15" s="165">
        <v>0</v>
      </c>
      <c r="O15" s="164" t="s">
        <v>5</v>
      </c>
      <c r="P15" s="165">
        <v>0</v>
      </c>
      <c r="Q15" s="164" t="s">
        <v>7</v>
      </c>
      <c r="R15" s="165">
        <v>0</v>
      </c>
      <c r="S15" s="164" t="s">
        <v>7</v>
      </c>
      <c r="T15" s="165">
        <v>3</v>
      </c>
      <c r="U15" s="164"/>
      <c r="V15" s="165"/>
      <c r="X15" s="162" t="str">
        <f t="shared" si="1"/>
        <v>да</v>
      </c>
      <c r="Y15" s="167">
        <v>8</v>
      </c>
      <c r="Z15" s="163" t="s">
        <v>17</v>
      </c>
      <c r="AA15" s="159">
        <v>24</v>
      </c>
      <c r="AB15" s="159">
        <v>2</v>
      </c>
      <c r="AC15" s="159">
        <f t="shared" si="2"/>
        <v>26</v>
      </c>
      <c r="AD15" s="164" t="s">
        <v>3</v>
      </c>
      <c r="AE15" s="165">
        <v>5</v>
      </c>
      <c r="AF15" s="164" t="s">
        <v>7</v>
      </c>
      <c r="AG15" s="165">
        <v>0</v>
      </c>
      <c r="AH15" s="164" t="s">
        <v>7</v>
      </c>
      <c r="AI15" s="165">
        <v>0</v>
      </c>
      <c r="AJ15" s="164" t="s">
        <v>7</v>
      </c>
      <c r="AK15" s="165">
        <v>0</v>
      </c>
      <c r="AL15" s="164" t="s">
        <v>6</v>
      </c>
      <c r="AM15" s="165">
        <v>3</v>
      </c>
      <c r="AN15" s="164" t="s">
        <v>3</v>
      </c>
      <c r="AO15" s="165">
        <v>5</v>
      </c>
      <c r="AP15" s="164" t="s">
        <v>3</v>
      </c>
      <c r="AQ15" s="165">
        <v>3</v>
      </c>
      <c r="AR15" s="164" t="s">
        <v>3</v>
      </c>
      <c r="AS15" s="165">
        <v>5</v>
      </c>
      <c r="AT15" s="164" t="s">
        <v>3</v>
      </c>
      <c r="AU15" s="165">
        <v>0</v>
      </c>
    </row>
    <row r="16" spans="1:47" ht="29.1" customHeight="1">
      <c r="B16" s="157">
        <v>9</v>
      </c>
      <c r="C16" s="163" t="s">
        <v>28</v>
      </c>
      <c r="D16" s="159">
        <v>20</v>
      </c>
      <c r="E16" s="159">
        <v>4</v>
      </c>
      <c r="F16" s="159">
        <f t="shared" si="0"/>
        <v>24</v>
      </c>
      <c r="G16" s="164" t="s">
        <v>18</v>
      </c>
      <c r="H16" s="165">
        <v>2</v>
      </c>
      <c r="I16" s="164" t="s">
        <v>7</v>
      </c>
      <c r="J16" s="165">
        <v>3</v>
      </c>
      <c r="K16" s="164" t="s">
        <v>7</v>
      </c>
      <c r="L16" s="165">
        <v>5</v>
      </c>
      <c r="M16" s="164" t="s">
        <v>3</v>
      </c>
      <c r="N16" s="165">
        <v>0</v>
      </c>
      <c r="O16" s="164" t="s">
        <v>10</v>
      </c>
      <c r="P16" s="165">
        <v>0</v>
      </c>
      <c r="Q16" s="164" t="s">
        <v>7</v>
      </c>
      <c r="R16" s="165">
        <v>0</v>
      </c>
      <c r="S16" s="164" t="s">
        <v>3</v>
      </c>
      <c r="T16" s="165">
        <v>0</v>
      </c>
      <c r="U16" s="164"/>
      <c r="V16" s="165"/>
      <c r="X16" s="162" t="str">
        <f t="shared" si="1"/>
        <v>да</v>
      </c>
      <c r="Y16" s="157">
        <v>9</v>
      </c>
      <c r="Z16" s="163" t="s">
        <v>28</v>
      </c>
      <c r="AA16" s="159">
        <v>20</v>
      </c>
      <c r="AB16" s="159">
        <v>4</v>
      </c>
      <c r="AC16" s="159">
        <f t="shared" si="2"/>
        <v>24</v>
      </c>
      <c r="AD16" s="164" t="s">
        <v>7</v>
      </c>
      <c r="AE16" s="165">
        <v>0</v>
      </c>
      <c r="AF16" s="164" t="s">
        <v>3</v>
      </c>
      <c r="AG16" s="165">
        <v>3</v>
      </c>
      <c r="AH16" s="164" t="s">
        <v>18</v>
      </c>
      <c r="AI16" s="165">
        <v>2</v>
      </c>
      <c r="AJ16" s="164" t="s">
        <v>7</v>
      </c>
      <c r="AK16" s="165">
        <v>0</v>
      </c>
      <c r="AL16" s="164" t="s">
        <v>19</v>
      </c>
      <c r="AM16" s="165">
        <v>0</v>
      </c>
      <c r="AN16" s="164" t="s">
        <v>10</v>
      </c>
      <c r="AO16" s="165">
        <v>0</v>
      </c>
      <c r="AP16" s="164" t="s">
        <v>7</v>
      </c>
      <c r="AQ16" s="165">
        <v>0</v>
      </c>
      <c r="AR16" s="164" t="s">
        <v>3</v>
      </c>
      <c r="AS16" s="165">
        <v>5</v>
      </c>
      <c r="AT16" s="164" t="s">
        <v>10</v>
      </c>
      <c r="AU16" s="165">
        <v>0</v>
      </c>
    </row>
    <row r="17" spans="1:47" ht="29.1" customHeight="1">
      <c r="B17" s="157">
        <v>10</v>
      </c>
      <c r="C17" s="163" t="s">
        <v>34</v>
      </c>
      <c r="D17" s="159">
        <v>21</v>
      </c>
      <c r="E17" s="159">
        <v>2</v>
      </c>
      <c r="F17" s="159">
        <f t="shared" si="0"/>
        <v>23</v>
      </c>
      <c r="G17" s="164" t="s">
        <v>10</v>
      </c>
      <c r="H17" s="165">
        <v>3</v>
      </c>
      <c r="I17" s="164" t="s">
        <v>5</v>
      </c>
      <c r="J17" s="165">
        <v>0</v>
      </c>
      <c r="K17" s="164" t="s">
        <v>10</v>
      </c>
      <c r="L17" s="165">
        <v>0</v>
      </c>
      <c r="M17" s="164" t="s">
        <v>10</v>
      </c>
      <c r="N17" s="165">
        <v>0</v>
      </c>
      <c r="O17" s="164" t="s">
        <v>7</v>
      </c>
      <c r="P17" s="165">
        <v>2</v>
      </c>
      <c r="Q17" s="164" t="s">
        <v>7</v>
      </c>
      <c r="R17" s="161">
        <v>0</v>
      </c>
      <c r="S17" s="164" t="s">
        <v>7</v>
      </c>
      <c r="T17" s="165">
        <v>3</v>
      </c>
      <c r="U17" s="164"/>
      <c r="V17" s="165"/>
      <c r="X17" s="162" t="str">
        <f t="shared" si="1"/>
        <v>да</v>
      </c>
      <c r="Y17" s="157">
        <v>10</v>
      </c>
      <c r="Z17" s="163" t="s">
        <v>34</v>
      </c>
      <c r="AA17" s="159">
        <v>21</v>
      </c>
      <c r="AB17" s="159">
        <v>2</v>
      </c>
      <c r="AC17" s="159">
        <f t="shared" si="2"/>
        <v>23</v>
      </c>
      <c r="AD17" s="164" t="s">
        <v>7</v>
      </c>
      <c r="AE17" s="165">
        <v>0</v>
      </c>
      <c r="AF17" s="164" t="s">
        <v>7</v>
      </c>
      <c r="AG17" s="165">
        <v>0</v>
      </c>
      <c r="AH17" s="164" t="s">
        <v>10</v>
      </c>
      <c r="AI17" s="165">
        <v>5</v>
      </c>
      <c r="AJ17" s="164" t="s">
        <v>7</v>
      </c>
      <c r="AK17" s="165">
        <v>0</v>
      </c>
      <c r="AL17" s="164" t="s">
        <v>7</v>
      </c>
      <c r="AM17" s="165">
        <v>0</v>
      </c>
      <c r="AN17" s="164" t="s">
        <v>3</v>
      </c>
      <c r="AO17" s="165">
        <v>5</v>
      </c>
      <c r="AP17" s="164" t="s">
        <v>10</v>
      </c>
      <c r="AQ17" s="165">
        <v>0</v>
      </c>
      <c r="AR17" s="164" t="s">
        <v>10</v>
      </c>
      <c r="AS17" s="165">
        <v>0</v>
      </c>
      <c r="AT17" s="164" t="s">
        <v>7</v>
      </c>
      <c r="AU17" s="165">
        <v>3</v>
      </c>
    </row>
    <row r="18" spans="1:47" ht="29.1" customHeight="1">
      <c r="B18" s="167">
        <v>11</v>
      </c>
      <c r="C18" s="163" t="s">
        <v>16</v>
      </c>
      <c r="D18" s="159">
        <v>18</v>
      </c>
      <c r="E18" s="159">
        <v>4</v>
      </c>
      <c r="F18" s="159">
        <f t="shared" si="0"/>
        <v>22</v>
      </c>
      <c r="G18" s="164" t="s">
        <v>18</v>
      </c>
      <c r="H18" s="165">
        <v>2</v>
      </c>
      <c r="I18" s="164" t="s">
        <v>6</v>
      </c>
      <c r="J18" s="165">
        <v>0</v>
      </c>
      <c r="K18" s="164" t="s">
        <v>3</v>
      </c>
      <c r="L18" s="165">
        <v>0</v>
      </c>
      <c r="M18" s="164" t="s">
        <v>5</v>
      </c>
      <c r="N18" s="165">
        <v>0</v>
      </c>
      <c r="O18" s="164" t="s">
        <v>7</v>
      </c>
      <c r="P18" s="165">
        <v>2</v>
      </c>
      <c r="Q18" s="164" t="s">
        <v>6</v>
      </c>
      <c r="R18" s="165">
        <v>3</v>
      </c>
      <c r="S18" s="164" t="s">
        <v>7</v>
      </c>
      <c r="T18" s="165">
        <v>3</v>
      </c>
      <c r="U18" s="164"/>
      <c r="V18" s="165"/>
      <c r="X18" s="162" t="str">
        <f t="shared" si="1"/>
        <v>да</v>
      </c>
      <c r="Y18" s="167">
        <v>11</v>
      </c>
      <c r="Z18" s="163" t="s">
        <v>16</v>
      </c>
      <c r="AA18" s="159">
        <v>18</v>
      </c>
      <c r="AB18" s="159">
        <v>4</v>
      </c>
      <c r="AC18" s="159">
        <f t="shared" si="2"/>
        <v>22</v>
      </c>
      <c r="AD18" s="164" t="s">
        <v>9</v>
      </c>
      <c r="AE18" s="165">
        <v>0</v>
      </c>
      <c r="AF18" s="164" t="s">
        <v>11</v>
      </c>
      <c r="AG18" s="165">
        <v>0</v>
      </c>
      <c r="AH18" s="164" t="s">
        <v>19</v>
      </c>
      <c r="AI18" s="165">
        <v>2</v>
      </c>
      <c r="AJ18" s="164" t="s">
        <v>3</v>
      </c>
      <c r="AK18" s="165">
        <v>0</v>
      </c>
      <c r="AL18" s="164" t="s">
        <v>7</v>
      </c>
      <c r="AM18" s="165">
        <v>0</v>
      </c>
      <c r="AN18" s="164" t="s">
        <v>19</v>
      </c>
      <c r="AO18" s="165">
        <v>0</v>
      </c>
      <c r="AP18" s="164" t="s">
        <v>6</v>
      </c>
      <c r="AQ18" s="168">
        <v>6</v>
      </c>
      <c r="AR18" s="164" t="s">
        <v>11</v>
      </c>
      <c r="AS18" s="165">
        <v>0</v>
      </c>
      <c r="AT18" s="164" t="s">
        <v>101</v>
      </c>
      <c r="AU18" s="165">
        <v>0</v>
      </c>
    </row>
    <row r="19" spans="1:47" ht="29.1" customHeight="1">
      <c r="A19" s="156"/>
      <c r="B19" s="167">
        <v>12</v>
      </c>
      <c r="C19" s="163" t="s">
        <v>1</v>
      </c>
      <c r="D19" s="159">
        <v>16</v>
      </c>
      <c r="E19" s="159">
        <v>4</v>
      </c>
      <c r="F19" s="159">
        <f t="shared" si="0"/>
        <v>20</v>
      </c>
      <c r="G19" s="164" t="s">
        <v>10</v>
      </c>
      <c r="H19" s="165">
        <v>3</v>
      </c>
      <c r="I19" s="164" t="s">
        <v>10</v>
      </c>
      <c r="J19" s="165">
        <v>0</v>
      </c>
      <c r="K19" s="164" t="s">
        <v>7</v>
      </c>
      <c r="L19" s="165">
        <v>5</v>
      </c>
      <c r="M19" s="164" t="s">
        <v>10</v>
      </c>
      <c r="N19" s="165">
        <v>0</v>
      </c>
      <c r="O19" s="164" t="s">
        <v>10</v>
      </c>
      <c r="P19" s="165">
        <v>0</v>
      </c>
      <c r="Q19" s="164" t="s">
        <v>7</v>
      </c>
      <c r="R19" s="165">
        <v>0</v>
      </c>
      <c r="S19" s="164" t="s">
        <v>7</v>
      </c>
      <c r="T19" s="165">
        <v>3</v>
      </c>
      <c r="U19" s="164"/>
      <c r="V19" s="165"/>
      <c r="X19" s="162" t="str">
        <f t="shared" si="1"/>
        <v>да</v>
      </c>
      <c r="Y19" s="167">
        <v>12</v>
      </c>
      <c r="Z19" s="163" t="s">
        <v>1</v>
      </c>
      <c r="AA19" s="159">
        <v>16</v>
      </c>
      <c r="AB19" s="159">
        <v>4</v>
      </c>
      <c r="AC19" s="159">
        <f t="shared" si="2"/>
        <v>20</v>
      </c>
      <c r="AD19" s="164" t="s">
        <v>7</v>
      </c>
      <c r="AE19" s="165">
        <v>0</v>
      </c>
      <c r="AF19" s="164" t="s">
        <v>7</v>
      </c>
      <c r="AG19" s="165">
        <v>0</v>
      </c>
      <c r="AH19" s="164" t="s">
        <v>10</v>
      </c>
      <c r="AI19" s="165">
        <v>5</v>
      </c>
      <c r="AJ19" s="164" t="s">
        <v>7</v>
      </c>
      <c r="AK19" s="165">
        <v>0</v>
      </c>
      <c r="AL19" s="164" t="s">
        <v>7</v>
      </c>
      <c r="AM19" s="165">
        <v>0</v>
      </c>
      <c r="AN19" s="164" t="s">
        <v>10</v>
      </c>
      <c r="AO19" s="165">
        <v>0</v>
      </c>
      <c r="AP19" s="164" t="s">
        <v>7</v>
      </c>
      <c r="AQ19" s="165">
        <v>0</v>
      </c>
      <c r="AR19" s="164" t="s">
        <v>7</v>
      </c>
      <c r="AS19" s="165">
        <v>0</v>
      </c>
      <c r="AT19" s="164" t="s">
        <v>10</v>
      </c>
      <c r="AU19" s="165">
        <v>0</v>
      </c>
    </row>
    <row r="20" spans="1:47" ht="29.1" customHeight="1">
      <c r="A20" s="156"/>
      <c r="B20" s="157">
        <v>13</v>
      </c>
      <c r="C20" s="163" t="s">
        <v>31</v>
      </c>
      <c r="D20" s="159">
        <v>19</v>
      </c>
      <c r="E20" s="159">
        <v>0</v>
      </c>
      <c r="F20" s="159">
        <f t="shared" si="0"/>
        <v>19</v>
      </c>
      <c r="G20" s="164" t="s">
        <v>10</v>
      </c>
      <c r="H20" s="165">
        <v>3</v>
      </c>
      <c r="I20" s="164" t="s">
        <v>10</v>
      </c>
      <c r="J20" s="165">
        <v>0</v>
      </c>
      <c r="K20" s="164" t="s">
        <v>10</v>
      </c>
      <c r="L20" s="165">
        <v>0</v>
      </c>
      <c r="M20" s="164" t="s">
        <v>19</v>
      </c>
      <c r="N20" s="165">
        <v>0</v>
      </c>
      <c r="O20" s="164" t="s">
        <v>10</v>
      </c>
      <c r="P20" s="165">
        <v>0</v>
      </c>
      <c r="Q20" s="164" t="s">
        <v>19</v>
      </c>
      <c r="R20" s="166">
        <v>0</v>
      </c>
      <c r="S20" s="164" t="s">
        <v>7</v>
      </c>
      <c r="T20" s="165">
        <v>3</v>
      </c>
      <c r="U20" s="164"/>
      <c r="V20" s="165"/>
      <c r="X20" s="162" t="str">
        <f t="shared" si="1"/>
        <v>да</v>
      </c>
      <c r="Y20" s="157">
        <v>13</v>
      </c>
      <c r="Z20" s="163" t="s">
        <v>31</v>
      </c>
      <c r="AA20" s="159">
        <v>19</v>
      </c>
      <c r="AB20" s="159">
        <v>0</v>
      </c>
      <c r="AC20" s="159">
        <f t="shared" si="2"/>
        <v>19</v>
      </c>
      <c r="AD20" s="164" t="s">
        <v>7</v>
      </c>
      <c r="AE20" s="165">
        <v>0</v>
      </c>
      <c r="AF20" s="164" t="s">
        <v>9</v>
      </c>
      <c r="AG20" s="165">
        <v>0</v>
      </c>
      <c r="AH20" s="164" t="s">
        <v>10</v>
      </c>
      <c r="AI20" s="165">
        <v>5</v>
      </c>
      <c r="AJ20" s="164" t="s">
        <v>11</v>
      </c>
      <c r="AK20" s="165">
        <v>0</v>
      </c>
      <c r="AL20" s="164" t="s">
        <v>3</v>
      </c>
      <c r="AM20" s="165">
        <v>5</v>
      </c>
      <c r="AN20" s="164" t="s">
        <v>18</v>
      </c>
      <c r="AO20" s="165">
        <v>0</v>
      </c>
      <c r="AP20" s="164" t="s">
        <v>3</v>
      </c>
      <c r="AQ20" s="165">
        <v>3</v>
      </c>
      <c r="AR20" s="164" t="s">
        <v>11</v>
      </c>
      <c r="AS20" s="165">
        <v>0</v>
      </c>
      <c r="AT20" s="164" t="s">
        <v>13</v>
      </c>
      <c r="AU20" s="165">
        <v>0</v>
      </c>
    </row>
    <row r="21" spans="1:47" ht="29.1" customHeight="1">
      <c r="B21" s="157">
        <v>14</v>
      </c>
      <c r="C21" s="163" t="s">
        <v>23</v>
      </c>
      <c r="D21" s="159">
        <v>17</v>
      </c>
      <c r="E21" s="159">
        <v>0</v>
      </c>
      <c r="F21" s="159">
        <f t="shared" si="0"/>
        <v>17</v>
      </c>
      <c r="G21" s="164" t="s">
        <v>11</v>
      </c>
      <c r="H21" s="165">
        <v>0</v>
      </c>
      <c r="I21" s="164" t="s">
        <v>6</v>
      </c>
      <c r="J21" s="165">
        <v>0</v>
      </c>
      <c r="K21" s="164" t="s">
        <v>4</v>
      </c>
      <c r="L21" s="165">
        <v>3</v>
      </c>
      <c r="M21" s="164" t="s">
        <v>7</v>
      </c>
      <c r="N21" s="165">
        <v>3</v>
      </c>
      <c r="O21" s="164" t="s">
        <v>19</v>
      </c>
      <c r="P21" s="165">
        <v>0</v>
      </c>
      <c r="Q21" s="164" t="s">
        <v>24</v>
      </c>
      <c r="R21" s="165">
        <v>0</v>
      </c>
      <c r="S21" s="164" t="s">
        <v>7</v>
      </c>
      <c r="T21" s="165">
        <v>3</v>
      </c>
      <c r="U21" s="164"/>
      <c r="V21" s="165"/>
      <c r="X21" s="162" t="str">
        <f t="shared" si="1"/>
        <v>да</v>
      </c>
      <c r="Y21" s="157">
        <v>14</v>
      </c>
      <c r="Z21" s="163" t="s">
        <v>23</v>
      </c>
      <c r="AA21" s="159">
        <v>17</v>
      </c>
      <c r="AB21" s="159">
        <v>0</v>
      </c>
      <c r="AC21" s="159">
        <f t="shared" si="2"/>
        <v>17</v>
      </c>
      <c r="AD21" s="164" t="s">
        <v>3</v>
      </c>
      <c r="AE21" s="165">
        <v>5</v>
      </c>
      <c r="AF21" s="164" t="s">
        <v>7</v>
      </c>
      <c r="AG21" s="165">
        <v>0</v>
      </c>
      <c r="AH21" s="164" t="s">
        <v>6</v>
      </c>
      <c r="AI21" s="165">
        <v>0</v>
      </c>
      <c r="AJ21" s="164" t="s">
        <v>2</v>
      </c>
      <c r="AK21" s="165">
        <v>0</v>
      </c>
      <c r="AL21" s="164" t="s">
        <v>10</v>
      </c>
      <c r="AM21" s="165">
        <v>0</v>
      </c>
      <c r="AN21" s="164" t="s">
        <v>10</v>
      </c>
      <c r="AO21" s="165">
        <v>0</v>
      </c>
      <c r="AP21" s="164" t="s">
        <v>410</v>
      </c>
      <c r="AQ21" s="165">
        <v>3</v>
      </c>
      <c r="AR21" s="164" t="s">
        <v>7</v>
      </c>
      <c r="AS21" s="165">
        <v>0</v>
      </c>
      <c r="AT21" s="164" t="s">
        <v>24</v>
      </c>
      <c r="AU21" s="165">
        <v>0</v>
      </c>
    </row>
    <row r="22" spans="1:47" ht="29.1" customHeight="1">
      <c r="B22" s="167">
        <v>15</v>
      </c>
      <c r="C22" s="163" t="s">
        <v>29</v>
      </c>
      <c r="D22" s="159">
        <v>15</v>
      </c>
      <c r="E22" s="159">
        <v>0</v>
      </c>
      <c r="F22" s="159">
        <f t="shared" si="0"/>
        <v>15</v>
      </c>
      <c r="G22" s="164" t="s">
        <v>9</v>
      </c>
      <c r="H22" s="165">
        <v>0</v>
      </c>
      <c r="I22" s="164" t="s">
        <v>10</v>
      </c>
      <c r="J22" s="165">
        <v>0</v>
      </c>
      <c r="K22" s="164" t="s">
        <v>7</v>
      </c>
      <c r="L22" s="165">
        <v>5</v>
      </c>
      <c r="M22" s="164" t="s">
        <v>10</v>
      </c>
      <c r="N22" s="165">
        <v>0</v>
      </c>
      <c r="O22" s="164" t="s">
        <v>7</v>
      </c>
      <c r="P22" s="165">
        <v>2</v>
      </c>
      <c r="Q22" s="164" t="s">
        <v>10</v>
      </c>
      <c r="R22" s="165">
        <v>0</v>
      </c>
      <c r="S22" s="164" t="s">
        <v>10</v>
      </c>
      <c r="T22" s="165">
        <v>0</v>
      </c>
      <c r="U22" s="164"/>
      <c r="V22" s="165"/>
      <c r="X22" s="162" t="str">
        <f t="shared" si="1"/>
        <v>да</v>
      </c>
      <c r="Y22" s="167">
        <v>15</v>
      </c>
      <c r="Z22" s="163" t="s">
        <v>29</v>
      </c>
      <c r="AA22" s="159">
        <v>15</v>
      </c>
      <c r="AB22" s="159">
        <v>0</v>
      </c>
      <c r="AC22" s="159">
        <f t="shared" si="2"/>
        <v>15</v>
      </c>
      <c r="AD22" s="164" t="s">
        <v>10</v>
      </c>
      <c r="AE22" s="165">
        <v>0</v>
      </c>
      <c r="AF22" s="164" t="s">
        <v>7</v>
      </c>
      <c r="AG22" s="165">
        <v>0</v>
      </c>
      <c r="AH22" s="164" t="s">
        <v>7</v>
      </c>
      <c r="AI22" s="165">
        <v>0</v>
      </c>
      <c r="AJ22" s="164" t="s">
        <v>10</v>
      </c>
      <c r="AK22" s="165">
        <v>5</v>
      </c>
      <c r="AL22" s="164" t="s">
        <v>10</v>
      </c>
      <c r="AM22" s="165">
        <v>0</v>
      </c>
      <c r="AN22" s="164" t="s">
        <v>10</v>
      </c>
      <c r="AO22" s="165">
        <v>0</v>
      </c>
      <c r="AP22" s="164" t="s">
        <v>7</v>
      </c>
      <c r="AQ22" s="165">
        <v>0</v>
      </c>
      <c r="AR22" s="164" t="s">
        <v>10</v>
      </c>
      <c r="AS22" s="165">
        <v>0</v>
      </c>
      <c r="AT22" s="164" t="s">
        <v>7</v>
      </c>
      <c r="AU22" s="165">
        <v>3</v>
      </c>
    </row>
    <row r="23" spans="1:47" ht="29.1" customHeight="1">
      <c r="B23" s="167">
        <v>16</v>
      </c>
      <c r="C23" s="163" t="s">
        <v>12</v>
      </c>
      <c r="D23" s="159">
        <v>0</v>
      </c>
      <c r="E23" s="159">
        <v>0</v>
      </c>
      <c r="F23" s="159">
        <f t="shared" si="0"/>
        <v>0</v>
      </c>
      <c r="G23" s="164"/>
      <c r="H23" s="165"/>
      <c r="I23" s="164"/>
      <c r="J23" s="165"/>
      <c r="K23" s="164"/>
      <c r="L23" s="165"/>
      <c r="M23" s="164"/>
      <c r="N23" s="165"/>
      <c r="O23" s="164"/>
      <c r="P23" s="165"/>
      <c r="Q23" s="164"/>
      <c r="R23" s="165"/>
      <c r="S23" s="164"/>
      <c r="T23" s="165"/>
      <c r="U23" s="164"/>
      <c r="V23" s="165"/>
      <c r="X23" s="162" t="str">
        <f t="shared" si="1"/>
        <v>да</v>
      </c>
      <c r="Y23" s="167">
        <v>16</v>
      </c>
      <c r="Z23" s="163" t="s">
        <v>12</v>
      </c>
      <c r="AA23" s="159">
        <v>0</v>
      </c>
      <c r="AB23" s="159">
        <v>0</v>
      </c>
      <c r="AC23" s="159">
        <f t="shared" si="2"/>
        <v>0</v>
      </c>
      <c r="AD23" s="164"/>
      <c r="AE23" s="165"/>
      <c r="AF23" s="164"/>
      <c r="AG23" s="165"/>
      <c r="AH23" s="164"/>
      <c r="AI23" s="165"/>
      <c r="AJ23" s="164"/>
      <c r="AK23" s="165"/>
      <c r="AL23" s="164"/>
      <c r="AM23" s="165"/>
      <c r="AN23" s="164"/>
      <c r="AO23" s="165"/>
      <c r="AP23" s="164"/>
      <c r="AQ23" s="165"/>
      <c r="AR23" s="164"/>
      <c r="AS23" s="165"/>
      <c r="AT23" s="164"/>
      <c r="AU23" s="165"/>
    </row>
    <row r="24" spans="1:47" ht="29.1" customHeight="1">
      <c r="B24" s="157">
        <v>17</v>
      </c>
      <c r="C24" s="163" t="s">
        <v>21</v>
      </c>
      <c r="D24" s="159">
        <v>0</v>
      </c>
      <c r="E24" s="159">
        <v>0</v>
      </c>
      <c r="F24" s="159">
        <f t="shared" si="0"/>
        <v>0</v>
      </c>
      <c r="G24" s="164"/>
      <c r="H24" s="165"/>
      <c r="I24" s="164"/>
      <c r="J24" s="165"/>
      <c r="K24" s="164"/>
      <c r="L24" s="165"/>
      <c r="M24" s="164"/>
      <c r="N24" s="165"/>
      <c r="O24" s="164"/>
      <c r="P24" s="165"/>
      <c r="Q24" s="164"/>
      <c r="R24" s="165"/>
      <c r="S24" s="164"/>
      <c r="T24" s="165"/>
      <c r="U24" s="164"/>
      <c r="V24" s="165"/>
      <c r="X24" s="162" t="str">
        <f t="shared" si="1"/>
        <v>да</v>
      </c>
      <c r="Y24" s="157">
        <v>17</v>
      </c>
      <c r="Z24" s="163" t="s">
        <v>21</v>
      </c>
      <c r="AA24" s="159">
        <v>0</v>
      </c>
      <c r="AB24" s="159">
        <v>0</v>
      </c>
      <c r="AC24" s="159">
        <f t="shared" si="2"/>
        <v>0</v>
      </c>
      <c r="AD24" s="164"/>
      <c r="AE24" s="165"/>
      <c r="AF24" s="164"/>
      <c r="AG24" s="165"/>
      <c r="AH24" s="164"/>
      <c r="AI24" s="165"/>
      <c r="AJ24" s="164"/>
      <c r="AK24" s="165"/>
      <c r="AL24" s="164"/>
      <c r="AM24" s="165"/>
      <c r="AN24" s="164"/>
      <c r="AO24" s="165"/>
      <c r="AP24" s="164"/>
      <c r="AQ24" s="165"/>
      <c r="AR24" s="164"/>
      <c r="AS24" s="165"/>
      <c r="AT24" s="164"/>
      <c r="AU24" s="165"/>
    </row>
    <row r="25" spans="1:47" ht="29.1" customHeight="1">
      <c r="B25" s="157">
        <v>12</v>
      </c>
      <c r="C25" s="163"/>
      <c r="D25" s="159"/>
      <c r="E25" s="159"/>
      <c r="F25" s="159"/>
      <c r="G25" s="164"/>
      <c r="H25" s="165"/>
      <c r="I25" s="164"/>
      <c r="J25" s="165"/>
      <c r="K25" s="164"/>
      <c r="L25" s="165"/>
      <c r="M25" s="164"/>
      <c r="N25" s="165"/>
      <c r="O25" s="164"/>
      <c r="P25" s="165"/>
      <c r="Q25" s="164"/>
      <c r="R25" s="166"/>
      <c r="S25" s="164"/>
      <c r="T25" s="165"/>
      <c r="U25" s="164"/>
      <c r="V25" s="165"/>
      <c r="X25" s="162" t="str">
        <f t="shared" si="1"/>
        <v>да</v>
      </c>
      <c r="Y25" s="157">
        <v>18</v>
      </c>
      <c r="Z25" s="163"/>
      <c r="AA25" s="159"/>
      <c r="AB25" s="159"/>
      <c r="AC25" s="159"/>
      <c r="AD25" s="164"/>
      <c r="AE25" s="165"/>
      <c r="AF25" s="164"/>
      <c r="AG25" s="165"/>
      <c r="AH25" s="164"/>
      <c r="AI25" s="165"/>
      <c r="AJ25" s="164"/>
      <c r="AK25" s="165"/>
      <c r="AL25" s="164"/>
      <c r="AM25" s="165"/>
      <c r="AN25" s="164"/>
      <c r="AO25" s="165"/>
      <c r="AP25" s="164"/>
      <c r="AQ25" s="165"/>
      <c r="AR25" s="164"/>
      <c r="AS25" s="165"/>
      <c r="AT25" s="164"/>
      <c r="AU25" s="165"/>
    </row>
    <row r="26" spans="1:47" ht="29.1" customHeight="1">
      <c r="B26" s="167">
        <v>19</v>
      </c>
      <c r="C26" s="163"/>
      <c r="D26" s="159"/>
      <c r="E26" s="159"/>
      <c r="F26" s="159"/>
      <c r="G26" s="164"/>
      <c r="H26" s="165"/>
      <c r="I26" s="164"/>
      <c r="J26" s="165"/>
      <c r="K26" s="164"/>
      <c r="L26" s="165"/>
      <c r="M26" s="164"/>
      <c r="N26" s="165"/>
      <c r="O26" s="164"/>
      <c r="P26" s="165"/>
      <c r="Q26" s="164"/>
      <c r="R26" s="165"/>
      <c r="S26" s="164"/>
      <c r="T26" s="165"/>
      <c r="U26" s="164"/>
      <c r="V26" s="165"/>
      <c r="X26" s="162" t="str">
        <f t="shared" si="1"/>
        <v>нет</v>
      </c>
      <c r="Y26" s="167"/>
      <c r="Z26" s="163" t="s">
        <v>27</v>
      </c>
      <c r="AA26" s="159"/>
      <c r="AB26" s="159">
        <f>VLOOKUP(Z26,[1]Бомбардиры3!$C$7:$D$32,2,0)</f>
        <v>0</v>
      </c>
      <c r="AC26" s="159">
        <f t="shared" ref="AC26" si="3">SUM(AA26:AB26)</f>
        <v>0</v>
      </c>
      <c r="AD26" s="164"/>
      <c r="AE26" s="165"/>
      <c r="AF26" s="164"/>
      <c r="AG26" s="165"/>
      <c r="AH26" s="164"/>
      <c r="AI26" s="165"/>
      <c r="AJ26" s="164"/>
      <c r="AK26" s="165"/>
      <c r="AL26" s="164"/>
      <c r="AM26" s="165"/>
      <c r="AN26" s="164"/>
      <c r="AO26" s="165"/>
      <c r="AP26" s="164"/>
      <c r="AQ26" s="165"/>
      <c r="AR26" s="164"/>
      <c r="AS26" s="165"/>
    </row>
    <row r="27" spans="1:47" ht="29.1" customHeight="1">
      <c r="B27" s="167">
        <v>20</v>
      </c>
      <c r="C27" s="163"/>
      <c r="D27" s="159"/>
      <c r="E27" s="159"/>
      <c r="F27" s="159"/>
      <c r="G27" s="164"/>
      <c r="H27" s="165"/>
      <c r="I27" s="164"/>
      <c r="J27" s="165"/>
      <c r="K27" s="164"/>
      <c r="L27" s="165"/>
      <c r="M27" s="164"/>
      <c r="N27" s="165"/>
      <c r="O27" s="164"/>
      <c r="P27" s="165"/>
      <c r="Q27" s="164"/>
      <c r="R27" s="165"/>
      <c r="S27" s="164"/>
      <c r="T27" s="165"/>
      <c r="U27" s="164"/>
      <c r="V27" s="165"/>
      <c r="X27" s="162" t="str">
        <f t="shared" si="1"/>
        <v>нет</v>
      </c>
      <c r="Y27" s="167"/>
      <c r="Z27" s="163" t="s">
        <v>12</v>
      </c>
      <c r="AA27" s="159"/>
      <c r="AB27" s="159"/>
      <c r="AC27" s="159">
        <f t="shared" ref="AC27:AC30" si="4">SUM(AA27:AB27)</f>
        <v>0</v>
      </c>
      <c r="AD27" s="164"/>
      <c r="AE27" s="165"/>
      <c r="AF27" s="164"/>
      <c r="AG27" s="165"/>
      <c r="AH27" s="164"/>
      <c r="AI27" s="165"/>
      <c r="AJ27" s="164"/>
      <c r="AK27" s="165"/>
      <c r="AL27" s="164"/>
      <c r="AM27" s="165"/>
      <c r="AN27" s="164"/>
      <c r="AO27" s="165"/>
      <c r="AP27" s="164"/>
      <c r="AQ27" s="165"/>
      <c r="AR27" s="164"/>
      <c r="AS27" s="165"/>
    </row>
    <row r="28" spans="1:47" ht="29.1" customHeight="1">
      <c r="B28" s="157">
        <v>20</v>
      </c>
      <c r="C28" s="163" t="s">
        <v>20</v>
      </c>
      <c r="D28" s="159"/>
      <c r="E28" s="159">
        <f>VLOOKUP(C28,[1]Бомбардиры3!$C$7:$D$32,2,0)</f>
        <v>0</v>
      </c>
      <c r="F28" s="159">
        <f t="shared" ref="F28:F30" si="5">SUM(D28:E28)</f>
        <v>0</v>
      </c>
      <c r="G28" s="164"/>
      <c r="H28" s="165"/>
      <c r="I28" s="164"/>
      <c r="J28" s="165"/>
      <c r="K28" s="164"/>
      <c r="L28" s="165"/>
      <c r="M28" s="164"/>
      <c r="N28" s="165"/>
      <c r="O28" s="164"/>
      <c r="P28" s="165"/>
      <c r="Q28" s="164"/>
      <c r="R28" s="165"/>
      <c r="S28" s="164"/>
      <c r="T28" s="165"/>
      <c r="U28" s="164"/>
      <c r="V28" s="165"/>
      <c r="X28" s="162" t="str">
        <f t="shared" si="1"/>
        <v>нет</v>
      </c>
      <c r="Y28" s="157"/>
      <c r="Z28" s="163"/>
      <c r="AA28" s="159"/>
      <c r="AB28" s="159"/>
      <c r="AC28" s="159"/>
      <c r="AD28" s="164"/>
      <c r="AE28" s="165"/>
      <c r="AF28" s="164"/>
      <c r="AG28" s="165"/>
      <c r="AH28" s="164"/>
      <c r="AI28" s="165"/>
      <c r="AJ28" s="164"/>
      <c r="AK28" s="165"/>
      <c r="AL28" s="164"/>
      <c r="AM28" s="165"/>
      <c r="AN28" s="164"/>
      <c r="AO28" s="165"/>
      <c r="AP28" s="164"/>
      <c r="AQ28" s="165"/>
      <c r="AR28" s="164"/>
      <c r="AS28" s="165"/>
    </row>
    <row r="29" spans="1:47" ht="29.1" customHeight="1">
      <c r="B29" s="157">
        <v>22</v>
      </c>
      <c r="C29" s="163" t="s">
        <v>27</v>
      </c>
      <c r="D29" s="159"/>
      <c r="E29" s="159">
        <f>VLOOKUP(C29,[1]Бомбардиры3!$C$7:$D$32,2,0)</f>
        <v>0</v>
      </c>
      <c r="F29" s="159">
        <f t="shared" si="5"/>
        <v>0</v>
      </c>
      <c r="G29" s="164"/>
      <c r="H29" s="165"/>
      <c r="I29" s="164"/>
      <c r="J29" s="165"/>
      <c r="K29" s="164"/>
      <c r="L29" s="165"/>
      <c r="M29" s="164"/>
      <c r="N29" s="165"/>
      <c r="O29" s="164"/>
      <c r="P29" s="165"/>
      <c r="Q29" s="164"/>
      <c r="R29" s="165"/>
      <c r="S29" s="164"/>
      <c r="T29" s="165"/>
      <c r="U29" s="164"/>
      <c r="V29" s="165"/>
      <c r="X29" s="162" t="str">
        <f t="shared" si="1"/>
        <v>нет</v>
      </c>
      <c r="Y29" s="157"/>
      <c r="Z29" s="163" t="s">
        <v>20</v>
      </c>
      <c r="AA29" s="159"/>
      <c r="AB29" s="159">
        <f>VLOOKUP(Z29,[1]Бомбардиры3!$C$7:$D$32,2,0)</f>
        <v>0</v>
      </c>
      <c r="AC29" s="159">
        <f t="shared" si="4"/>
        <v>0</v>
      </c>
      <c r="AD29" s="164"/>
      <c r="AE29" s="165"/>
      <c r="AF29" s="164"/>
      <c r="AG29" s="165"/>
      <c r="AH29" s="164"/>
      <c r="AI29" s="165"/>
      <c r="AJ29" s="164"/>
      <c r="AK29" s="165"/>
      <c r="AL29" s="164"/>
      <c r="AM29" s="165"/>
      <c r="AN29" s="164"/>
      <c r="AO29" s="165"/>
      <c r="AP29" s="164"/>
      <c r="AQ29" s="165"/>
      <c r="AR29" s="164"/>
      <c r="AS29" s="165"/>
    </row>
    <row r="30" spans="1:47" ht="29.1" customHeight="1">
      <c r="B30" s="167">
        <v>23</v>
      </c>
      <c r="C30" s="163" t="s">
        <v>15</v>
      </c>
      <c r="D30" s="159"/>
      <c r="E30" s="159">
        <f>VLOOKUP(C30,[1]Бомбардиры3!$C$7:$D$32,2,0)</f>
        <v>0</v>
      </c>
      <c r="F30" s="159">
        <f t="shared" si="5"/>
        <v>0</v>
      </c>
      <c r="G30" s="164"/>
      <c r="H30" s="165"/>
      <c r="I30" s="164"/>
      <c r="J30" s="165"/>
      <c r="K30" s="164"/>
      <c r="L30" s="165"/>
      <c r="M30" s="164"/>
      <c r="N30" s="165"/>
      <c r="O30" s="164"/>
      <c r="P30" s="165"/>
      <c r="Q30" s="164"/>
      <c r="R30" s="165"/>
      <c r="S30" s="164"/>
      <c r="T30" s="165"/>
      <c r="U30" s="164"/>
      <c r="V30" s="165"/>
      <c r="X30" s="162" t="str">
        <f t="shared" si="1"/>
        <v>нет</v>
      </c>
      <c r="Y30" s="167"/>
      <c r="Z30" s="163" t="s">
        <v>21</v>
      </c>
      <c r="AA30" s="159"/>
      <c r="AB30" s="159"/>
      <c r="AC30" s="159">
        <f t="shared" si="4"/>
        <v>0</v>
      </c>
      <c r="AD30" s="164"/>
      <c r="AE30" s="165"/>
      <c r="AF30" s="164"/>
      <c r="AG30" s="165"/>
      <c r="AH30" s="164"/>
      <c r="AI30" s="165"/>
      <c r="AJ30" s="164"/>
      <c r="AK30" s="165"/>
      <c r="AL30" s="164"/>
      <c r="AM30" s="165"/>
      <c r="AN30" s="164"/>
      <c r="AO30" s="165"/>
      <c r="AP30" s="164"/>
      <c r="AQ30" s="165"/>
      <c r="AR30" s="164"/>
      <c r="AS30" s="165"/>
    </row>
    <row r="31" spans="1:47" ht="29.1" customHeight="1">
      <c r="B31" s="157"/>
      <c r="C31" s="163"/>
      <c r="D31" s="159"/>
      <c r="E31" s="159"/>
      <c r="F31" s="159"/>
      <c r="G31" s="164"/>
      <c r="H31" s="165"/>
      <c r="I31" s="164"/>
      <c r="J31" s="165"/>
      <c r="K31" s="164"/>
      <c r="L31" s="165"/>
      <c r="M31" s="164"/>
      <c r="N31" s="165"/>
      <c r="O31" s="164"/>
      <c r="P31" s="165"/>
      <c r="Q31" s="164"/>
      <c r="R31" s="165"/>
      <c r="S31" s="164"/>
      <c r="T31" s="165"/>
      <c r="U31" s="164"/>
      <c r="V31" s="165"/>
      <c r="X31" s="162" t="str">
        <f t="shared" si="1"/>
        <v>да</v>
      </c>
      <c r="Y31" s="157"/>
      <c r="Z31" s="163"/>
      <c r="AA31" s="159"/>
      <c r="AB31" s="159"/>
      <c r="AC31" s="159"/>
      <c r="AD31" s="164"/>
      <c r="AE31" s="165"/>
      <c r="AF31" s="164"/>
      <c r="AG31" s="165"/>
      <c r="AH31" s="164"/>
      <c r="AI31" s="165"/>
      <c r="AJ31" s="164"/>
      <c r="AK31" s="165"/>
      <c r="AL31" s="164"/>
      <c r="AM31" s="165"/>
      <c r="AN31" s="164"/>
      <c r="AO31" s="165"/>
      <c r="AP31" s="164"/>
      <c r="AQ31" s="165"/>
      <c r="AR31" s="164"/>
      <c r="AS31" s="165"/>
    </row>
    <row r="32" spans="1:47" ht="29.1" customHeight="1">
      <c r="B32" s="157"/>
      <c r="C32" s="163"/>
      <c r="D32" s="159"/>
      <c r="E32" s="159"/>
      <c r="F32" s="159"/>
      <c r="G32" s="164"/>
      <c r="H32" s="165"/>
      <c r="I32" s="164"/>
      <c r="J32" s="165"/>
      <c r="K32" s="164"/>
      <c r="L32" s="165"/>
      <c r="M32" s="164"/>
      <c r="N32" s="165"/>
      <c r="O32" s="164"/>
      <c r="P32" s="165"/>
      <c r="Q32" s="164"/>
      <c r="R32" s="165"/>
      <c r="S32" s="164"/>
      <c r="T32" s="165"/>
      <c r="U32" s="164"/>
      <c r="V32" s="165"/>
      <c r="X32" s="162" t="str">
        <f t="shared" si="1"/>
        <v>да</v>
      </c>
      <c r="Y32" s="157"/>
      <c r="Z32" s="163"/>
      <c r="AA32" s="159"/>
      <c r="AB32" s="159"/>
      <c r="AC32" s="159"/>
      <c r="AD32" s="164"/>
      <c r="AE32" s="165"/>
      <c r="AF32" s="164"/>
      <c r="AG32" s="165"/>
      <c r="AH32" s="164"/>
      <c r="AI32" s="165"/>
      <c r="AJ32" s="164"/>
      <c r="AK32" s="165"/>
      <c r="AL32" s="164"/>
      <c r="AM32" s="165"/>
      <c r="AN32" s="164"/>
      <c r="AO32" s="165"/>
      <c r="AP32" s="164"/>
      <c r="AQ32" s="165"/>
      <c r="AR32" s="164"/>
      <c r="AS32" s="165"/>
    </row>
    <row r="33" spans="2:45" ht="29.1" customHeight="1">
      <c r="B33" s="157"/>
      <c r="C33" s="163"/>
      <c r="D33" s="159"/>
      <c r="E33" s="159"/>
      <c r="F33" s="159"/>
      <c r="G33" s="164"/>
      <c r="H33" s="165"/>
      <c r="I33" s="164"/>
      <c r="J33" s="165"/>
      <c r="K33" s="164"/>
      <c r="L33" s="165"/>
      <c r="M33" s="164"/>
      <c r="N33" s="165"/>
      <c r="O33" s="164"/>
      <c r="P33" s="165"/>
      <c r="Q33" s="164"/>
      <c r="R33" s="165"/>
      <c r="S33" s="164"/>
      <c r="T33" s="165"/>
      <c r="U33" s="164"/>
      <c r="V33" s="165"/>
      <c r="X33" s="162" t="str">
        <f t="shared" si="1"/>
        <v>да</v>
      </c>
      <c r="Y33" s="157"/>
      <c r="Z33" s="163"/>
      <c r="AA33" s="159"/>
      <c r="AB33" s="159"/>
      <c r="AC33" s="159"/>
      <c r="AD33" s="164"/>
      <c r="AE33" s="165"/>
      <c r="AF33" s="164"/>
      <c r="AG33" s="165"/>
      <c r="AH33" s="164"/>
      <c r="AI33" s="165"/>
      <c r="AJ33" s="164"/>
      <c r="AK33" s="165"/>
      <c r="AL33" s="164"/>
      <c r="AM33" s="165"/>
      <c r="AN33" s="164"/>
      <c r="AO33" s="165"/>
      <c r="AP33" s="164"/>
      <c r="AQ33" s="165"/>
      <c r="AR33" s="164"/>
      <c r="AS33" s="165"/>
    </row>
    <row r="34" spans="2:45" ht="29.1" customHeight="1">
      <c r="B34" s="157"/>
      <c r="C34" s="163"/>
      <c r="D34" s="159"/>
      <c r="E34" s="159"/>
      <c r="F34" s="159"/>
      <c r="G34" s="164"/>
      <c r="H34" s="165"/>
      <c r="I34" s="164"/>
      <c r="J34" s="165"/>
      <c r="K34" s="164"/>
      <c r="L34" s="165"/>
      <c r="M34" s="164"/>
      <c r="N34" s="165"/>
      <c r="O34" s="164"/>
      <c r="P34" s="165"/>
      <c r="Q34" s="164"/>
      <c r="R34" s="165"/>
      <c r="S34" s="164"/>
      <c r="T34" s="165"/>
      <c r="U34" s="164"/>
      <c r="V34" s="165"/>
      <c r="X34" s="162" t="str">
        <f t="shared" si="1"/>
        <v>да</v>
      </c>
      <c r="Y34" s="157"/>
      <c r="Z34" s="163"/>
      <c r="AA34" s="159"/>
      <c r="AB34" s="159"/>
      <c r="AC34" s="159"/>
      <c r="AD34" s="164"/>
      <c r="AE34" s="165"/>
      <c r="AF34" s="164"/>
      <c r="AG34" s="165"/>
      <c r="AH34" s="164"/>
      <c r="AI34" s="165"/>
      <c r="AJ34" s="164"/>
      <c r="AK34" s="165"/>
      <c r="AL34" s="164"/>
      <c r="AM34" s="165"/>
      <c r="AN34" s="164"/>
      <c r="AO34" s="165"/>
      <c r="AP34" s="164"/>
      <c r="AQ34" s="165"/>
      <c r="AR34" s="164"/>
      <c r="AS34" s="165"/>
    </row>
    <row r="35" spans="2:45" ht="29.1" customHeight="1">
      <c r="B35" s="157"/>
      <c r="C35" s="163"/>
      <c r="D35" s="159"/>
      <c r="E35" s="159"/>
      <c r="F35" s="159"/>
      <c r="G35" s="164"/>
      <c r="H35" s="165"/>
      <c r="I35" s="164"/>
      <c r="J35" s="165"/>
      <c r="K35" s="164"/>
      <c r="L35" s="165"/>
      <c r="M35" s="164"/>
      <c r="N35" s="165"/>
      <c r="O35" s="164"/>
      <c r="P35" s="165"/>
      <c r="Q35" s="164"/>
      <c r="R35" s="165"/>
      <c r="S35" s="164"/>
      <c r="T35" s="165"/>
      <c r="U35" s="164"/>
      <c r="V35" s="165"/>
      <c r="X35" s="162" t="str">
        <f t="shared" si="1"/>
        <v>да</v>
      </c>
      <c r="Y35" s="157"/>
      <c r="Z35" s="163"/>
      <c r="AA35" s="159"/>
      <c r="AB35" s="159"/>
      <c r="AC35" s="159"/>
      <c r="AD35" s="164"/>
      <c r="AE35" s="165"/>
      <c r="AF35" s="164"/>
      <c r="AG35" s="165"/>
      <c r="AH35" s="164"/>
      <c r="AI35" s="165"/>
      <c r="AJ35" s="164"/>
      <c r="AK35" s="165"/>
      <c r="AL35" s="164"/>
      <c r="AM35" s="165"/>
      <c r="AN35" s="164"/>
      <c r="AO35" s="165"/>
      <c r="AP35" s="164"/>
      <c r="AQ35" s="165"/>
      <c r="AR35" s="164"/>
      <c r="AS35" s="165"/>
    </row>
    <row r="36" spans="2:45" ht="24.95" customHeight="1">
      <c r="D36" s="169">
        <f>SUM(D8:D35)</f>
        <v>359</v>
      </c>
      <c r="E36" s="169">
        <f>SUM(E8:E35)</f>
        <v>24</v>
      </c>
      <c r="F36" s="169">
        <f>SUM(F8:F35)</f>
        <v>383</v>
      </c>
      <c r="AA36" s="169">
        <f>SUM(AA8:AA35)</f>
        <v>359</v>
      </c>
      <c r="AB36" s="169">
        <f>SUM(AB8:AB35)</f>
        <v>24</v>
      </c>
      <c r="AC36" s="169">
        <f>SUM(AC8:AC35)</f>
        <v>383</v>
      </c>
    </row>
    <row r="38" spans="2:45" ht="22.5" customHeight="1">
      <c r="C38" s="168" t="s">
        <v>0</v>
      </c>
      <c r="Z38" s="168" t="s">
        <v>0</v>
      </c>
    </row>
  </sheetData>
  <mergeCells count="31">
    <mergeCell ref="AJ5:AK5"/>
    <mergeCell ref="B2:V4"/>
    <mergeCell ref="Y2:AS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Y5:AC5"/>
    <mergeCell ref="AD5:AE5"/>
    <mergeCell ref="AF5:AG5"/>
    <mergeCell ref="AH5:AI5"/>
    <mergeCell ref="B6:B7"/>
    <mergeCell ref="C6:C7"/>
    <mergeCell ref="D6:D7"/>
    <mergeCell ref="E6:E7"/>
    <mergeCell ref="F6:F7"/>
    <mergeCell ref="AL5:AM5"/>
    <mergeCell ref="AN5:AO5"/>
    <mergeCell ref="AP5:AQ5"/>
    <mergeCell ref="AR5:AS5"/>
    <mergeCell ref="AT5:AU5"/>
    <mergeCell ref="Y6:Y7"/>
    <mergeCell ref="Z6:Z7"/>
    <mergeCell ref="AA6:AA7"/>
    <mergeCell ref="AB6:AB7"/>
    <mergeCell ref="AC6:AC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812-9FE2-478E-9B40-3039936069C3}">
  <dimension ref="A1:Z34"/>
  <sheetViews>
    <sheetView topLeftCell="A4" zoomScale="55" zoomScaleNormal="55" workbookViewId="0">
      <selection activeCell="G24" sqref="G24"/>
    </sheetView>
  </sheetViews>
  <sheetFormatPr defaultColWidth="9.140625" defaultRowHeight="15"/>
  <cols>
    <col min="1" max="1" width="4.5703125" style="1" customWidth="1"/>
    <col min="2" max="2" width="6.28515625" style="1" customWidth="1"/>
    <col min="3" max="3" width="44.7109375" style="1" customWidth="1"/>
    <col min="4" max="6" width="6.28515625" style="1" customWidth="1"/>
    <col min="7" max="7" width="25.28515625" style="1" customWidth="1"/>
    <col min="8" max="8" width="4.28515625" style="1" customWidth="1"/>
    <col min="9" max="9" width="24.140625" style="1" customWidth="1"/>
    <col min="10" max="10" width="4.28515625" style="1" customWidth="1"/>
    <col min="11" max="11" width="25.7109375" style="1" customWidth="1"/>
    <col min="12" max="12" width="4.28515625" style="1" customWidth="1"/>
    <col min="13" max="13" width="19.7109375" style="1" customWidth="1"/>
    <col min="14" max="14" width="4.28515625" style="1" customWidth="1"/>
    <col min="15" max="15" width="24.7109375" style="1" customWidth="1"/>
    <col min="16" max="16" width="4.28515625" style="1" customWidth="1"/>
    <col min="17" max="17" width="21.28515625" style="1" customWidth="1"/>
    <col min="18" max="18" width="4.28515625" style="1" customWidth="1"/>
    <col min="19" max="19" width="22.28515625" style="1" customWidth="1"/>
    <col min="20" max="20" width="4.28515625" style="1" customWidth="1"/>
    <col min="21" max="21" width="23" style="1" customWidth="1"/>
    <col min="22" max="22" width="4.28515625" style="1" customWidth="1"/>
    <col min="23" max="23" width="21.140625" style="1" customWidth="1"/>
    <col min="24" max="24" width="4.28515625" style="2" customWidth="1"/>
    <col min="25" max="25" width="20.7109375" style="1" customWidth="1"/>
    <col min="26" max="26" width="4.28515625" style="2" customWidth="1"/>
    <col min="27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26" ht="24" customHeight="1">
      <c r="X1" s="1"/>
      <c r="Z1" s="1"/>
    </row>
    <row r="2" spans="1:26" ht="20.100000000000001" customHeight="1">
      <c r="B2" s="173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5"/>
    </row>
    <row r="3" spans="1:26" ht="20.100000000000001" customHeight="1">
      <c r="B3" s="176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8"/>
    </row>
    <row r="4" spans="1:26" ht="220.5" customHeight="1">
      <c r="B4" s="179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1"/>
    </row>
    <row r="5" spans="1:26" ht="21.6" customHeight="1">
      <c r="B5" s="182" t="s">
        <v>71</v>
      </c>
      <c r="C5" s="183"/>
      <c r="D5" s="183"/>
      <c r="E5" s="183"/>
      <c r="F5" s="184"/>
      <c r="G5" s="185" t="s">
        <v>72</v>
      </c>
      <c r="H5" s="186"/>
      <c r="I5" s="185" t="s">
        <v>73</v>
      </c>
      <c r="J5" s="186"/>
      <c r="K5" s="185" t="s">
        <v>74</v>
      </c>
      <c r="L5" s="186"/>
      <c r="M5" s="185" t="s">
        <v>74</v>
      </c>
      <c r="N5" s="186"/>
      <c r="O5" s="185" t="s">
        <v>75</v>
      </c>
      <c r="P5" s="186"/>
      <c r="Q5" s="185" t="s">
        <v>76</v>
      </c>
      <c r="R5" s="186"/>
      <c r="S5" s="185" t="s">
        <v>77</v>
      </c>
      <c r="T5" s="186"/>
      <c r="U5" s="185" t="s">
        <v>78</v>
      </c>
      <c r="V5" s="186"/>
      <c r="W5" s="185" t="s">
        <v>79</v>
      </c>
      <c r="X5" s="186"/>
      <c r="Y5" s="185" t="s">
        <v>80</v>
      </c>
      <c r="Z5" s="186"/>
    </row>
    <row r="6" spans="1:26" ht="21.95" customHeight="1">
      <c r="B6" s="187" t="s">
        <v>60</v>
      </c>
      <c r="C6" s="187" t="s">
        <v>59</v>
      </c>
      <c r="D6" s="187" t="s">
        <v>58</v>
      </c>
      <c r="E6" s="187" t="s">
        <v>57</v>
      </c>
      <c r="F6" s="187" t="s">
        <v>56</v>
      </c>
      <c r="G6" s="19" t="s">
        <v>81</v>
      </c>
      <c r="H6" s="18">
        <v>2</v>
      </c>
      <c r="I6" s="19" t="s">
        <v>82</v>
      </c>
      <c r="J6" s="18">
        <v>0</v>
      </c>
      <c r="K6" s="19" t="s">
        <v>83</v>
      </c>
      <c r="L6" s="18">
        <v>0</v>
      </c>
      <c r="M6" s="19" t="s">
        <v>84</v>
      </c>
      <c r="N6" s="18">
        <v>3</v>
      </c>
      <c r="O6" s="19" t="s">
        <v>85</v>
      </c>
      <c r="P6" s="18">
        <v>0</v>
      </c>
      <c r="Q6" s="19" t="s">
        <v>86</v>
      </c>
      <c r="R6" s="18">
        <v>0</v>
      </c>
      <c r="S6" s="19" t="s">
        <v>87</v>
      </c>
      <c r="T6" s="18">
        <v>1</v>
      </c>
      <c r="U6" s="19" t="s">
        <v>88</v>
      </c>
      <c r="V6" s="18">
        <v>2</v>
      </c>
      <c r="W6" s="19" t="s">
        <v>89</v>
      </c>
      <c r="X6" s="18">
        <v>2</v>
      </c>
      <c r="Y6" s="19" t="s">
        <v>90</v>
      </c>
      <c r="Z6" s="18">
        <v>1</v>
      </c>
    </row>
    <row r="7" spans="1:26" ht="21.95" customHeight="1">
      <c r="B7" s="188"/>
      <c r="C7" s="188"/>
      <c r="D7" s="188"/>
      <c r="E7" s="188"/>
      <c r="F7" s="188"/>
      <c r="G7" s="17" t="s">
        <v>91</v>
      </c>
      <c r="H7" s="16">
        <v>2</v>
      </c>
      <c r="I7" s="17" t="s">
        <v>92</v>
      </c>
      <c r="J7" s="16">
        <v>2</v>
      </c>
      <c r="K7" s="17" t="s">
        <v>93</v>
      </c>
      <c r="L7" s="16">
        <v>0</v>
      </c>
      <c r="M7" s="17" t="s">
        <v>94</v>
      </c>
      <c r="N7" s="16">
        <v>0</v>
      </c>
      <c r="O7" s="17" t="s">
        <v>95</v>
      </c>
      <c r="P7" s="16">
        <v>0</v>
      </c>
      <c r="Q7" s="17" t="s">
        <v>96</v>
      </c>
      <c r="R7" s="16">
        <v>1</v>
      </c>
      <c r="S7" s="17" t="s">
        <v>97</v>
      </c>
      <c r="T7" s="16">
        <v>1</v>
      </c>
      <c r="U7" s="17" t="s">
        <v>98</v>
      </c>
      <c r="V7" s="16">
        <v>1</v>
      </c>
      <c r="W7" s="17" t="s">
        <v>99</v>
      </c>
      <c r="X7" s="16">
        <v>2</v>
      </c>
      <c r="Y7" s="17" t="s">
        <v>100</v>
      </c>
      <c r="Z7" s="16">
        <v>1</v>
      </c>
    </row>
    <row r="8" spans="1:26" ht="29.1" customHeight="1">
      <c r="A8" s="12"/>
      <c r="B8" s="9">
        <v>1</v>
      </c>
      <c r="C8" s="15" t="s">
        <v>26</v>
      </c>
      <c r="D8" s="7">
        <v>27</v>
      </c>
      <c r="E8" s="7">
        <v>4</v>
      </c>
      <c r="F8" s="7">
        <f t="shared" ref="F8:F27" si="0">SUM(D8:E8)</f>
        <v>31</v>
      </c>
      <c r="G8" s="20" t="s">
        <v>3</v>
      </c>
      <c r="H8" s="21">
        <v>3</v>
      </c>
      <c r="I8" s="20" t="s">
        <v>7</v>
      </c>
      <c r="J8" s="21">
        <v>0</v>
      </c>
      <c r="K8" s="20" t="s">
        <v>3</v>
      </c>
      <c r="L8" s="21">
        <v>3</v>
      </c>
      <c r="M8" s="20" t="s">
        <v>3</v>
      </c>
      <c r="N8" s="21">
        <v>0</v>
      </c>
      <c r="O8" s="20" t="s">
        <v>3</v>
      </c>
      <c r="P8" s="21">
        <v>3</v>
      </c>
      <c r="Q8" s="20" t="s">
        <v>3</v>
      </c>
      <c r="R8" s="21">
        <v>0</v>
      </c>
      <c r="S8" s="20" t="s">
        <v>3</v>
      </c>
      <c r="T8" s="21">
        <v>5</v>
      </c>
      <c r="U8" s="20" t="s">
        <v>7</v>
      </c>
      <c r="V8" s="21">
        <v>5</v>
      </c>
      <c r="W8" s="20" t="s">
        <v>3</v>
      </c>
      <c r="X8" s="21">
        <v>3</v>
      </c>
      <c r="Y8" s="20" t="s">
        <v>3</v>
      </c>
      <c r="Z8" s="21">
        <v>5</v>
      </c>
    </row>
    <row r="9" spans="1:26" ht="29.1" customHeight="1">
      <c r="A9" s="12"/>
      <c r="B9" s="9">
        <v>2</v>
      </c>
      <c r="C9" s="15" t="s">
        <v>29</v>
      </c>
      <c r="D9" s="7">
        <v>11</v>
      </c>
      <c r="E9" s="7">
        <v>10</v>
      </c>
      <c r="F9" s="7">
        <f t="shared" si="0"/>
        <v>21</v>
      </c>
      <c r="G9" s="6" t="s">
        <v>7</v>
      </c>
      <c r="H9" s="5">
        <v>0</v>
      </c>
      <c r="I9" s="6" t="s">
        <v>7</v>
      </c>
      <c r="J9" s="5">
        <v>0</v>
      </c>
      <c r="K9" s="6" t="s">
        <v>3</v>
      </c>
      <c r="L9" s="5">
        <v>3</v>
      </c>
      <c r="M9" s="6" t="s">
        <v>7</v>
      </c>
      <c r="N9" s="5">
        <v>2</v>
      </c>
      <c r="O9" s="6" t="s">
        <v>9</v>
      </c>
      <c r="P9" s="21">
        <v>0</v>
      </c>
      <c r="Q9" s="6" t="s">
        <v>3</v>
      </c>
      <c r="R9" s="5">
        <v>0</v>
      </c>
      <c r="S9" s="6" t="s">
        <v>13</v>
      </c>
      <c r="T9" s="5">
        <v>3</v>
      </c>
      <c r="U9" s="6" t="s">
        <v>9</v>
      </c>
      <c r="V9" s="5">
        <v>3</v>
      </c>
      <c r="W9" s="6" t="s">
        <v>10</v>
      </c>
      <c r="X9" s="5">
        <v>0</v>
      </c>
      <c r="Y9" s="6" t="s">
        <v>5</v>
      </c>
      <c r="Z9" s="5">
        <v>0</v>
      </c>
    </row>
    <row r="10" spans="1:26" ht="29.1" customHeight="1">
      <c r="A10" s="12"/>
      <c r="B10" s="10">
        <v>3</v>
      </c>
      <c r="C10" s="8" t="s">
        <v>17</v>
      </c>
      <c r="D10" s="7">
        <v>20</v>
      </c>
      <c r="E10" s="7">
        <v>0</v>
      </c>
      <c r="F10" s="7">
        <f t="shared" si="0"/>
        <v>20</v>
      </c>
      <c r="G10" s="6" t="s">
        <v>7</v>
      </c>
      <c r="H10" s="5">
        <v>0</v>
      </c>
      <c r="I10" s="6" t="s">
        <v>3</v>
      </c>
      <c r="J10" s="5">
        <v>0</v>
      </c>
      <c r="K10" s="6" t="s">
        <v>7</v>
      </c>
      <c r="L10" s="5">
        <v>0</v>
      </c>
      <c r="M10" s="6" t="s">
        <v>7</v>
      </c>
      <c r="N10" s="5">
        <v>2</v>
      </c>
      <c r="O10" s="6" t="s">
        <v>5</v>
      </c>
      <c r="P10" s="5">
        <v>0</v>
      </c>
      <c r="Q10" s="6" t="s">
        <v>3</v>
      </c>
      <c r="R10" s="5">
        <v>0</v>
      </c>
      <c r="S10" s="6" t="s">
        <v>3</v>
      </c>
      <c r="T10" s="5">
        <v>5</v>
      </c>
      <c r="U10" s="6" t="s">
        <v>7</v>
      </c>
      <c r="V10" s="5">
        <v>5</v>
      </c>
      <c r="W10" s="6" t="s">
        <v>3</v>
      </c>
      <c r="X10" s="5">
        <v>3</v>
      </c>
      <c r="Y10" s="6" t="s">
        <v>3</v>
      </c>
      <c r="Z10" s="5">
        <v>5</v>
      </c>
    </row>
    <row r="11" spans="1:26" ht="29.1" customHeight="1">
      <c r="B11" s="9">
        <v>4</v>
      </c>
      <c r="C11" s="8" t="s">
        <v>28</v>
      </c>
      <c r="D11" s="7">
        <v>16</v>
      </c>
      <c r="E11" s="7">
        <v>0</v>
      </c>
      <c r="F11" s="7">
        <f t="shared" si="0"/>
        <v>16</v>
      </c>
      <c r="G11" s="6" t="s">
        <v>3</v>
      </c>
      <c r="H11" s="5">
        <v>3</v>
      </c>
      <c r="I11" s="6" t="s">
        <v>2</v>
      </c>
      <c r="J11" s="5">
        <v>0</v>
      </c>
      <c r="K11" s="6" t="s">
        <v>10</v>
      </c>
      <c r="L11" s="5">
        <v>0</v>
      </c>
      <c r="M11" s="6" t="s">
        <v>7</v>
      </c>
      <c r="N11" s="5">
        <v>2</v>
      </c>
      <c r="O11" s="6" t="s">
        <v>9</v>
      </c>
      <c r="P11" s="11">
        <v>0</v>
      </c>
      <c r="Q11" s="6" t="s">
        <v>10</v>
      </c>
      <c r="R11" s="5">
        <v>3</v>
      </c>
      <c r="S11" s="6" t="s">
        <v>3</v>
      </c>
      <c r="T11" s="5">
        <v>5</v>
      </c>
      <c r="U11" s="6" t="s">
        <v>9</v>
      </c>
      <c r="V11" s="5">
        <v>3</v>
      </c>
      <c r="W11" s="6" t="s">
        <v>18</v>
      </c>
      <c r="X11" s="5">
        <v>0</v>
      </c>
      <c r="Y11" s="6" t="s">
        <v>18</v>
      </c>
      <c r="Z11" s="5">
        <v>0</v>
      </c>
    </row>
    <row r="12" spans="1:26" ht="29.1" customHeight="1">
      <c r="A12" s="12"/>
      <c r="B12" s="9">
        <v>5</v>
      </c>
      <c r="C12" s="8" t="s">
        <v>31</v>
      </c>
      <c r="D12" s="7">
        <v>15</v>
      </c>
      <c r="E12" s="7">
        <v>0</v>
      </c>
      <c r="F12" s="7">
        <f t="shared" si="0"/>
        <v>15</v>
      </c>
      <c r="G12" s="6" t="s">
        <v>10</v>
      </c>
      <c r="H12" s="5">
        <v>0</v>
      </c>
      <c r="I12" s="6" t="s">
        <v>7</v>
      </c>
      <c r="J12" s="5">
        <v>0</v>
      </c>
      <c r="K12" s="6" t="s">
        <v>10</v>
      </c>
      <c r="L12" s="5">
        <v>0</v>
      </c>
      <c r="M12" s="6" t="s">
        <v>9</v>
      </c>
      <c r="N12" s="5">
        <v>2</v>
      </c>
      <c r="O12" s="6" t="s">
        <v>3</v>
      </c>
      <c r="P12" s="11">
        <v>3</v>
      </c>
      <c r="Q12" s="6" t="s">
        <v>3</v>
      </c>
      <c r="R12" s="5">
        <v>0</v>
      </c>
      <c r="S12" s="6" t="s">
        <v>10</v>
      </c>
      <c r="T12" s="5">
        <v>0</v>
      </c>
      <c r="U12" s="6" t="s">
        <v>7</v>
      </c>
      <c r="V12" s="5">
        <v>5</v>
      </c>
      <c r="W12" s="6" t="s">
        <v>5</v>
      </c>
      <c r="X12" s="5">
        <v>0</v>
      </c>
      <c r="Y12" s="6" t="s">
        <v>3</v>
      </c>
      <c r="Z12" s="5">
        <v>5</v>
      </c>
    </row>
    <row r="13" spans="1:26" ht="29.1" customHeight="1">
      <c r="A13" s="12"/>
      <c r="B13" s="9">
        <v>6</v>
      </c>
      <c r="C13" s="8" t="s">
        <v>16</v>
      </c>
      <c r="D13" s="7">
        <v>8</v>
      </c>
      <c r="E13" s="7">
        <v>4</v>
      </c>
      <c r="F13" s="7">
        <f t="shared" si="0"/>
        <v>12</v>
      </c>
      <c r="G13" s="6" t="s">
        <v>3</v>
      </c>
      <c r="H13" s="5">
        <v>3</v>
      </c>
      <c r="I13" s="6" t="s">
        <v>2</v>
      </c>
      <c r="J13" s="5">
        <v>0</v>
      </c>
      <c r="K13" s="6" t="s">
        <v>5</v>
      </c>
      <c r="L13" s="5">
        <v>0</v>
      </c>
      <c r="M13" s="6" t="s">
        <v>6</v>
      </c>
      <c r="N13" s="5">
        <v>0</v>
      </c>
      <c r="O13" s="6" t="s">
        <v>5</v>
      </c>
      <c r="P13" s="5">
        <v>0</v>
      </c>
      <c r="Q13" s="6" t="s">
        <v>3</v>
      </c>
      <c r="R13" s="5">
        <v>0</v>
      </c>
      <c r="S13" s="6" t="s">
        <v>18</v>
      </c>
      <c r="T13" s="5">
        <v>0</v>
      </c>
      <c r="U13" s="6" t="s">
        <v>7</v>
      </c>
      <c r="V13" s="5">
        <v>5</v>
      </c>
      <c r="W13" s="6" t="s">
        <v>19</v>
      </c>
      <c r="X13" s="5">
        <v>0</v>
      </c>
      <c r="Y13" s="6" t="s">
        <v>18</v>
      </c>
      <c r="Z13" s="5">
        <v>0</v>
      </c>
    </row>
    <row r="14" spans="1:26" ht="29.1" customHeight="1">
      <c r="A14" s="12"/>
      <c r="B14" s="10">
        <v>7</v>
      </c>
      <c r="C14" s="8" t="s">
        <v>8</v>
      </c>
      <c r="D14" s="7">
        <v>11</v>
      </c>
      <c r="E14" s="7">
        <v>0</v>
      </c>
      <c r="F14" s="7">
        <f t="shared" si="0"/>
        <v>11</v>
      </c>
      <c r="G14" s="6" t="s">
        <v>7</v>
      </c>
      <c r="H14" s="5">
        <v>0</v>
      </c>
      <c r="I14" s="6" t="s">
        <v>3</v>
      </c>
      <c r="J14" s="5">
        <v>0</v>
      </c>
      <c r="K14" s="6" t="s">
        <v>6</v>
      </c>
      <c r="L14" s="5">
        <v>3</v>
      </c>
      <c r="M14" s="6" t="s">
        <v>7</v>
      </c>
      <c r="N14" s="5">
        <v>2</v>
      </c>
      <c r="O14" s="6" t="s">
        <v>3</v>
      </c>
      <c r="P14" s="5">
        <v>3</v>
      </c>
      <c r="Q14" s="6" t="s">
        <v>6</v>
      </c>
      <c r="R14" s="5">
        <v>0</v>
      </c>
      <c r="S14" s="6" t="s">
        <v>10</v>
      </c>
      <c r="T14" s="5">
        <v>0</v>
      </c>
      <c r="U14" s="6" t="s">
        <v>3</v>
      </c>
      <c r="V14" s="5">
        <v>0</v>
      </c>
      <c r="W14" s="6" t="s">
        <v>3</v>
      </c>
      <c r="X14" s="5">
        <v>3</v>
      </c>
      <c r="Y14" s="6" t="s">
        <v>10</v>
      </c>
      <c r="Z14" s="5">
        <v>0</v>
      </c>
    </row>
    <row r="15" spans="1:26" ht="29.1" customHeight="1">
      <c r="B15" s="9">
        <v>7</v>
      </c>
      <c r="C15" s="8" t="s">
        <v>27</v>
      </c>
      <c r="D15" s="7">
        <v>11</v>
      </c>
      <c r="E15" s="7">
        <v>0</v>
      </c>
      <c r="F15" s="7">
        <f t="shared" si="0"/>
        <v>11</v>
      </c>
      <c r="G15" s="6" t="s">
        <v>10</v>
      </c>
      <c r="H15" s="5">
        <v>0</v>
      </c>
      <c r="I15" s="6" t="s">
        <v>9</v>
      </c>
      <c r="J15" s="5">
        <v>0</v>
      </c>
      <c r="K15" s="6" t="s">
        <v>5</v>
      </c>
      <c r="L15" s="5">
        <v>0</v>
      </c>
      <c r="M15" s="6" t="s">
        <v>3</v>
      </c>
      <c r="N15" s="5">
        <v>0</v>
      </c>
      <c r="O15" s="6" t="s">
        <v>3</v>
      </c>
      <c r="P15" s="5">
        <v>3</v>
      </c>
      <c r="Q15" s="6" t="s">
        <v>3</v>
      </c>
      <c r="R15" s="5">
        <v>0</v>
      </c>
      <c r="S15" s="6" t="s">
        <v>10</v>
      </c>
      <c r="T15" s="5">
        <v>0</v>
      </c>
      <c r="U15" s="6" t="s">
        <v>9</v>
      </c>
      <c r="V15" s="5">
        <v>3</v>
      </c>
      <c r="W15" s="6" t="s">
        <v>10</v>
      </c>
      <c r="X15" s="5">
        <v>0</v>
      </c>
      <c r="Y15" s="6" t="s">
        <v>3</v>
      </c>
      <c r="Z15" s="5">
        <v>5</v>
      </c>
    </row>
    <row r="16" spans="1:26" ht="29.1" customHeight="1">
      <c r="B16" s="9">
        <v>7</v>
      </c>
      <c r="C16" s="8" t="s">
        <v>32</v>
      </c>
      <c r="D16" s="7">
        <v>7</v>
      </c>
      <c r="E16" s="7">
        <v>4</v>
      </c>
      <c r="F16" s="7">
        <f t="shared" si="0"/>
        <v>11</v>
      </c>
      <c r="G16" s="6" t="s">
        <v>7</v>
      </c>
      <c r="H16" s="5">
        <v>0</v>
      </c>
      <c r="I16" s="6" t="s">
        <v>7</v>
      </c>
      <c r="J16" s="5">
        <v>0</v>
      </c>
      <c r="K16" s="6" t="s">
        <v>3</v>
      </c>
      <c r="L16" s="5">
        <v>3</v>
      </c>
      <c r="M16" s="6" t="s">
        <v>9</v>
      </c>
      <c r="N16" s="11">
        <v>2</v>
      </c>
      <c r="O16" s="6" t="s">
        <v>5</v>
      </c>
      <c r="P16" s="5">
        <v>0</v>
      </c>
      <c r="Q16" s="6" t="s">
        <v>3</v>
      </c>
      <c r="R16" s="5">
        <v>0</v>
      </c>
      <c r="S16" s="6" t="s">
        <v>10</v>
      </c>
      <c r="T16" s="5">
        <v>0</v>
      </c>
      <c r="U16" s="6" t="s">
        <v>11</v>
      </c>
      <c r="V16" s="5">
        <v>2</v>
      </c>
      <c r="W16" s="6" t="s">
        <v>19</v>
      </c>
      <c r="X16" s="5">
        <v>0</v>
      </c>
      <c r="Y16" s="6" t="s">
        <v>5</v>
      </c>
      <c r="Z16" s="5">
        <v>0</v>
      </c>
    </row>
    <row r="17" spans="1:26" ht="29.1" customHeight="1">
      <c r="A17" s="12"/>
      <c r="B17" s="9">
        <v>10</v>
      </c>
      <c r="C17" s="8" t="s">
        <v>20</v>
      </c>
      <c r="D17" s="7">
        <v>10</v>
      </c>
      <c r="E17" s="7">
        <v>0</v>
      </c>
      <c r="F17" s="7">
        <f t="shared" si="0"/>
        <v>10</v>
      </c>
      <c r="G17" s="6" t="s">
        <v>7</v>
      </c>
      <c r="H17" s="5">
        <v>0</v>
      </c>
      <c r="I17" s="6" t="s">
        <v>10</v>
      </c>
      <c r="J17" s="5">
        <v>2</v>
      </c>
      <c r="K17" s="6" t="s">
        <v>7</v>
      </c>
      <c r="L17" s="5">
        <v>0</v>
      </c>
      <c r="M17" s="6" t="s">
        <v>7</v>
      </c>
      <c r="N17" s="11">
        <v>2</v>
      </c>
      <c r="O17" s="6" t="s">
        <v>10</v>
      </c>
      <c r="P17" s="5">
        <v>0</v>
      </c>
      <c r="Q17" s="6" t="s">
        <v>10</v>
      </c>
      <c r="R17" s="5">
        <v>3</v>
      </c>
      <c r="S17" s="6" t="s">
        <v>10</v>
      </c>
      <c r="T17" s="5">
        <v>0</v>
      </c>
      <c r="U17" s="6" t="s">
        <v>9</v>
      </c>
      <c r="V17" s="5">
        <v>3</v>
      </c>
      <c r="W17" s="6" t="s">
        <v>7</v>
      </c>
      <c r="X17" s="5">
        <v>0</v>
      </c>
      <c r="Y17" s="6" t="s">
        <v>10</v>
      </c>
      <c r="Z17" s="5">
        <v>0</v>
      </c>
    </row>
    <row r="18" spans="1:26" ht="29.1" customHeight="1">
      <c r="B18" s="10">
        <v>10</v>
      </c>
      <c r="C18" s="8" t="s">
        <v>1</v>
      </c>
      <c r="D18" s="7">
        <v>10</v>
      </c>
      <c r="E18" s="7">
        <v>0</v>
      </c>
      <c r="F18" s="7">
        <f t="shared" si="0"/>
        <v>10</v>
      </c>
      <c r="G18" s="6" t="s">
        <v>7</v>
      </c>
      <c r="H18" s="5">
        <v>0</v>
      </c>
      <c r="I18" s="6" t="s">
        <v>7</v>
      </c>
      <c r="J18" s="5">
        <v>0</v>
      </c>
      <c r="K18" s="6" t="s">
        <v>7</v>
      </c>
      <c r="L18" s="5">
        <v>0</v>
      </c>
      <c r="M18" s="6" t="s">
        <v>7</v>
      </c>
      <c r="N18" s="5">
        <v>2</v>
      </c>
      <c r="O18" s="6" t="s">
        <v>10</v>
      </c>
      <c r="P18" s="5">
        <v>0</v>
      </c>
      <c r="Q18" s="6" t="s">
        <v>10</v>
      </c>
      <c r="R18" s="5">
        <v>3</v>
      </c>
      <c r="S18" s="6" t="s">
        <v>10</v>
      </c>
      <c r="T18" s="5">
        <v>0</v>
      </c>
      <c r="U18" s="6" t="s">
        <v>7</v>
      </c>
      <c r="V18" s="5">
        <v>5</v>
      </c>
      <c r="W18" s="6" t="s">
        <v>10</v>
      </c>
      <c r="X18" s="5">
        <v>0</v>
      </c>
      <c r="Y18" s="6" t="s">
        <v>10</v>
      </c>
      <c r="Z18" s="5">
        <v>0</v>
      </c>
    </row>
    <row r="19" spans="1:26" ht="29.1" customHeight="1">
      <c r="B19" s="9">
        <v>10</v>
      </c>
      <c r="C19" s="8" t="s">
        <v>34</v>
      </c>
      <c r="D19" s="7">
        <v>10</v>
      </c>
      <c r="E19" s="7">
        <v>0</v>
      </c>
      <c r="F19" s="7">
        <f t="shared" si="0"/>
        <v>10</v>
      </c>
      <c r="G19" s="6" t="s">
        <v>7</v>
      </c>
      <c r="H19" s="5">
        <v>0</v>
      </c>
      <c r="I19" s="6" t="s">
        <v>3</v>
      </c>
      <c r="J19" s="5">
        <v>0</v>
      </c>
      <c r="K19" s="6" t="s">
        <v>7</v>
      </c>
      <c r="L19" s="5">
        <v>0</v>
      </c>
      <c r="M19" s="6" t="s">
        <v>7</v>
      </c>
      <c r="N19" s="5">
        <v>2</v>
      </c>
      <c r="O19" s="6" t="s">
        <v>7</v>
      </c>
      <c r="P19" s="5">
        <v>0</v>
      </c>
      <c r="Q19" s="6" t="s">
        <v>3</v>
      </c>
      <c r="R19" s="5">
        <v>0</v>
      </c>
      <c r="S19" s="6" t="s">
        <v>10</v>
      </c>
      <c r="T19" s="5">
        <v>0</v>
      </c>
      <c r="U19" s="6" t="s">
        <v>7</v>
      </c>
      <c r="V19" s="5">
        <v>5</v>
      </c>
      <c r="W19" s="6" t="s">
        <v>3</v>
      </c>
      <c r="X19" s="5">
        <v>3</v>
      </c>
      <c r="Y19" s="6" t="s">
        <v>10</v>
      </c>
      <c r="Z19" s="5">
        <v>0</v>
      </c>
    </row>
    <row r="20" spans="1:26" ht="29.1" customHeight="1">
      <c r="B20" s="9">
        <v>10</v>
      </c>
      <c r="C20" s="8" t="s">
        <v>33</v>
      </c>
      <c r="D20" s="7">
        <v>10</v>
      </c>
      <c r="E20" s="7">
        <v>0</v>
      </c>
      <c r="F20" s="7">
        <f t="shared" si="0"/>
        <v>10</v>
      </c>
      <c r="G20" s="6" t="s">
        <v>7</v>
      </c>
      <c r="H20" s="5">
        <v>0</v>
      </c>
      <c r="I20" s="6" t="s">
        <v>9</v>
      </c>
      <c r="J20" s="5">
        <v>0</v>
      </c>
      <c r="K20" s="6" t="s">
        <v>3</v>
      </c>
      <c r="L20" s="5">
        <v>3</v>
      </c>
      <c r="M20" s="6" t="s">
        <v>9</v>
      </c>
      <c r="N20" s="5">
        <v>2</v>
      </c>
      <c r="O20" s="6" t="s">
        <v>10</v>
      </c>
      <c r="P20" s="5">
        <v>0</v>
      </c>
      <c r="Q20" s="6" t="s">
        <v>10</v>
      </c>
      <c r="R20" s="5">
        <v>3</v>
      </c>
      <c r="S20" s="6" t="s">
        <v>10</v>
      </c>
      <c r="T20" s="5">
        <v>0</v>
      </c>
      <c r="U20" s="6" t="s">
        <v>11</v>
      </c>
      <c r="V20" s="5">
        <v>2</v>
      </c>
      <c r="W20" s="6" t="s">
        <v>10</v>
      </c>
      <c r="X20" s="5">
        <v>0</v>
      </c>
      <c r="Y20" s="6" t="s">
        <v>10</v>
      </c>
      <c r="Z20" s="5">
        <v>0</v>
      </c>
    </row>
    <row r="21" spans="1:26" ht="29.1" customHeight="1">
      <c r="B21" s="9">
        <v>10</v>
      </c>
      <c r="C21" s="8" t="s">
        <v>35</v>
      </c>
      <c r="D21" s="7">
        <v>8</v>
      </c>
      <c r="E21" s="7">
        <v>2</v>
      </c>
      <c r="F21" s="7">
        <f t="shared" si="0"/>
        <v>10</v>
      </c>
      <c r="G21" s="6" t="s">
        <v>13</v>
      </c>
      <c r="H21" s="5">
        <v>3</v>
      </c>
      <c r="I21" s="6" t="s">
        <v>5</v>
      </c>
      <c r="J21" s="5">
        <v>2</v>
      </c>
      <c r="K21" s="6" t="s">
        <v>10</v>
      </c>
      <c r="L21" s="5">
        <v>0</v>
      </c>
      <c r="M21" s="6" t="s">
        <v>10</v>
      </c>
      <c r="N21" s="5">
        <v>0</v>
      </c>
      <c r="O21" s="6" t="s">
        <v>18</v>
      </c>
      <c r="P21" s="5">
        <v>0</v>
      </c>
      <c r="Q21" s="6" t="s">
        <v>3</v>
      </c>
      <c r="R21" s="5">
        <v>0</v>
      </c>
      <c r="S21" s="6" t="s">
        <v>7</v>
      </c>
      <c r="T21" s="5">
        <v>0</v>
      </c>
      <c r="U21" s="6" t="s">
        <v>9</v>
      </c>
      <c r="V21" s="5">
        <v>3</v>
      </c>
      <c r="W21" s="6" t="s">
        <v>10</v>
      </c>
      <c r="X21" s="5">
        <v>0</v>
      </c>
      <c r="Y21" s="6" t="s">
        <v>101</v>
      </c>
      <c r="Z21" s="5">
        <v>0</v>
      </c>
    </row>
    <row r="22" spans="1:26" ht="29.1" customHeight="1">
      <c r="B22" s="10">
        <v>15</v>
      </c>
      <c r="C22" s="8" t="s">
        <v>25</v>
      </c>
      <c r="D22" s="7">
        <v>8</v>
      </c>
      <c r="E22" s="7">
        <v>0</v>
      </c>
      <c r="F22" s="7">
        <f t="shared" si="0"/>
        <v>8</v>
      </c>
      <c r="G22" s="6" t="s">
        <v>7</v>
      </c>
      <c r="H22" s="5">
        <v>0</v>
      </c>
      <c r="I22" s="6" t="s">
        <v>5</v>
      </c>
      <c r="J22" s="5">
        <v>2</v>
      </c>
      <c r="K22" s="6" t="s">
        <v>19</v>
      </c>
      <c r="L22" s="5">
        <v>0</v>
      </c>
      <c r="M22" s="6" t="s">
        <v>3</v>
      </c>
      <c r="N22" s="5">
        <v>0</v>
      </c>
      <c r="O22" s="6" t="s">
        <v>9</v>
      </c>
      <c r="P22" s="5">
        <v>0</v>
      </c>
      <c r="Q22" s="6" t="s">
        <v>10</v>
      </c>
      <c r="R22" s="5">
        <v>3</v>
      </c>
      <c r="S22" s="6" t="s">
        <v>4</v>
      </c>
      <c r="T22" s="5">
        <v>0</v>
      </c>
      <c r="U22" s="6" t="s">
        <v>9</v>
      </c>
      <c r="V22" s="5">
        <v>3</v>
      </c>
      <c r="W22" s="6" t="s">
        <v>10</v>
      </c>
      <c r="X22" s="5">
        <v>0</v>
      </c>
      <c r="Y22" s="6" t="s">
        <v>19</v>
      </c>
      <c r="Z22" s="5">
        <v>0</v>
      </c>
    </row>
    <row r="23" spans="1:26" ht="29.1" customHeight="1">
      <c r="B23" s="9">
        <v>15</v>
      </c>
      <c r="C23" s="8" t="s">
        <v>12</v>
      </c>
      <c r="D23" s="7">
        <v>8</v>
      </c>
      <c r="E23" s="7">
        <v>0</v>
      </c>
      <c r="F23" s="7">
        <f t="shared" si="0"/>
        <v>8</v>
      </c>
      <c r="G23" s="6" t="s">
        <v>7</v>
      </c>
      <c r="H23" s="5">
        <v>0</v>
      </c>
      <c r="I23" s="6" t="s">
        <v>6</v>
      </c>
      <c r="J23" s="5">
        <v>0</v>
      </c>
      <c r="K23" s="6" t="s">
        <v>3</v>
      </c>
      <c r="L23" s="5">
        <v>3</v>
      </c>
      <c r="M23" s="6" t="s">
        <v>3</v>
      </c>
      <c r="N23" s="5">
        <v>0</v>
      </c>
      <c r="O23" s="6" t="s">
        <v>19</v>
      </c>
      <c r="P23" s="5">
        <v>0</v>
      </c>
      <c r="Q23" s="6" t="s">
        <v>7</v>
      </c>
      <c r="R23" s="5">
        <v>0</v>
      </c>
      <c r="S23" s="6" t="s">
        <v>7</v>
      </c>
      <c r="T23" s="5">
        <v>0</v>
      </c>
      <c r="U23" s="6" t="s">
        <v>7</v>
      </c>
      <c r="V23" s="5">
        <v>5</v>
      </c>
      <c r="W23" s="6" t="s">
        <v>7</v>
      </c>
      <c r="X23" s="5">
        <v>0</v>
      </c>
      <c r="Y23" s="6" t="s">
        <v>101</v>
      </c>
      <c r="Z23" s="5">
        <v>0</v>
      </c>
    </row>
    <row r="24" spans="1:26" ht="29.1" customHeight="1">
      <c r="B24" s="9">
        <v>17</v>
      </c>
      <c r="C24" s="8" t="s">
        <v>21</v>
      </c>
      <c r="D24" s="7">
        <v>6</v>
      </c>
      <c r="E24" s="7">
        <v>0</v>
      </c>
      <c r="F24" s="7">
        <f t="shared" si="0"/>
        <v>6</v>
      </c>
      <c r="G24" s="6"/>
      <c r="H24" s="5">
        <v>0</v>
      </c>
      <c r="I24" s="6" t="s">
        <v>7</v>
      </c>
      <c r="J24" s="5">
        <v>0</v>
      </c>
      <c r="K24" s="6" t="s">
        <v>10</v>
      </c>
      <c r="L24" s="5">
        <v>0</v>
      </c>
      <c r="M24" s="6" t="s">
        <v>3</v>
      </c>
      <c r="N24" s="5">
        <v>0</v>
      </c>
      <c r="O24" s="6" t="s">
        <v>10</v>
      </c>
      <c r="P24" s="5">
        <v>0</v>
      </c>
      <c r="Q24" s="6" t="s">
        <v>10</v>
      </c>
      <c r="R24" s="5">
        <v>3</v>
      </c>
      <c r="S24" s="6" t="s">
        <v>5</v>
      </c>
      <c r="T24" s="5">
        <v>0</v>
      </c>
      <c r="U24" s="6" t="s">
        <v>9</v>
      </c>
      <c r="V24" s="5">
        <v>3</v>
      </c>
      <c r="W24" s="6" t="s">
        <v>9</v>
      </c>
      <c r="X24" s="5">
        <v>0</v>
      </c>
      <c r="Y24" s="6"/>
      <c r="Z24" s="5">
        <v>0</v>
      </c>
    </row>
    <row r="25" spans="1:26" ht="29.1" customHeight="1">
      <c r="B25" s="9">
        <v>18</v>
      </c>
      <c r="C25" s="8" t="s">
        <v>14</v>
      </c>
      <c r="D25" s="7">
        <v>5</v>
      </c>
      <c r="E25" s="7">
        <v>0</v>
      </c>
      <c r="F25" s="7">
        <f t="shared" si="0"/>
        <v>5</v>
      </c>
      <c r="G25" s="6"/>
      <c r="H25" s="5">
        <v>0</v>
      </c>
      <c r="I25" s="6" t="s">
        <v>7</v>
      </c>
      <c r="J25" s="5">
        <v>0</v>
      </c>
      <c r="K25" s="6" t="s">
        <v>7</v>
      </c>
      <c r="L25" s="5">
        <v>0</v>
      </c>
      <c r="M25" s="6" t="s">
        <v>5</v>
      </c>
      <c r="N25" s="5">
        <v>0</v>
      </c>
      <c r="O25" s="6" t="s">
        <v>5</v>
      </c>
      <c r="P25" s="5">
        <v>0</v>
      </c>
      <c r="Q25" s="6" t="s">
        <v>7</v>
      </c>
      <c r="R25" s="5">
        <v>0</v>
      </c>
      <c r="S25" s="6" t="s">
        <v>7</v>
      </c>
      <c r="T25" s="5">
        <v>0</v>
      </c>
      <c r="U25" s="6" t="s">
        <v>7</v>
      </c>
      <c r="V25" s="5">
        <v>5</v>
      </c>
      <c r="W25" s="6" t="s">
        <v>7</v>
      </c>
      <c r="X25" s="5">
        <v>0</v>
      </c>
      <c r="Y25" s="6"/>
      <c r="Z25" s="5">
        <v>0</v>
      </c>
    </row>
    <row r="26" spans="1:26" ht="29.1" customHeight="1">
      <c r="B26" s="10">
        <v>19</v>
      </c>
      <c r="C26" s="8" t="s">
        <v>23</v>
      </c>
      <c r="D26" s="7">
        <v>2</v>
      </c>
      <c r="E26" s="7">
        <v>2</v>
      </c>
      <c r="F26" s="7">
        <f t="shared" si="0"/>
        <v>4</v>
      </c>
      <c r="G26" s="6" t="s">
        <v>7</v>
      </c>
      <c r="H26" s="5">
        <v>0</v>
      </c>
      <c r="I26" s="6" t="s">
        <v>22</v>
      </c>
      <c r="J26" s="5">
        <v>0</v>
      </c>
      <c r="K26" s="6" t="s">
        <v>7</v>
      </c>
      <c r="L26" s="5">
        <v>0</v>
      </c>
      <c r="M26" s="6" t="s">
        <v>7</v>
      </c>
      <c r="N26" s="5">
        <v>2</v>
      </c>
      <c r="O26" s="6" t="s">
        <v>10</v>
      </c>
      <c r="P26" s="5">
        <v>0</v>
      </c>
      <c r="Q26" s="6" t="s">
        <v>3</v>
      </c>
      <c r="R26" s="5">
        <v>0</v>
      </c>
      <c r="S26" s="6" t="s">
        <v>10</v>
      </c>
      <c r="T26" s="5">
        <v>0</v>
      </c>
      <c r="U26" s="6" t="s">
        <v>3</v>
      </c>
      <c r="V26" s="5">
        <v>0</v>
      </c>
      <c r="W26" s="6" t="s">
        <v>7</v>
      </c>
      <c r="X26" s="5">
        <v>0</v>
      </c>
      <c r="Y26" s="6" t="s">
        <v>19</v>
      </c>
      <c r="Z26" s="5">
        <v>0</v>
      </c>
    </row>
    <row r="27" spans="1:26" ht="29.1" customHeight="1">
      <c r="B27" s="9">
        <v>20</v>
      </c>
      <c r="C27" s="8" t="s">
        <v>15</v>
      </c>
      <c r="D27" s="7">
        <v>0</v>
      </c>
      <c r="E27" s="7">
        <v>0</v>
      </c>
      <c r="F27" s="7">
        <f t="shared" si="0"/>
        <v>0</v>
      </c>
      <c r="G27" s="6"/>
      <c r="H27" s="5"/>
      <c r="I27" s="6"/>
      <c r="J27" s="5"/>
      <c r="K27" s="6"/>
      <c r="L27" s="5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  <c r="X27" s="5"/>
      <c r="Y27" s="6"/>
      <c r="Z27" s="5"/>
    </row>
    <row r="28" spans="1:26" ht="29.1" customHeight="1">
      <c r="B28" s="9">
        <v>20</v>
      </c>
      <c r="C28" s="8"/>
      <c r="D28" s="7"/>
      <c r="E28" s="7"/>
      <c r="F28" s="7"/>
      <c r="G28" s="6"/>
      <c r="H28" s="5"/>
      <c r="I28" s="6"/>
      <c r="J28" s="5"/>
      <c r="K28" s="6"/>
      <c r="L28" s="5"/>
      <c r="M28" s="6"/>
      <c r="N28" s="5"/>
      <c r="O28" s="6"/>
      <c r="P28" s="5"/>
      <c r="Q28" s="6"/>
      <c r="R28" s="5"/>
      <c r="S28" s="6"/>
      <c r="T28" s="5"/>
      <c r="U28" s="6"/>
      <c r="V28" s="5"/>
      <c r="W28" s="6"/>
      <c r="X28" s="5"/>
      <c r="Y28" s="6"/>
      <c r="Z28" s="5"/>
    </row>
    <row r="29" spans="1:26" ht="29.1" customHeight="1">
      <c r="B29" s="9">
        <v>20</v>
      </c>
      <c r="C29" s="8"/>
      <c r="D29" s="7"/>
      <c r="E29" s="7"/>
      <c r="F29" s="7"/>
      <c r="G29" s="6"/>
      <c r="H29" s="5"/>
      <c r="I29" s="6"/>
      <c r="J29" s="5"/>
      <c r="K29" s="6"/>
      <c r="L29" s="5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  <c r="X29" s="5"/>
      <c r="Y29" s="6"/>
      <c r="Z29" s="5"/>
    </row>
    <row r="30" spans="1:26" ht="29.1" customHeight="1">
      <c r="B30" s="10">
        <v>20</v>
      </c>
      <c r="C30" s="8"/>
      <c r="D30" s="7"/>
      <c r="E30" s="7"/>
      <c r="F30" s="7"/>
      <c r="G30" s="6"/>
      <c r="H30" s="5"/>
      <c r="I30" s="6"/>
      <c r="J30" s="5"/>
      <c r="K30" s="6"/>
      <c r="L30" s="5"/>
      <c r="M30" s="20"/>
      <c r="N30" s="21"/>
      <c r="O30" s="6"/>
      <c r="P30" s="5"/>
      <c r="Q30" s="6"/>
      <c r="R30" s="5"/>
      <c r="S30" s="6"/>
      <c r="T30" s="5"/>
      <c r="U30" s="6"/>
      <c r="V30" s="5"/>
      <c r="W30" s="6"/>
      <c r="X30" s="5"/>
      <c r="Y30" s="6"/>
      <c r="Z30" s="5"/>
    </row>
    <row r="31" spans="1:26" ht="29.1" customHeight="1">
      <c r="B31" s="9"/>
      <c r="C31" s="8"/>
      <c r="D31" s="7"/>
      <c r="E31" s="7"/>
      <c r="F31" s="7"/>
      <c r="G31" s="6"/>
      <c r="H31" s="5"/>
      <c r="I31" s="6"/>
      <c r="J31" s="5"/>
      <c r="K31" s="6"/>
      <c r="L31" s="5"/>
      <c r="M31" s="6"/>
      <c r="N31" s="5"/>
      <c r="O31" s="6"/>
      <c r="P31" s="5"/>
      <c r="Q31" s="6"/>
      <c r="R31" s="5"/>
      <c r="S31" s="6"/>
      <c r="T31" s="5"/>
      <c r="U31" s="6"/>
      <c r="V31" s="5"/>
      <c r="W31" s="6"/>
      <c r="X31" s="5"/>
      <c r="Y31" s="6"/>
      <c r="Z31" s="5"/>
    </row>
    <row r="32" spans="1:26" ht="24.95" customHeight="1">
      <c r="D32" s="4">
        <f>SUM(D8:D31)</f>
        <v>203</v>
      </c>
      <c r="E32" s="4">
        <f>SUM(E8:E31)</f>
        <v>26</v>
      </c>
      <c r="F32" s="4">
        <f>SUM(F8:F31)</f>
        <v>229</v>
      </c>
    </row>
    <row r="34" spans="3:3" ht="22.5" customHeight="1">
      <c r="C34" s="3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744D-5E48-4D58-A870-BA3BEF30D8BC}">
  <dimension ref="A1:Z34"/>
  <sheetViews>
    <sheetView tabSelected="1" zoomScale="55" zoomScaleNormal="55" workbookViewId="0">
      <selection activeCell="W12" sqref="W12"/>
    </sheetView>
  </sheetViews>
  <sheetFormatPr defaultColWidth="9.140625" defaultRowHeight="15"/>
  <cols>
    <col min="1" max="1" width="4.5703125" style="151" customWidth="1"/>
    <col min="2" max="2" width="6.28515625" style="151" customWidth="1"/>
    <col min="3" max="3" width="44.7109375" style="151" customWidth="1"/>
    <col min="4" max="6" width="6.28515625" style="151" customWidth="1"/>
    <col min="7" max="7" width="26.140625" style="151" customWidth="1"/>
    <col min="8" max="8" width="4.28515625" style="151" customWidth="1"/>
    <col min="9" max="9" width="19.7109375" style="151" customWidth="1"/>
    <col min="10" max="10" width="4.28515625" style="151" customWidth="1"/>
    <col min="11" max="11" width="23.140625" style="151" customWidth="1"/>
    <col min="12" max="12" width="4.28515625" style="151" customWidth="1"/>
    <col min="13" max="13" width="18.42578125" style="151" customWidth="1"/>
    <col min="14" max="14" width="4.28515625" style="151" customWidth="1"/>
    <col min="15" max="15" width="20.5703125" style="151" customWidth="1"/>
    <col min="16" max="16" width="4.28515625" style="151" customWidth="1"/>
    <col min="17" max="17" width="19.7109375" style="151" customWidth="1"/>
    <col min="18" max="18" width="4.28515625" style="151" customWidth="1"/>
    <col min="19" max="19" width="22.140625" style="151" customWidth="1"/>
    <col min="20" max="20" width="4.28515625" style="151" customWidth="1"/>
    <col min="21" max="21" width="21.42578125" style="151" customWidth="1"/>
    <col min="22" max="22" width="4.28515625" style="151" customWidth="1"/>
    <col min="23" max="23" width="25.7109375" style="151" customWidth="1"/>
    <col min="24" max="24" width="4.28515625" style="172" customWidth="1"/>
    <col min="25" max="25" width="18.42578125" style="151" customWidth="1"/>
    <col min="26" max="26" width="4.28515625" style="172" customWidth="1"/>
    <col min="27" max="27" width="9.140625" style="151" customWidth="1"/>
    <col min="28" max="28" width="9.140625" style="151"/>
    <col min="29" max="29" width="9.140625" style="151" customWidth="1"/>
    <col min="30" max="16384" width="9.140625" style="151"/>
  </cols>
  <sheetData>
    <row r="1" spans="1:26" ht="24" customHeight="1">
      <c r="X1" s="151"/>
      <c r="Z1" s="151"/>
    </row>
    <row r="2" spans="1:26" ht="20.100000000000001" customHeight="1">
      <c r="B2" s="294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6"/>
    </row>
    <row r="3" spans="1:26" ht="20.100000000000001" customHeight="1">
      <c r="B3" s="297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9"/>
    </row>
    <row r="4" spans="1:26" ht="220.5" customHeight="1">
      <c r="B4" s="300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2"/>
    </row>
    <row r="5" spans="1:26" ht="21.6" customHeight="1">
      <c r="B5" s="290" t="s">
        <v>411</v>
      </c>
      <c r="C5" s="291"/>
      <c r="D5" s="291"/>
      <c r="E5" s="291"/>
      <c r="F5" s="292"/>
      <c r="G5" s="288" t="s">
        <v>412</v>
      </c>
      <c r="H5" s="289"/>
      <c r="I5" s="288" t="s">
        <v>412</v>
      </c>
      <c r="J5" s="289"/>
      <c r="K5" s="288" t="s">
        <v>412</v>
      </c>
      <c r="L5" s="289"/>
      <c r="M5" s="288" t="s">
        <v>413</v>
      </c>
      <c r="N5" s="289"/>
      <c r="O5" s="288" t="s">
        <v>414</v>
      </c>
      <c r="P5" s="289"/>
      <c r="Q5" s="288" t="s">
        <v>415</v>
      </c>
      <c r="R5" s="289"/>
      <c r="S5" s="288" t="s">
        <v>416</v>
      </c>
      <c r="T5" s="289"/>
      <c r="U5" s="288" t="s">
        <v>417</v>
      </c>
      <c r="V5" s="289"/>
      <c r="W5" s="288" t="s">
        <v>417</v>
      </c>
      <c r="X5" s="289"/>
      <c r="Y5" s="288" t="s">
        <v>418</v>
      </c>
      <c r="Z5" s="289"/>
    </row>
    <row r="6" spans="1:26" ht="21.95" customHeight="1">
      <c r="B6" s="286" t="s">
        <v>60</v>
      </c>
      <c r="C6" s="286" t="s">
        <v>59</v>
      </c>
      <c r="D6" s="286" t="s">
        <v>58</v>
      </c>
      <c r="E6" s="286" t="s">
        <v>57</v>
      </c>
      <c r="F6" s="286" t="s">
        <v>56</v>
      </c>
      <c r="G6" s="152" t="s">
        <v>419</v>
      </c>
      <c r="H6" s="153">
        <v>5</v>
      </c>
      <c r="I6" s="152" t="s">
        <v>420</v>
      </c>
      <c r="J6" s="153">
        <v>2</v>
      </c>
      <c r="K6" s="152" t="s">
        <v>282</v>
      </c>
      <c r="L6" s="153">
        <v>3</v>
      </c>
      <c r="M6" s="152" t="s">
        <v>278</v>
      </c>
      <c r="N6" s="153">
        <v>1</v>
      </c>
      <c r="O6" s="152" t="s">
        <v>421</v>
      </c>
      <c r="P6" s="153">
        <v>1</v>
      </c>
      <c r="Q6" s="152" t="s">
        <v>146</v>
      </c>
      <c r="R6" s="153">
        <v>2</v>
      </c>
      <c r="S6" s="152" t="s">
        <v>296</v>
      </c>
      <c r="T6" s="153">
        <v>1</v>
      </c>
      <c r="U6" s="152" t="s">
        <v>38</v>
      </c>
      <c r="V6" s="153">
        <v>1</v>
      </c>
      <c r="W6" s="152" t="s">
        <v>36</v>
      </c>
      <c r="X6" s="153">
        <v>1</v>
      </c>
      <c r="Y6" s="152" t="s">
        <v>257</v>
      </c>
      <c r="Z6" s="153">
        <v>2</v>
      </c>
    </row>
    <row r="7" spans="1:26" ht="21.95" customHeight="1">
      <c r="B7" s="287"/>
      <c r="C7" s="287"/>
      <c r="D7" s="287"/>
      <c r="E7" s="287"/>
      <c r="F7" s="287"/>
      <c r="G7" s="154" t="s">
        <v>45</v>
      </c>
      <c r="H7" s="155">
        <v>1</v>
      </c>
      <c r="I7" s="154" t="s">
        <v>139</v>
      </c>
      <c r="J7" s="155">
        <v>1</v>
      </c>
      <c r="K7" s="154" t="s">
        <v>209</v>
      </c>
      <c r="L7" s="155">
        <v>3</v>
      </c>
      <c r="M7" s="154" t="s">
        <v>322</v>
      </c>
      <c r="N7" s="155">
        <v>0</v>
      </c>
      <c r="O7" s="154" t="s">
        <v>387</v>
      </c>
      <c r="P7" s="155">
        <v>1</v>
      </c>
      <c r="Q7" s="154" t="s">
        <v>368</v>
      </c>
      <c r="R7" s="155">
        <v>3</v>
      </c>
      <c r="S7" s="154" t="s">
        <v>371</v>
      </c>
      <c r="T7" s="155">
        <v>0</v>
      </c>
      <c r="U7" s="154" t="s">
        <v>265</v>
      </c>
      <c r="V7" s="155">
        <v>1</v>
      </c>
      <c r="W7" s="154" t="s">
        <v>40</v>
      </c>
      <c r="X7" s="155">
        <v>2</v>
      </c>
      <c r="Y7" s="154" t="s">
        <v>42</v>
      </c>
      <c r="Z7" s="155">
        <v>2</v>
      </c>
    </row>
    <row r="8" spans="1:26" ht="29.1" customHeight="1">
      <c r="A8" s="156"/>
      <c r="B8" s="157">
        <v>1</v>
      </c>
      <c r="C8" s="158" t="s">
        <v>17</v>
      </c>
      <c r="D8" s="159">
        <v>21</v>
      </c>
      <c r="E8" s="159">
        <v>2</v>
      </c>
      <c r="F8" s="159">
        <f t="shared" ref="F8:F24" si="0">SUM(D8:E8)</f>
        <v>23</v>
      </c>
      <c r="G8" s="170" t="s">
        <v>7</v>
      </c>
      <c r="H8" s="171">
        <v>2</v>
      </c>
      <c r="I8" s="170" t="s">
        <v>7</v>
      </c>
      <c r="J8" s="171">
        <v>5</v>
      </c>
      <c r="K8" s="170" t="s">
        <v>3</v>
      </c>
      <c r="L8" s="171">
        <v>3</v>
      </c>
      <c r="M8" s="170" t="s">
        <v>7</v>
      </c>
      <c r="N8" s="171">
        <v>3</v>
      </c>
      <c r="O8" s="170" t="s">
        <v>3</v>
      </c>
      <c r="P8" s="171">
        <v>5</v>
      </c>
      <c r="Q8" s="170" t="s">
        <v>7</v>
      </c>
      <c r="R8" s="171">
        <v>0</v>
      </c>
      <c r="S8" s="170" t="s">
        <v>5</v>
      </c>
      <c r="T8" s="171">
        <v>0</v>
      </c>
      <c r="U8" s="170" t="s">
        <v>13</v>
      </c>
      <c r="V8" s="171">
        <v>3</v>
      </c>
      <c r="W8" s="170" t="s">
        <v>3</v>
      </c>
      <c r="X8" s="171">
        <v>0</v>
      </c>
      <c r="Y8" s="170" t="s">
        <v>7</v>
      </c>
      <c r="Z8" s="171">
        <v>0</v>
      </c>
    </row>
    <row r="9" spans="1:26" ht="29.1" customHeight="1">
      <c r="A9" s="156"/>
      <c r="B9" s="157">
        <v>2</v>
      </c>
      <c r="C9" s="158" t="s">
        <v>26</v>
      </c>
      <c r="D9" s="159">
        <v>18</v>
      </c>
      <c r="E9" s="159">
        <v>0</v>
      </c>
      <c r="F9" s="159">
        <f t="shared" si="0"/>
        <v>18</v>
      </c>
      <c r="G9" s="164" t="s">
        <v>3</v>
      </c>
      <c r="H9" s="165">
        <v>0</v>
      </c>
      <c r="I9" s="164" t="s">
        <v>7</v>
      </c>
      <c r="J9" s="165">
        <v>5</v>
      </c>
      <c r="K9" s="164" t="s">
        <v>10</v>
      </c>
      <c r="L9" s="165">
        <v>0</v>
      </c>
      <c r="M9" s="164" t="s">
        <v>7</v>
      </c>
      <c r="N9" s="165">
        <v>3</v>
      </c>
      <c r="O9" s="164" t="s">
        <v>3</v>
      </c>
      <c r="P9" s="165">
        <v>5</v>
      </c>
      <c r="Q9" s="164" t="s">
        <v>3</v>
      </c>
      <c r="R9" s="165">
        <v>0</v>
      </c>
      <c r="S9" s="164" t="s">
        <v>3</v>
      </c>
      <c r="T9" s="165">
        <v>0</v>
      </c>
      <c r="U9" s="164" t="s">
        <v>3</v>
      </c>
      <c r="V9" s="165">
        <v>5</v>
      </c>
      <c r="W9" s="164" t="s">
        <v>3</v>
      </c>
      <c r="X9" s="165">
        <v>0</v>
      </c>
      <c r="Y9" s="164" t="s">
        <v>7</v>
      </c>
      <c r="Z9" s="165">
        <v>0</v>
      </c>
    </row>
    <row r="10" spans="1:26" ht="29.1" customHeight="1">
      <c r="A10" s="156"/>
      <c r="B10" s="167">
        <v>2</v>
      </c>
      <c r="C10" s="163" t="s">
        <v>8</v>
      </c>
      <c r="D10" s="159">
        <v>18</v>
      </c>
      <c r="E10" s="159">
        <v>0</v>
      </c>
      <c r="F10" s="159">
        <f t="shared" si="0"/>
        <v>18</v>
      </c>
      <c r="G10" s="164" t="s">
        <v>6</v>
      </c>
      <c r="H10" s="165">
        <v>0</v>
      </c>
      <c r="I10" s="164" t="s">
        <v>7</v>
      </c>
      <c r="J10" s="165">
        <v>5</v>
      </c>
      <c r="K10" s="164" t="s">
        <v>3</v>
      </c>
      <c r="L10" s="165">
        <v>3</v>
      </c>
      <c r="M10" s="164" t="s">
        <v>11</v>
      </c>
      <c r="N10" s="165">
        <v>2</v>
      </c>
      <c r="O10" s="164" t="s">
        <v>7</v>
      </c>
      <c r="P10" s="165">
        <v>0</v>
      </c>
      <c r="Q10" s="164" t="s">
        <v>9</v>
      </c>
      <c r="R10" s="165">
        <v>0</v>
      </c>
      <c r="S10" s="164" t="s">
        <v>10</v>
      </c>
      <c r="T10" s="165">
        <v>0</v>
      </c>
      <c r="U10" s="164" t="s">
        <v>3</v>
      </c>
      <c r="V10" s="165">
        <v>5</v>
      </c>
      <c r="W10" s="164" t="s">
        <v>3</v>
      </c>
      <c r="X10" s="165">
        <v>0</v>
      </c>
      <c r="Y10" s="164" t="s">
        <v>3</v>
      </c>
      <c r="Z10" s="165">
        <v>3</v>
      </c>
    </row>
    <row r="11" spans="1:26" ht="29.1" customHeight="1">
      <c r="B11" s="157">
        <v>4</v>
      </c>
      <c r="C11" s="163" t="s">
        <v>1</v>
      </c>
      <c r="D11" s="159">
        <v>15</v>
      </c>
      <c r="E11" s="159">
        <v>2</v>
      </c>
      <c r="F11" s="159">
        <f t="shared" si="0"/>
        <v>17</v>
      </c>
      <c r="G11" s="164" t="s">
        <v>7</v>
      </c>
      <c r="H11" s="165">
        <v>2</v>
      </c>
      <c r="I11" s="164" t="s">
        <v>7</v>
      </c>
      <c r="J11" s="165">
        <v>5</v>
      </c>
      <c r="K11" s="164" t="s">
        <v>10</v>
      </c>
      <c r="L11" s="165">
        <v>0</v>
      </c>
      <c r="M11" s="164" t="s">
        <v>10</v>
      </c>
      <c r="N11" s="165">
        <v>0</v>
      </c>
      <c r="O11" s="164" t="s">
        <v>10</v>
      </c>
      <c r="P11" s="165">
        <v>0</v>
      </c>
      <c r="Q11" s="164" t="s">
        <v>10</v>
      </c>
      <c r="R11" s="165">
        <v>3</v>
      </c>
      <c r="S11" s="164" t="s">
        <v>10</v>
      </c>
      <c r="T11" s="165">
        <v>0</v>
      </c>
      <c r="U11" s="164" t="s">
        <v>3</v>
      </c>
      <c r="V11" s="165">
        <v>5</v>
      </c>
      <c r="W11" s="164" t="s">
        <v>6</v>
      </c>
      <c r="X11" s="165">
        <v>0</v>
      </c>
      <c r="Y11" s="164" t="s">
        <v>7</v>
      </c>
      <c r="Z11" s="165">
        <v>0</v>
      </c>
    </row>
    <row r="12" spans="1:26" ht="29.1" customHeight="1">
      <c r="A12" s="156"/>
      <c r="B12" s="157">
        <v>5</v>
      </c>
      <c r="C12" s="163" t="s">
        <v>25</v>
      </c>
      <c r="D12" s="159">
        <v>10</v>
      </c>
      <c r="E12" s="159">
        <v>6</v>
      </c>
      <c r="F12" s="159">
        <f t="shared" si="0"/>
        <v>16</v>
      </c>
      <c r="G12" s="164" t="s">
        <v>7</v>
      </c>
      <c r="H12" s="165">
        <v>2</v>
      </c>
      <c r="I12" s="164" t="s">
        <v>5</v>
      </c>
      <c r="J12" s="165">
        <v>0</v>
      </c>
      <c r="K12" s="164" t="s">
        <v>7</v>
      </c>
      <c r="L12" s="165">
        <v>0</v>
      </c>
      <c r="M12" s="164" t="s">
        <v>10</v>
      </c>
      <c r="N12" s="165">
        <v>0</v>
      </c>
      <c r="O12" s="164" t="s">
        <v>10</v>
      </c>
      <c r="P12" s="165">
        <v>0</v>
      </c>
      <c r="Q12" s="164" t="s">
        <v>7</v>
      </c>
      <c r="R12" s="165">
        <v>0</v>
      </c>
      <c r="S12" s="164" t="s">
        <v>10</v>
      </c>
      <c r="T12" s="165">
        <v>0</v>
      </c>
      <c r="U12" s="164" t="s">
        <v>2</v>
      </c>
      <c r="V12" s="165">
        <v>0</v>
      </c>
      <c r="W12" s="164" t="s">
        <v>10</v>
      </c>
      <c r="X12" s="168">
        <v>8</v>
      </c>
      <c r="Y12" s="164" t="s">
        <v>11</v>
      </c>
      <c r="Z12" s="165">
        <v>0</v>
      </c>
    </row>
    <row r="13" spans="1:26" ht="29.1" customHeight="1">
      <c r="A13" s="156"/>
      <c r="B13" s="157">
        <v>6</v>
      </c>
      <c r="C13" s="163" t="s">
        <v>29</v>
      </c>
      <c r="D13" s="159">
        <v>12</v>
      </c>
      <c r="E13" s="159">
        <v>2</v>
      </c>
      <c r="F13" s="159">
        <f t="shared" si="0"/>
        <v>14</v>
      </c>
      <c r="G13" s="164" t="s">
        <v>13</v>
      </c>
      <c r="H13" s="165">
        <v>0</v>
      </c>
      <c r="I13" s="164" t="s">
        <v>3</v>
      </c>
      <c r="J13" s="165">
        <v>0</v>
      </c>
      <c r="K13" s="164" t="s">
        <v>6</v>
      </c>
      <c r="L13" s="165">
        <v>3</v>
      </c>
      <c r="M13" s="164" t="s">
        <v>22</v>
      </c>
      <c r="N13" s="165">
        <v>0</v>
      </c>
      <c r="O13" s="164" t="s">
        <v>410</v>
      </c>
      <c r="P13" s="166">
        <v>3</v>
      </c>
      <c r="Q13" s="164" t="s">
        <v>422</v>
      </c>
      <c r="R13" s="165">
        <v>0</v>
      </c>
      <c r="S13" s="164" t="s">
        <v>423</v>
      </c>
      <c r="T13" s="165">
        <v>0</v>
      </c>
      <c r="U13" s="164" t="s">
        <v>424</v>
      </c>
      <c r="V13" s="165">
        <v>3</v>
      </c>
      <c r="W13" s="164" t="s">
        <v>425</v>
      </c>
      <c r="X13" s="166">
        <v>0</v>
      </c>
      <c r="Y13" s="164" t="s">
        <v>426</v>
      </c>
      <c r="Z13" s="165">
        <v>3</v>
      </c>
    </row>
    <row r="14" spans="1:26" ht="29.1" customHeight="1">
      <c r="A14" s="156"/>
      <c r="B14" s="167">
        <v>6</v>
      </c>
      <c r="C14" s="163" t="s">
        <v>23</v>
      </c>
      <c r="D14" s="159">
        <v>10</v>
      </c>
      <c r="E14" s="159">
        <v>4</v>
      </c>
      <c r="F14" s="159">
        <f t="shared" si="0"/>
        <v>14</v>
      </c>
      <c r="G14" s="164" t="s">
        <v>2</v>
      </c>
      <c r="H14" s="165">
        <v>2</v>
      </c>
      <c r="I14" s="164" t="s">
        <v>7</v>
      </c>
      <c r="J14" s="165">
        <v>5</v>
      </c>
      <c r="K14" s="164" t="s">
        <v>10</v>
      </c>
      <c r="L14" s="165">
        <v>0</v>
      </c>
      <c r="M14" s="164" t="s">
        <v>3</v>
      </c>
      <c r="N14" s="165">
        <v>0</v>
      </c>
      <c r="O14" s="164" t="s">
        <v>10</v>
      </c>
      <c r="P14" s="165">
        <v>0</v>
      </c>
      <c r="Q14" s="164" t="s">
        <v>7</v>
      </c>
      <c r="R14" s="165">
        <v>0</v>
      </c>
      <c r="S14" s="164" t="s">
        <v>7</v>
      </c>
      <c r="T14" s="165">
        <v>3</v>
      </c>
      <c r="U14" s="164" t="s">
        <v>9</v>
      </c>
      <c r="V14" s="165">
        <v>0</v>
      </c>
      <c r="W14" s="164" t="s">
        <v>9</v>
      </c>
      <c r="X14" s="165">
        <v>0</v>
      </c>
      <c r="Y14" s="164" t="s">
        <v>9</v>
      </c>
      <c r="Z14" s="165">
        <v>0</v>
      </c>
    </row>
    <row r="15" spans="1:26" ht="29.1" customHeight="1">
      <c r="B15" s="157">
        <v>6</v>
      </c>
      <c r="C15" s="163" t="s">
        <v>28</v>
      </c>
      <c r="D15" s="159">
        <v>10</v>
      </c>
      <c r="E15" s="159">
        <v>4</v>
      </c>
      <c r="F15" s="159">
        <f t="shared" si="0"/>
        <v>14</v>
      </c>
      <c r="G15" s="164" t="s">
        <v>7</v>
      </c>
      <c r="H15" s="165">
        <v>2</v>
      </c>
      <c r="I15" s="164" t="s">
        <v>10</v>
      </c>
      <c r="J15" s="165">
        <v>0</v>
      </c>
      <c r="K15" s="164" t="s">
        <v>18</v>
      </c>
      <c r="L15" s="165">
        <v>0</v>
      </c>
      <c r="M15" s="164" t="s">
        <v>3</v>
      </c>
      <c r="N15" s="165">
        <v>0</v>
      </c>
      <c r="O15" s="164" t="s">
        <v>10</v>
      </c>
      <c r="P15" s="165">
        <v>0</v>
      </c>
      <c r="Q15" s="164" t="s">
        <v>18</v>
      </c>
      <c r="R15" s="165">
        <v>2</v>
      </c>
      <c r="S15" s="164" t="s">
        <v>7</v>
      </c>
      <c r="T15" s="165">
        <v>3</v>
      </c>
      <c r="U15" s="164" t="s">
        <v>9</v>
      </c>
      <c r="V15" s="165">
        <v>0</v>
      </c>
      <c r="W15" s="164" t="s">
        <v>4</v>
      </c>
      <c r="X15" s="165">
        <v>0</v>
      </c>
      <c r="Y15" s="164" t="s">
        <v>3</v>
      </c>
      <c r="Z15" s="165">
        <v>3</v>
      </c>
    </row>
    <row r="16" spans="1:26" ht="29.1" customHeight="1">
      <c r="B16" s="157">
        <v>6</v>
      </c>
      <c r="C16" s="163" t="s">
        <v>14</v>
      </c>
      <c r="D16" s="159">
        <v>8</v>
      </c>
      <c r="E16" s="159">
        <v>6</v>
      </c>
      <c r="F16" s="159">
        <f t="shared" si="0"/>
        <v>14</v>
      </c>
      <c r="G16" s="164" t="s">
        <v>7</v>
      </c>
      <c r="H16" s="165">
        <v>2</v>
      </c>
      <c r="I16" s="164" t="s">
        <v>10</v>
      </c>
      <c r="J16" s="165">
        <v>0</v>
      </c>
      <c r="K16" s="164" t="s">
        <v>3</v>
      </c>
      <c r="L16" s="165">
        <v>3</v>
      </c>
      <c r="M16" s="164" t="s">
        <v>5</v>
      </c>
      <c r="N16" s="165">
        <v>0</v>
      </c>
      <c r="O16" s="164" t="s">
        <v>7</v>
      </c>
      <c r="P16" s="165">
        <v>0</v>
      </c>
      <c r="Q16" s="164" t="s">
        <v>7</v>
      </c>
      <c r="R16" s="165">
        <v>0</v>
      </c>
      <c r="S16" s="164" t="s">
        <v>7</v>
      </c>
      <c r="T16" s="165">
        <v>3</v>
      </c>
      <c r="U16" s="164" t="s">
        <v>7</v>
      </c>
      <c r="V16" s="165">
        <v>0</v>
      </c>
      <c r="W16" s="164" t="s">
        <v>7</v>
      </c>
      <c r="X16" s="165">
        <v>0</v>
      </c>
      <c r="Y16" s="164" t="s">
        <v>11</v>
      </c>
      <c r="Z16" s="165">
        <v>0</v>
      </c>
    </row>
    <row r="17" spans="1:26" ht="29.1" customHeight="1">
      <c r="A17" s="156"/>
      <c r="B17" s="157">
        <v>10</v>
      </c>
      <c r="C17" s="163" t="s">
        <v>33</v>
      </c>
      <c r="D17" s="159">
        <v>10</v>
      </c>
      <c r="E17" s="159">
        <v>2</v>
      </c>
      <c r="F17" s="159">
        <f t="shared" si="0"/>
        <v>12</v>
      </c>
      <c r="G17" s="164" t="s">
        <v>7</v>
      </c>
      <c r="H17" s="165">
        <v>2</v>
      </c>
      <c r="I17" s="164" t="s">
        <v>7</v>
      </c>
      <c r="J17" s="165">
        <v>5</v>
      </c>
      <c r="K17" s="164" t="s">
        <v>10</v>
      </c>
      <c r="L17" s="165">
        <v>0</v>
      </c>
      <c r="M17" s="164" t="s">
        <v>7</v>
      </c>
      <c r="N17" s="166">
        <v>3</v>
      </c>
      <c r="O17" s="164" t="s">
        <v>9</v>
      </c>
      <c r="P17" s="165">
        <v>0</v>
      </c>
      <c r="Q17" s="164" t="s">
        <v>7</v>
      </c>
      <c r="R17" s="165">
        <v>0</v>
      </c>
      <c r="S17" s="164" t="s">
        <v>10</v>
      </c>
      <c r="T17" s="165">
        <v>0</v>
      </c>
      <c r="U17" s="164" t="s">
        <v>9</v>
      </c>
      <c r="V17" s="165">
        <v>0</v>
      </c>
      <c r="W17" s="164" t="s">
        <v>7</v>
      </c>
      <c r="X17" s="165">
        <v>0</v>
      </c>
      <c r="Y17" s="164" t="s">
        <v>7</v>
      </c>
      <c r="Z17" s="165">
        <v>0</v>
      </c>
    </row>
    <row r="18" spans="1:26" ht="29.1" customHeight="1">
      <c r="B18" s="167">
        <v>11</v>
      </c>
      <c r="C18" s="163" t="s">
        <v>34</v>
      </c>
      <c r="D18" s="159">
        <v>5</v>
      </c>
      <c r="E18" s="159">
        <v>4</v>
      </c>
      <c r="F18" s="159">
        <f t="shared" si="0"/>
        <v>9</v>
      </c>
      <c r="G18" s="164" t="s">
        <v>7</v>
      </c>
      <c r="H18" s="165">
        <v>2</v>
      </c>
      <c r="I18" s="164" t="s">
        <v>10</v>
      </c>
      <c r="J18" s="165">
        <v>0</v>
      </c>
      <c r="K18" s="164" t="s">
        <v>10</v>
      </c>
      <c r="L18" s="165">
        <v>0</v>
      </c>
      <c r="M18" s="164" t="s">
        <v>7</v>
      </c>
      <c r="N18" s="165">
        <v>3</v>
      </c>
      <c r="O18" s="164" t="s">
        <v>10</v>
      </c>
      <c r="P18" s="165">
        <v>0</v>
      </c>
      <c r="Q18" s="164" t="s">
        <v>7</v>
      </c>
      <c r="R18" s="165">
        <v>0</v>
      </c>
      <c r="S18" s="164" t="s">
        <v>10</v>
      </c>
      <c r="T18" s="165">
        <v>0</v>
      </c>
      <c r="U18" s="164" t="s">
        <v>7</v>
      </c>
      <c r="V18" s="165">
        <v>0</v>
      </c>
      <c r="W18" s="164" t="s">
        <v>11</v>
      </c>
      <c r="X18" s="165">
        <v>0</v>
      </c>
      <c r="Y18" s="164" t="s">
        <v>7</v>
      </c>
      <c r="Z18" s="165">
        <v>0</v>
      </c>
    </row>
    <row r="19" spans="1:26" ht="29.1" customHeight="1">
      <c r="B19" s="157">
        <v>12</v>
      </c>
      <c r="C19" s="163" t="s">
        <v>16</v>
      </c>
      <c r="D19" s="159">
        <v>5</v>
      </c>
      <c r="E19" s="159">
        <v>2</v>
      </c>
      <c r="F19" s="159">
        <f t="shared" si="0"/>
        <v>7</v>
      </c>
      <c r="G19" s="164" t="s">
        <v>2</v>
      </c>
      <c r="H19" s="165">
        <v>2</v>
      </c>
      <c r="I19" s="164" t="s">
        <v>18</v>
      </c>
      <c r="J19" s="165">
        <v>0</v>
      </c>
      <c r="K19" s="164" t="s">
        <v>5</v>
      </c>
      <c r="L19" s="165">
        <v>0</v>
      </c>
      <c r="M19" s="164" t="s">
        <v>6</v>
      </c>
      <c r="N19" s="165">
        <v>0</v>
      </c>
      <c r="O19" s="164" t="s">
        <v>18</v>
      </c>
      <c r="P19" s="165">
        <v>0</v>
      </c>
      <c r="Q19" s="164" t="s">
        <v>7</v>
      </c>
      <c r="R19" s="165">
        <v>0</v>
      </c>
      <c r="S19" s="164" t="s">
        <v>7</v>
      </c>
      <c r="T19" s="165">
        <v>3</v>
      </c>
      <c r="U19" s="164" t="s">
        <v>9</v>
      </c>
      <c r="V19" s="165">
        <v>0</v>
      </c>
      <c r="W19" s="164" t="s">
        <v>3</v>
      </c>
      <c r="X19" s="165">
        <v>0</v>
      </c>
      <c r="Y19" s="164" t="s">
        <v>7</v>
      </c>
      <c r="Z19" s="165">
        <v>0</v>
      </c>
    </row>
    <row r="20" spans="1:26" ht="29.1" customHeight="1">
      <c r="B20" s="157">
        <v>13</v>
      </c>
      <c r="C20" s="163" t="s">
        <v>35</v>
      </c>
      <c r="D20" s="159">
        <v>2</v>
      </c>
      <c r="E20" s="159">
        <v>2</v>
      </c>
      <c r="F20" s="159">
        <f t="shared" si="0"/>
        <v>4</v>
      </c>
      <c r="G20" s="164" t="s">
        <v>7</v>
      </c>
      <c r="H20" s="165">
        <v>2</v>
      </c>
      <c r="I20" s="164" t="s">
        <v>3</v>
      </c>
      <c r="J20" s="165">
        <v>0</v>
      </c>
      <c r="K20" s="164" t="s">
        <v>7</v>
      </c>
      <c r="L20" s="165">
        <v>0</v>
      </c>
      <c r="M20" s="164" t="s">
        <v>10</v>
      </c>
      <c r="N20" s="165">
        <v>0</v>
      </c>
      <c r="O20" s="164" t="s">
        <v>19</v>
      </c>
      <c r="P20" s="165">
        <v>0</v>
      </c>
      <c r="Q20" s="164" t="s">
        <v>7</v>
      </c>
      <c r="R20" s="165">
        <v>0</v>
      </c>
      <c r="S20" s="164" t="s">
        <v>10</v>
      </c>
      <c r="T20" s="165">
        <v>0</v>
      </c>
      <c r="U20" s="164" t="s">
        <v>9</v>
      </c>
      <c r="V20" s="165">
        <v>0</v>
      </c>
      <c r="W20" s="164" t="s">
        <v>2</v>
      </c>
      <c r="X20" s="165">
        <v>0</v>
      </c>
      <c r="Y20" s="164" t="s">
        <v>7</v>
      </c>
      <c r="Z20" s="165">
        <v>0</v>
      </c>
    </row>
    <row r="21" spans="1:26" ht="29.1" customHeight="1">
      <c r="B21" s="157">
        <v>13</v>
      </c>
      <c r="C21" s="163" t="s">
        <v>31</v>
      </c>
      <c r="D21" s="159">
        <v>0</v>
      </c>
      <c r="E21" s="159">
        <v>4</v>
      </c>
      <c r="F21" s="159">
        <f t="shared" si="0"/>
        <v>4</v>
      </c>
      <c r="G21" s="164" t="s">
        <v>3</v>
      </c>
      <c r="H21" s="165">
        <v>0</v>
      </c>
      <c r="I21" s="164" t="s">
        <v>19</v>
      </c>
      <c r="J21" s="165">
        <v>0</v>
      </c>
      <c r="K21" s="164" t="s">
        <v>9</v>
      </c>
      <c r="L21" s="165">
        <v>0</v>
      </c>
      <c r="M21" s="164" t="s">
        <v>5</v>
      </c>
      <c r="N21" s="165">
        <v>0</v>
      </c>
      <c r="O21" s="164" t="s">
        <v>5</v>
      </c>
      <c r="P21" s="165">
        <v>0</v>
      </c>
      <c r="Q21" s="164" t="s">
        <v>7</v>
      </c>
      <c r="R21" s="165">
        <v>0</v>
      </c>
      <c r="S21" s="164" t="s">
        <v>10</v>
      </c>
      <c r="T21" s="165">
        <v>0</v>
      </c>
      <c r="U21" s="164" t="s">
        <v>9</v>
      </c>
      <c r="V21" s="165">
        <v>0</v>
      </c>
      <c r="W21" s="164" t="s">
        <v>9</v>
      </c>
      <c r="X21" s="165">
        <v>0</v>
      </c>
      <c r="Y21" s="164" t="s">
        <v>9</v>
      </c>
      <c r="Z21" s="165">
        <v>0</v>
      </c>
    </row>
    <row r="22" spans="1:26" ht="29.1" customHeight="1">
      <c r="B22" s="167">
        <v>15</v>
      </c>
      <c r="C22" s="163" t="s">
        <v>32</v>
      </c>
      <c r="D22" s="159">
        <v>0</v>
      </c>
      <c r="E22" s="159">
        <v>2</v>
      </c>
      <c r="F22" s="159">
        <f t="shared" si="0"/>
        <v>2</v>
      </c>
      <c r="G22" s="164" t="s">
        <v>3</v>
      </c>
      <c r="H22" s="165">
        <v>0</v>
      </c>
      <c r="I22" s="164" t="s">
        <v>5</v>
      </c>
      <c r="J22" s="165">
        <v>0</v>
      </c>
      <c r="K22" s="164" t="s">
        <v>18</v>
      </c>
      <c r="L22" s="165">
        <v>0</v>
      </c>
      <c r="M22" s="164" t="s">
        <v>10</v>
      </c>
      <c r="N22" s="165">
        <v>0</v>
      </c>
      <c r="O22" s="164" t="s">
        <v>5</v>
      </c>
      <c r="P22" s="165">
        <v>0</v>
      </c>
      <c r="Q22" s="164" t="s">
        <v>7</v>
      </c>
      <c r="R22" s="165">
        <v>0</v>
      </c>
      <c r="S22" s="164" t="s">
        <v>3</v>
      </c>
      <c r="T22" s="165">
        <v>0</v>
      </c>
      <c r="U22" s="164" t="s">
        <v>9</v>
      </c>
      <c r="V22" s="165">
        <v>0</v>
      </c>
      <c r="W22" s="164" t="s">
        <v>9</v>
      </c>
      <c r="X22" s="165">
        <v>0</v>
      </c>
      <c r="Y22" s="164" t="s">
        <v>7</v>
      </c>
      <c r="Z22" s="165">
        <v>0</v>
      </c>
    </row>
    <row r="23" spans="1:26" ht="29.1" customHeight="1">
      <c r="B23" s="157">
        <v>16</v>
      </c>
      <c r="C23" s="163" t="s">
        <v>21</v>
      </c>
      <c r="D23" s="159">
        <v>0</v>
      </c>
      <c r="E23" s="159">
        <v>0</v>
      </c>
      <c r="F23" s="159">
        <f t="shared" si="0"/>
        <v>0</v>
      </c>
      <c r="G23" s="164"/>
      <c r="H23" s="165"/>
      <c r="I23" s="164"/>
      <c r="J23" s="165"/>
      <c r="K23" s="164"/>
      <c r="L23" s="165"/>
      <c r="M23" s="164"/>
      <c r="N23" s="165"/>
      <c r="O23" s="164"/>
      <c r="P23" s="165"/>
      <c r="Q23" s="164"/>
      <c r="R23" s="165"/>
      <c r="S23" s="164"/>
      <c r="T23" s="165"/>
      <c r="U23" s="164"/>
      <c r="V23" s="165"/>
      <c r="W23" s="164"/>
      <c r="X23" s="165"/>
      <c r="Y23" s="164"/>
      <c r="Z23" s="165"/>
    </row>
    <row r="24" spans="1:26" ht="29.1" customHeight="1">
      <c r="B24" s="157">
        <v>16</v>
      </c>
      <c r="C24" s="163" t="s">
        <v>12</v>
      </c>
      <c r="D24" s="159">
        <v>0</v>
      </c>
      <c r="E24" s="159">
        <v>0</v>
      </c>
      <c r="F24" s="159">
        <f t="shared" si="0"/>
        <v>0</v>
      </c>
      <c r="G24" s="164"/>
      <c r="H24" s="165"/>
      <c r="I24" s="164"/>
      <c r="J24" s="165"/>
      <c r="K24" s="164"/>
      <c r="L24" s="165"/>
      <c r="M24" s="164"/>
      <c r="N24" s="165"/>
      <c r="O24" s="164"/>
      <c r="P24" s="165"/>
      <c r="Q24" s="164"/>
      <c r="R24" s="165"/>
      <c r="S24" s="164"/>
      <c r="T24" s="165"/>
      <c r="U24" s="164"/>
      <c r="V24" s="165"/>
      <c r="W24" s="164"/>
      <c r="X24" s="165"/>
      <c r="Y24" s="164"/>
      <c r="Z24" s="165"/>
    </row>
    <row r="25" spans="1:26" ht="29.1" customHeight="1">
      <c r="B25" s="157">
        <v>17</v>
      </c>
      <c r="C25" s="163"/>
      <c r="D25" s="159"/>
      <c r="E25" s="159"/>
      <c r="F25" s="159"/>
      <c r="G25" s="164"/>
      <c r="H25" s="165"/>
      <c r="I25" s="164"/>
      <c r="J25" s="165"/>
      <c r="K25" s="164"/>
      <c r="L25" s="165"/>
      <c r="M25" s="164"/>
      <c r="N25" s="165"/>
      <c r="O25" s="164"/>
      <c r="P25" s="165"/>
      <c r="Q25" s="164"/>
      <c r="R25" s="165"/>
      <c r="S25" s="164"/>
      <c r="T25" s="165"/>
      <c r="U25" s="164"/>
      <c r="V25" s="165"/>
      <c r="W25" s="164"/>
      <c r="X25" s="165"/>
      <c r="Y25" s="164"/>
      <c r="Z25" s="165"/>
    </row>
    <row r="26" spans="1:26" ht="29.1" customHeight="1">
      <c r="B26" s="167">
        <v>16</v>
      </c>
      <c r="C26" s="163"/>
      <c r="D26" s="159"/>
      <c r="E26" s="159"/>
      <c r="F26" s="159"/>
      <c r="G26" s="164"/>
      <c r="H26" s="165"/>
      <c r="I26" s="164"/>
      <c r="J26" s="165"/>
      <c r="K26" s="164"/>
      <c r="L26" s="165"/>
      <c r="M26" s="164"/>
      <c r="N26" s="165"/>
      <c r="O26" s="164"/>
      <c r="P26" s="165"/>
      <c r="Q26" s="164"/>
      <c r="R26" s="165"/>
      <c r="S26" s="164"/>
      <c r="T26" s="165"/>
      <c r="U26" s="164"/>
      <c r="V26" s="165"/>
      <c r="W26" s="164"/>
      <c r="X26" s="165"/>
      <c r="Y26" s="164"/>
      <c r="Z26" s="165"/>
    </row>
    <row r="27" spans="1:26" ht="29.1" customHeight="1">
      <c r="B27" s="157">
        <v>16</v>
      </c>
      <c r="C27" s="163" t="s">
        <v>20</v>
      </c>
      <c r="D27" s="159"/>
      <c r="E27" s="159"/>
      <c r="F27" s="159"/>
      <c r="G27" s="164"/>
      <c r="H27" s="165"/>
      <c r="I27" s="164"/>
      <c r="J27" s="165"/>
      <c r="K27" s="164"/>
      <c r="L27" s="165"/>
      <c r="M27" s="164"/>
      <c r="N27" s="165"/>
      <c r="O27" s="164"/>
      <c r="P27" s="165"/>
      <c r="Q27" s="164"/>
      <c r="R27" s="165"/>
      <c r="S27" s="164"/>
      <c r="T27" s="165"/>
      <c r="U27" s="164"/>
      <c r="V27" s="165"/>
      <c r="W27" s="164"/>
      <c r="X27" s="165"/>
      <c r="Y27" s="164"/>
      <c r="Z27" s="165"/>
    </row>
    <row r="28" spans="1:26" ht="29.1" customHeight="1">
      <c r="B28" s="157">
        <v>20</v>
      </c>
      <c r="C28" s="163" t="s">
        <v>27</v>
      </c>
      <c r="D28" s="159"/>
      <c r="E28" s="159"/>
      <c r="F28" s="159"/>
      <c r="G28" s="164"/>
      <c r="H28" s="165"/>
      <c r="I28" s="164"/>
      <c r="J28" s="165"/>
      <c r="K28" s="164"/>
      <c r="L28" s="165"/>
      <c r="M28" s="164"/>
      <c r="N28" s="165"/>
      <c r="O28" s="164"/>
      <c r="P28" s="165"/>
      <c r="Q28" s="164"/>
      <c r="R28" s="165"/>
      <c r="S28" s="164"/>
      <c r="T28" s="165"/>
      <c r="U28" s="164"/>
      <c r="V28" s="165"/>
      <c r="W28" s="164"/>
      <c r="X28" s="165"/>
      <c r="Y28" s="164"/>
      <c r="Z28" s="165"/>
    </row>
    <row r="29" spans="1:26" ht="29.1" customHeight="1">
      <c r="B29" s="157">
        <v>20</v>
      </c>
      <c r="C29" s="163" t="s">
        <v>15</v>
      </c>
      <c r="D29" s="159"/>
      <c r="E29" s="159"/>
      <c r="F29" s="159"/>
      <c r="G29" s="164"/>
      <c r="H29" s="165"/>
      <c r="I29" s="164"/>
      <c r="J29" s="165"/>
      <c r="K29" s="164"/>
      <c r="L29" s="165"/>
      <c r="M29" s="164"/>
      <c r="N29" s="165"/>
      <c r="O29" s="164"/>
      <c r="P29" s="165"/>
      <c r="Q29" s="164"/>
      <c r="R29" s="165"/>
      <c r="S29" s="164"/>
      <c r="T29" s="165"/>
      <c r="U29" s="164"/>
      <c r="V29" s="165"/>
      <c r="W29" s="164"/>
      <c r="X29" s="165"/>
      <c r="Y29" s="164"/>
      <c r="Z29" s="165"/>
    </row>
    <row r="30" spans="1:26" ht="29.1" customHeight="1">
      <c r="B30" s="167">
        <v>20</v>
      </c>
      <c r="C30" s="163"/>
      <c r="D30" s="159"/>
      <c r="E30" s="159"/>
      <c r="F30" s="159"/>
      <c r="G30" s="164"/>
      <c r="H30" s="165"/>
      <c r="I30" s="164"/>
      <c r="J30" s="165"/>
      <c r="K30" s="164"/>
      <c r="L30" s="165"/>
      <c r="M30" s="170"/>
      <c r="N30" s="171"/>
      <c r="O30" s="164"/>
      <c r="P30" s="165"/>
      <c r="Q30" s="164"/>
      <c r="R30" s="165"/>
      <c r="S30" s="164"/>
      <c r="T30" s="165"/>
      <c r="U30" s="164"/>
      <c r="V30" s="165"/>
      <c r="W30" s="164"/>
      <c r="X30" s="165"/>
      <c r="Y30" s="164"/>
      <c r="Z30" s="165"/>
    </row>
    <row r="31" spans="1:26" ht="29.1" customHeight="1">
      <c r="B31" s="157"/>
      <c r="C31" s="163"/>
      <c r="D31" s="159"/>
      <c r="E31" s="159"/>
      <c r="F31" s="159"/>
      <c r="G31" s="164"/>
      <c r="H31" s="165"/>
      <c r="I31" s="164"/>
      <c r="J31" s="165"/>
      <c r="K31" s="164"/>
      <c r="L31" s="165"/>
      <c r="M31" s="164"/>
      <c r="N31" s="165"/>
      <c r="O31" s="164"/>
      <c r="P31" s="165"/>
      <c r="Q31" s="164"/>
      <c r="R31" s="165"/>
      <c r="S31" s="164"/>
      <c r="T31" s="165"/>
      <c r="U31" s="164"/>
      <c r="V31" s="165"/>
      <c r="W31" s="164"/>
      <c r="X31" s="165"/>
      <c r="Y31" s="164"/>
      <c r="Z31" s="165"/>
    </row>
    <row r="32" spans="1:26" ht="24.95" customHeight="1">
      <c r="D32" s="169">
        <f>SUM(D8:D31)</f>
        <v>144</v>
      </c>
      <c r="E32" s="169">
        <f>SUM(E8:E31)</f>
        <v>42</v>
      </c>
      <c r="F32" s="169">
        <f>SUM(F8:F31)</f>
        <v>186</v>
      </c>
    </row>
    <row r="34" spans="3:3" ht="22.5" customHeight="1">
      <c r="C34" s="168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B604-11C9-4E19-AF83-249FFB06FD36}">
  <dimension ref="A1:AD34"/>
  <sheetViews>
    <sheetView topLeftCell="A4" zoomScale="55" zoomScaleNormal="55" workbookViewId="0">
      <selection activeCell="G19" sqref="G19"/>
    </sheetView>
  </sheetViews>
  <sheetFormatPr defaultColWidth="9.140625" defaultRowHeight="15"/>
  <cols>
    <col min="1" max="1" width="4.5703125" style="1" customWidth="1"/>
    <col min="2" max="2" width="6.28515625" style="1" customWidth="1"/>
    <col min="3" max="3" width="44.7109375" style="1" customWidth="1"/>
    <col min="4" max="6" width="6.28515625" style="1" customWidth="1"/>
    <col min="7" max="7" width="25.28515625" style="1" customWidth="1"/>
    <col min="8" max="8" width="4.28515625" style="1" customWidth="1"/>
    <col min="9" max="9" width="24.140625" style="1" customWidth="1"/>
    <col min="10" max="10" width="4.28515625" style="1" customWidth="1"/>
    <col min="11" max="11" width="25.7109375" style="1" customWidth="1"/>
    <col min="12" max="12" width="4.28515625" style="1" customWidth="1"/>
    <col min="13" max="13" width="19.7109375" style="1" customWidth="1"/>
    <col min="14" max="14" width="4.28515625" style="1" customWidth="1"/>
    <col min="15" max="15" width="24.7109375" style="1" customWidth="1"/>
    <col min="16" max="16" width="4.28515625" style="1" customWidth="1"/>
    <col min="17" max="17" width="21.28515625" style="1" customWidth="1"/>
    <col min="18" max="18" width="4.28515625" style="1" customWidth="1"/>
    <col min="19" max="19" width="22.28515625" style="1" customWidth="1"/>
    <col min="20" max="20" width="4.28515625" style="1" customWidth="1"/>
    <col min="21" max="21" width="26.140625" style="1" customWidth="1"/>
    <col min="22" max="22" width="4.28515625" style="1" customWidth="1"/>
    <col min="23" max="23" width="21.140625" style="1" customWidth="1"/>
    <col min="24" max="24" width="4.28515625" style="2" customWidth="1"/>
    <col min="25" max="25" width="20.7109375" style="1" customWidth="1"/>
    <col min="26" max="26" width="4.28515625" style="2" customWidth="1"/>
    <col min="27" max="27" width="26" style="1" customWidth="1"/>
    <col min="28" max="28" width="4.42578125" style="1" customWidth="1"/>
    <col min="29" max="29" width="23.140625" style="1" customWidth="1"/>
    <col min="30" max="30" width="4.42578125" style="1" customWidth="1"/>
    <col min="31" max="16384" width="9.140625" style="1"/>
  </cols>
  <sheetData>
    <row r="1" spans="1:30" ht="24" customHeight="1">
      <c r="X1" s="1"/>
      <c r="Z1" s="1"/>
    </row>
    <row r="2" spans="1:30" ht="20.100000000000001" customHeight="1">
      <c r="B2" s="173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5"/>
    </row>
    <row r="3" spans="1:30" ht="20.100000000000001" customHeight="1">
      <c r="B3" s="176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8"/>
    </row>
    <row r="4" spans="1:30" ht="220.5" customHeight="1">
      <c r="B4" s="179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1"/>
    </row>
    <row r="5" spans="1:30" ht="21.6" customHeight="1">
      <c r="B5" s="182" t="s">
        <v>102</v>
      </c>
      <c r="C5" s="183"/>
      <c r="D5" s="183"/>
      <c r="E5" s="183"/>
      <c r="F5" s="184"/>
      <c r="G5" s="185" t="s">
        <v>103</v>
      </c>
      <c r="H5" s="186"/>
      <c r="I5" s="185" t="s">
        <v>103</v>
      </c>
      <c r="J5" s="186"/>
      <c r="K5" s="185" t="s">
        <v>104</v>
      </c>
      <c r="L5" s="186"/>
      <c r="M5" s="185" t="s">
        <v>104</v>
      </c>
      <c r="N5" s="186"/>
      <c r="O5" s="185" t="s">
        <v>105</v>
      </c>
      <c r="P5" s="186"/>
      <c r="Q5" s="185" t="s">
        <v>105</v>
      </c>
      <c r="R5" s="186"/>
      <c r="S5" s="185" t="s">
        <v>105</v>
      </c>
      <c r="T5" s="186"/>
      <c r="U5" s="185" t="s">
        <v>105</v>
      </c>
      <c r="V5" s="186"/>
      <c r="W5" s="185" t="s">
        <v>105</v>
      </c>
      <c r="X5" s="186"/>
      <c r="Y5" s="185" t="s">
        <v>106</v>
      </c>
      <c r="Z5" s="186"/>
      <c r="AA5" s="185" t="s">
        <v>106</v>
      </c>
      <c r="AB5" s="186"/>
      <c r="AC5" s="185" t="s">
        <v>106</v>
      </c>
      <c r="AD5" s="186"/>
    </row>
    <row r="6" spans="1:30" ht="21.95" customHeight="1">
      <c r="B6" s="187" t="s">
        <v>60</v>
      </c>
      <c r="C6" s="187" t="s">
        <v>59</v>
      </c>
      <c r="D6" s="187" t="s">
        <v>58</v>
      </c>
      <c r="E6" s="187" t="s">
        <v>57</v>
      </c>
      <c r="F6" s="187" t="s">
        <v>56</v>
      </c>
      <c r="G6" s="19" t="s">
        <v>107</v>
      </c>
      <c r="H6" s="18">
        <v>1</v>
      </c>
      <c r="I6" s="19" t="s">
        <v>91</v>
      </c>
      <c r="J6" s="18">
        <v>0</v>
      </c>
      <c r="K6" s="19" t="s">
        <v>108</v>
      </c>
      <c r="L6" s="18">
        <v>1</v>
      </c>
      <c r="M6" s="19" t="s">
        <v>97</v>
      </c>
      <c r="N6" s="18">
        <v>0</v>
      </c>
      <c r="O6" s="19" t="s">
        <v>48</v>
      </c>
      <c r="P6" s="18">
        <v>1</v>
      </c>
      <c r="Q6" s="19" t="s">
        <v>109</v>
      </c>
      <c r="R6" s="18">
        <v>2</v>
      </c>
      <c r="S6" s="19" t="s">
        <v>110</v>
      </c>
      <c r="T6" s="18">
        <v>2</v>
      </c>
      <c r="U6" s="19" t="s">
        <v>111</v>
      </c>
      <c r="V6" s="18">
        <v>1</v>
      </c>
      <c r="W6" s="19" t="s">
        <v>54</v>
      </c>
      <c r="X6" s="18">
        <v>2</v>
      </c>
      <c r="Y6" s="19" t="s">
        <v>112</v>
      </c>
      <c r="Z6" s="18">
        <v>2</v>
      </c>
      <c r="AA6" s="19" t="s">
        <v>113</v>
      </c>
      <c r="AB6" s="18">
        <v>2</v>
      </c>
      <c r="AC6" s="19" t="s">
        <v>114</v>
      </c>
      <c r="AD6" s="18">
        <v>0</v>
      </c>
    </row>
    <row r="7" spans="1:30" ht="21.95" customHeight="1">
      <c r="B7" s="188"/>
      <c r="C7" s="188"/>
      <c r="D7" s="188"/>
      <c r="E7" s="188"/>
      <c r="F7" s="188"/>
      <c r="G7" s="17" t="s">
        <v>95</v>
      </c>
      <c r="H7" s="16">
        <v>0</v>
      </c>
      <c r="I7" s="17" t="s">
        <v>115</v>
      </c>
      <c r="J7" s="16">
        <v>5</v>
      </c>
      <c r="K7" s="17" t="s">
        <v>116</v>
      </c>
      <c r="L7" s="16">
        <v>1</v>
      </c>
      <c r="M7" s="17" t="s">
        <v>117</v>
      </c>
      <c r="N7" s="16">
        <v>2</v>
      </c>
      <c r="O7" s="17" t="s">
        <v>118</v>
      </c>
      <c r="P7" s="16">
        <v>1</v>
      </c>
      <c r="Q7" s="17" t="s">
        <v>46</v>
      </c>
      <c r="R7" s="16">
        <v>3</v>
      </c>
      <c r="S7" s="17" t="s">
        <v>119</v>
      </c>
      <c r="T7" s="16">
        <v>0</v>
      </c>
      <c r="U7" s="17" t="s">
        <v>47</v>
      </c>
      <c r="V7" s="16">
        <v>0</v>
      </c>
      <c r="W7" s="17" t="s">
        <v>120</v>
      </c>
      <c r="X7" s="16">
        <v>3</v>
      </c>
      <c r="Y7" s="17" t="s">
        <v>42</v>
      </c>
      <c r="Z7" s="16">
        <v>1</v>
      </c>
      <c r="AA7" s="17" t="s">
        <v>40</v>
      </c>
      <c r="AB7" s="16">
        <v>2</v>
      </c>
      <c r="AC7" s="17" t="s">
        <v>121</v>
      </c>
      <c r="AD7" s="16">
        <v>1</v>
      </c>
    </row>
    <row r="8" spans="1:30" ht="29.1" customHeight="1">
      <c r="A8" s="12"/>
      <c r="B8" s="9">
        <v>1</v>
      </c>
      <c r="C8" s="15" t="s">
        <v>28</v>
      </c>
      <c r="D8" s="7">
        <v>24</v>
      </c>
      <c r="E8" s="7">
        <v>4</v>
      </c>
      <c r="F8" s="7">
        <f t="shared" ref="F8:F27" si="0">SUM(D8:E8)</f>
        <v>28</v>
      </c>
      <c r="G8" s="20" t="s">
        <v>11</v>
      </c>
      <c r="H8" s="21">
        <v>2</v>
      </c>
      <c r="I8" s="20" t="s">
        <v>19</v>
      </c>
      <c r="J8" s="21">
        <v>2</v>
      </c>
      <c r="K8" s="20" t="s">
        <v>122</v>
      </c>
      <c r="L8" s="11">
        <v>0</v>
      </c>
      <c r="M8" s="20" t="s">
        <v>18</v>
      </c>
      <c r="N8" s="21">
        <v>5</v>
      </c>
      <c r="O8" s="20" t="s">
        <v>3</v>
      </c>
      <c r="P8" s="21">
        <v>5</v>
      </c>
      <c r="Q8" s="20" t="s">
        <v>19</v>
      </c>
      <c r="R8" s="21">
        <v>2</v>
      </c>
      <c r="S8" s="20" t="s">
        <v>18</v>
      </c>
      <c r="T8" s="21">
        <v>0</v>
      </c>
      <c r="U8" s="20" t="s">
        <v>6</v>
      </c>
      <c r="V8" s="21">
        <v>0</v>
      </c>
      <c r="W8" s="20" t="s">
        <v>5</v>
      </c>
      <c r="X8" s="21">
        <v>3</v>
      </c>
      <c r="Y8" s="20" t="s">
        <v>7</v>
      </c>
      <c r="Z8" s="21">
        <v>5</v>
      </c>
      <c r="AA8" s="20" t="s">
        <v>2</v>
      </c>
      <c r="AB8" s="21">
        <v>0</v>
      </c>
      <c r="AC8" s="20" t="s">
        <v>7</v>
      </c>
      <c r="AD8" s="11">
        <v>0</v>
      </c>
    </row>
    <row r="9" spans="1:30" ht="29.1" customHeight="1">
      <c r="A9" s="12"/>
      <c r="B9" s="9">
        <v>2</v>
      </c>
      <c r="C9" s="15" t="s">
        <v>31</v>
      </c>
      <c r="D9" s="7">
        <v>25</v>
      </c>
      <c r="E9" s="7">
        <v>2</v>
      </c>
      <c r="F9" s="7">
        <f t="shared" si="0"/>
        <v>27</v>
      </c>
      <c r="G9" s="6" t="s">
        <v>4</v>
      </c>
      <c r="H9" s="11">
        <v>3</v>
      </c>
      <c r="I9" s="6" t="s">
        <v>18</v>
      </c>
      <c r="J9" s="5">
        <v>2</v>
      </c>
      <c r="K9" s="6" t="s">
        <v>19</v>
      </c>
      <c r="L9" s="5">
        <v>0</v>
      </c>
      <c r="M9" s="6" t="s">
        <v>10</v>
      </c>
      <c r="N9" s="5">
        <v>2</v>
      </c>
      <c r="O9" s="6" t="s">
        <v>3</v>
      </c>
      <c r="P9" s="21">
        <v>5</v>
      </c>
      <c r="Q9" s="6" t="s">
        <v>5</v>
      </c>
      <c r="R9" s="5">
        <v>3</v>
      </c>
      <c r="S9" s="6" t="s">
        <v>10</v>
      </c>
      <c r="T9" s="5">
        <v>0</v>
      </c>
      <c r="U9" s="6" t="s">
        <v>10</v>
      </c>
      <c r="V9" s="5">
        <v>0</v>
      </c>
      <c r="W9" s="6" t="s">
        <v>18</v>
      </c>
      <c r="X9" s="5">
        <v>2</v>
      </c>
      <c r="Y9" s="6" t="s">
        <v>9</v>
      </c>
      <c r="Z9" s="5">
        <v>3</v>
      </c>
      <c r="AA9" s="6" t="s">
        <v>7</v>
      </c>
      <c r="AB9" s="5">
        <v>0</v>
      </c>
      <c r="AC9" s="6" t="s">
        <v>10</v>
      </c>
      <c r="AD9" s="22">
        <v>5</v>
      </c>
    </row>
    <row r="10" spans="1:30" ht="29.1" customHeight="1">
      <c r="A10" s="12"/>
      <c r="B10" s="10">
        <v>3</v>
      </c>
      <c r="C10" s="8" t="s">
        <v>20</v>
      </c>
      <c r="D10" s="7">
        <v>20</v>
      </c>
      <c r="E10" s="7">
        <v>4</v>
      </c>
      <c r="F10" s="7">
        <f t="shared" si="0"/>
        <v>24</v>
      </c>
      <c r="G10" s="6" t="s">
        <v>10</v>
      </c>
      <c r="H10" s="11">
        <v>0</v>
      </c>
      <c r="I10" s="6" t="s">
        <v>101</v>
      </c>
      <c r="J10" s="5">
        <v>2</v>
      </c>
      <c r="K10" s="6" t="s">
        <v>19</v>
      </c>
      <c r="L10" s="5">
        <v>0</v>
      </c>
      <c r="M10" s="6" t="s">
        <v>18</v>
      </c>
      <c r="N10" s="5">
        <v>5</v>
      </c>
      <c r="O10" s="6" t="s">
        <v>11</v>
      </c>
      <c r="P10" s="5">
        <v>0</v>
      </c>
      <c r="Q10" s="6" t="s">
        <v>19</v>
      </c>
      <c r="R10" s="5">
        <v>2</v>
      </c>
      <c r="S10" s="6" t="s">
        <v>5</v>
      </c>
      <c r="T10" s="5">
        <v>0</v>
      </c>
      <c r="U10" s="6" t="s">
        <v>7</v>
      </c>
      <c r="V10" s="5">
        <v>3</v>
      </c>
      <c r="W10" s="6" t="s">
        <v>5</v>
      </c>
      <c r="X10" s="5">
        <v>3</v>
      </c>
      <c r="Y10" s="6" t="s">
        <v>7</v>
      </c>
      <c r="Z10" s="5">
        <v>5</v>
      </c>
      <c r="AA10" s="6" t="s">
        <v>9</v>
      </c>
      <c r="AB10" s="5">
        <v>0</v>
      </c>
      <c r="AC10" s="6" t="s">
        <v>11</v>
      </c>
      <c r="AD10" s="5">
        <v>0</v>
      </c>
    </row>
    <row r="11" spans="1:30" ht="29.1" customHeight="1">
      <c r="B11" s="9">
        <v>3</v>
      </c>
      <c r="C11" s="8" t="s">
        <v>33</v>
      </c>
      <c r="D11" s="7">
        <v>20</v>
      </c>
      <c r="E11" s="7">
        <v>4</v>
      </c>
      <c r="F11" s="7">
        <f t="shared" si="0"/>
        <v>24</v>
      </c>
      <c r="G11" s="6" t="s">
        <v>9</v>
      </c>
      <c r="H11" s="3">
        <v>6</v>
      </c>
      <c r="I11" s="6" t="s">
        <v>19</v>
      </c>
      <c r="J11" s="5">
        <v>2</v>
      </c>
      <c r="K11" s="6" t="s">
        <v>19</v>
      </c>
      <c r="L11" s="5">
        <v>0</v>
      </c>
      <c r="M11" s="6" t="s">
        <v>10</v>
      </c>
      <c r="N11" s="5">
        <v>2</v>
      </c>
      <c r="O11" s="6" t="s">
        <v>11</v>
      </c>
      <c r="P11" s="11">
        <v>0</v>
      </c>
      <c r="Q11" s="6" t="s">
        <v>7</v>
      </c>
      <c r="R11" s="5">
        <v>0</v>
      </c>
      <c r="S11" s="6" t="s">
        <v>10</v>
      </c>
      <c r="T11" s="5">
        <v>0</v>
      </c>
      <c r="U11" s="6" t="s">
        <v>9</v>
      </c>
      <c r="V11" s="5">
        <v>5</v>
      </c>
      <c r="W11" s="6" t="s">
        <v>9</v>
      </c>
      <c r="X11" s="5">
        <v>0</v>
      </c>
      <c r="Y11" s="6" t="s">
        <v>7</v>
      </c>
      <c r="Z11" s="5">
        <v>5</v>
      </c>
      <c r="AA11" s="6" t="s">
        <v>7</v>
      </c>
      <c r="AB11" s="5">
        <v>0</v>
      </c>
      <c r="AC11" s="6" t="s">
        <v>9</v>
      </c>
      <c r="AD11" s="5">
        <v>0</v>
      </c>
    </row>
    <row r="12" spans="1:30" ht="29.1" customHeight="1">
      <c r="A12" s="12"/>
      <c r="B12" s="9">
        <v>3</v>
      </c>
      <c r="C12" s="8" t="s">
        <v>35</v>
      </c>
      <c r="D12" s="7">
        <v>20</v>
      </c>
      <c r="E12" s="7">
        <v>4</v>
      </c>
      <c r="F12" s="7">
        <f t="shared" si="0"/>
        <v>24</v>
      </c>
      <c r="G12" s="6" t="s">
        <v>7</v>
      </c>
      <c r="H12" s="5">
        <v>3</v>
      </c>
      <c r="I12" s="6" t="s">
        <v>101</v>
      </c>
      <c r="J12" s="5">
        <v>2</v>
      </c>
      <c r="K12" s="6" t="s">
        <v>24</v>
      </c>
      <c r="L12" s="5">
        <v>0</v>
      </c>
      <c r="M12" s="6" t="s">
        <v>18</v>
      </c>
      <c r="N12" s="5">
        <v>5</v>
      </c>
      <c r="O12" s="6" t="s">
        <v>7</v>
      </c>
      <c r="P12" s="11">
        <v>0</v>
      </c>
      <c r="Q12" s="6" t="s">
        <v>101</v>
      </c>
      <c r="R12" s="5">
        <v>2</v>
      </c>
      <c r="S12" s="6" t="s">
        <v>3</v>
      </c>
      <c r="T12" s="5">
        <v>0</v>
      </c>
      <c r="U12" s="6" t="s">
        <v>7</v>
      </c>
      <c r="V12" s="5">
        <v>3</v>
      </c>
      <c r="W12" s="6" t="s">
        <v>3</v>
      </c>
      <c r="X12" s="5">
        <v>0</v>
      </c>
      <c r="Y12" s="6" t="s">
        <v>7</v>
      </c>
      <c r="Z12" s="5">
        <v>5</v>
      </c>
      <c r="AA12" s="6" t="s">
        <v>7</v>
      </c>
      <c r="AB12" s="5">
        <v>0</v>
      </c>
      <c r="AC12" s="6" t="s">
        <v>3</v>
      </c>
      <c r="AD12" s="5">
        <v>0</v>
      </c>
    </row>
    <row r="13" spans="1:30" ht="29.1" customHeight="1">
      <c r="A13" s="12"/>
      <c r="B13" s="9">
        <v>3</v>
      </c>
      <c r="C13" s="8" t="s">
        <v>1</v>
      </c>
      <c r="D13" s="7">
        <v>18</v>
      </c>
      <c r="E13" s="7">
        <v>6</v>
      </c>
      <c r="F13" s="7">
        <f t="shared" si="0"/>
        <v>24</v>
      </c>
      <c r="G13" s="6" t="s">
        <v>10</v>
      </c>
      <c r="H13" s="5">
        <v>0</v>
      </c>
      <c r="I13" s="6" t="s">
        <v>18</v>
      </c>
      <c r="J13" s="5">
        <v>2</v>
      </c>
      <c r="K13" s="6" t="s">
        <v>123</v>
      </c>
      <c r="L13" s="5">
        <v>0</v>
      </c>
      <c r="M13" s="6" t="s">
        <v>18</v>
      </c>
      <c r="N13" s="5">
        <v>5</v>
      </c>
      <c r="O13" s="6" t="s">
        <v>6</v>
      </c>
      <c r="P13" s="5">
        <v>3</v>
      </c>
      <c r="Q13" s="6" t="s">
        <v>10</v>
      </c>
      <c r="R13" s="5">
        <v>3</v>
      </c>
      <c r="S13" s="6" t="s">
        <v>10</v>
      </c>
      <c r="T13" s="5">
        <v>0</v>
      </c>
      <c r="U13" s="6" t="s">
        <v>7</v>
      </c>
      <c r="V13" s="5">
        <v>3</v>
      </c>
      <c r="W13" s="6" t="s">
        <v>19</v>
      </c>
      <c r="X13" s="5">
        <v>2</v>
      </c>
      <c r="Y13" s="6" t="s">
        <v>19</v>
      </c>
      <c r="Z13" s="5">
        <v>0</v>
      </c>
      <c r="AA13" s="6" t="s">
        <v>7</v>
      </c>
      <c r="AB13" s="5">
        <v>0</v>
      </c>
      <c r="AC13" s="6" t="s">
        <v>7</v>
      </c>
      <c r="AD13" s="5">
        <v>0</v>
      </c>
    </row>
    <row r="14" spans="1:30" ht="29.1" customHeight="1">
      <c r="A14" s="12"/>
      <c r="B14" s="10">
        <v>7</v>
      </c>
      <c r="C14" s="8" t="s">
        <v>12</v>
      </c>
      <c r="D14" s="7">
        <v>20</v>
      </c>
      <c r="E14" s="7">
        <v>0</v>
      </c>
      <c r="F14" s="7">
        <f t="shared" si="0"/>
        <v>20</v>
      </c>
      <c r="G14" s="6" t="s">
        <v>3</v>
      </c>
      <c r="H14" s="5">
        <v>0</v>
      </c>
      <c r="I14" s="6" t="s">
        <v>19</v>
      </c>
      <c r="J14" s="5">
        <v>2</v>
      </c>
      <c r="K14" s="6" t="s">
        <v>19</v>
      </c>
      <c r="L14" s="5">
        <v>0</v>
      </c>
      <c r="M14" s="6" t="s">
        <v>18</v>
      </c>
      <c r="N14" s="5">
        <v>5</v>
      </c>
      <c r="O14" s="6" t="s">
        <v>10</v>
      </c>
      <c r="P14" s="5">
        <v>0</v>
      </c>
      <c r="Q14" s="6" t="s">
        <v>10</v>
      </c>
      <c r="R14" s="5">
        <v>3</v>
      </c>
      <c r="S14" s="6" t="s">
        <v>18</v>
      </c>
      <c r="T14" s="5">
        <v>0</v>
      </c>
      <c r="U14" s="6" t="s">
        <v>9</v>
      </c>
      <c r="V14" s="5">
        <v>5</v>
      </c>
      <c r="W14" s="6" t="s">
        <v>3</v>
      </c>
      <c r="X14" s="5">
        <v>0</v>
      </c>
      <c r="Y14" s="6" t="s">
        <v>7</v>
      </c>
      <c r="Z14" s="5">
        <v>5</v>
      </c>
      <c r="AA14" s="6" t="s">
        <v>124</v>
      </c>
      <c r="AB14" s="5">
        <v>0</v>
      </c>
      <c r="AC14" s="6" t="s">
        <v>11</v>
      </c>
      <c r="AD14" s="5">
        <v>0</v>
      </c>
    </row>
    <row r="15" spans="1:30" ht="29.1" customHeight="1">
      <c r="B15" s="9">
        <v>7</v>
      </c>
      <c r="C15" s="8" t="s">
        <v>25</v>
      </c>
      <c r="D15" s="7">
        <v>20</v>
      </c>
      <c r="E15" s="7">
        <v>0</v>
      </c>
      <c r="F15" s="7">
        <f t="shared" si="0"/>
        <v>20</v>
      </c>
      <c r="G15" s="6" t="s">
        <v>7</v>
      </c>
      <c r="H15" s="5">
        <v>3</v>
      </c>
      <c r="I15" s="6" t="s">
        <v>101</v>
      </c>
      <c r="J15" s="5">
        <v>2</v>
      </c>
      <c r="K15" s="6" t="s">
        <v>19</v>
      </c>
      <c r="L15" s="5">
        <v>0</v>
      </c>
      <c r="M15" s="6" t="s">
        <v>7</v>
      </c>
      <c r="N15" s="5">
        <v>0</v>
      </c>
      <c r="O15" s="6" t="s">
        <v>10</v>
      </c>
      <c r="P15" s="5">
        <v>0</v>
      </c>
      <c r="Q15" s="6" t="s">
        <v>19</v>
      </c>
      <c r="R15" s="5">
        <v>2</v>
      </c>
      <c r="S15" s="6" t="s">
        <v>3</v>
      </c>
      <c r="T15" s="5">
        <v>0</v>
      </c>
      <c r="U15" s="6" t="s">
        <v>9</v>
      </c>
      <c r="V15" s="5">
        <v>5</v>
      </c>
      <c r="W15" s="6" t="s">
        <v>10</v>
      </c>
      <c r="X15" s="5">
        <v>3</v>
      </c>
      <c r="Y15" s="6" t="s">
        <v>7</v>
      </c>
      <c r="Z15" s="5">
        <v>5</v>
      </c>
      <c r="AA15" s="6" t="s">
        <v>10</v>
      </c>
      <c r="AB15" s="5">
        <v>0</v>
      </c>
      <c r="AC15" s="6" t="s">
        <v>9</v>
      </c>
      <c r="AD15" s="5">
        <v>0</v>
      </c>
    </row>
    <row r="16" spans="1:30" ht="29.1" customHeight="1">
      <c r="B16" s="9">
        <v>9</v>
      </c>
      <c r="C16" s="8" t="s">
        <v>21</v>
      </c>
      <c r="D16" s="7">
        <v>15</v>
      </c>
      <c r="E16" s="7">
        <v>4</v>
      </c>
      <c r="F16" s="7">
        <f t="shared" si="0"/>
        <v>19</v>
      </c>
      <c r="G16" s="6" t="s">
        <v>7</v>
      </c>
      <c r="H16" s="5">
        <v>3</v>
      </c>
      <c r="I16" s="6" t="s">
        <v>19</v>
      </c>
      <c r="J16" s="5">
        <v>2</v>
      </c>
      <c r="K16" s="6" t="s">
        <v>18</v>
      </c>
      <c r="L16" s="5">
        <v>0</v>
      </c>
      <c r="M16" s="6" t="s">
        <v>10</v>
      </c>
      <c r="N16" s="11">
        <v>2</v>
      </c>
      <c r="O16" s="6" t="s">
        <v>7</v>
      </c>
      <c r="P16" s="5">
        <v>0</v>
      </c>
      <c r="Q16" s="6" t="s">
        <v>10</v>
      </c>
      <c r="R16" s="5">
        <v>3</v>
      </c>
      <c r="S16" s="6" t="s">
        <v>5</v>
      </c>
      <c r="T16" s="5">
        <v>0</v>
      </c>
      <c r="U16" s="6" t="s">
        <v>3</v>
      </c>
      <c r="V16" s="5">
        <v>0</v>
      </c>
      <c r="W16" s="6" t="s">
        <v>7</v>
      </c>
      <c r="X16" s="5">
        <v>0</v>
      </c>
      <c r="Y16" s="6" t="s">
        <v>7</v>
      </c>
      <c r="Z16" s="5">
        <v>5</v>
      </c>
      <c r="AA16" s="6" t="s">
        <v>7</v>
      </c>
      <c r="AB16" s="11">
        <v>0</v>
      </c>
      <c r="AC16" s="6" t="s">
        <v>9</v>
      </c>
      <c r="AD16" s="5">
        <v>0</v>
      </c>
    </row>
    <row r="17" spans="1:30" ht="29.1" customHeight="1">
      <c r="A17" s="12"/>
      <c r="B17" s="9">
        <v>10</v>
      </c>
      <c r="C17" s="8" t="s">
        <v>8</v>
      </c>
      <c r="D17" s="7">
        <v>14</v>
      </c>
      <c r="E17" s="7">
        <v>4</v>
      </c>
      <c r="F17" s="7">
        <f t="shared" si="0"/>
        <v>18</v>
      </c>
      <c r="G17" s="6" t="s">
        <v>7</v>
      </c>
      <c r="H17" s="5">
        <v>3</v>
      </c>
      <c r="I17" s="6" t="s">
        <v>18</v>
      </c>
      <c r="J17" s="5">
        <v>2</v>
      </c>
      <c r="K17" s="6" t="s">
        <v>6</v>
      </c>
      <c r="L17" s="22">
        <v>5</v>
      </c>
      <c r="M17" s="6" t="s">
        <v>3</v>
      </c>
      <c r="N17" s="11">
        <v>0</v>
      </c>
      <c r="O17" s="6" t="s">
        <v>7</v>
      </c>
      <c r="P17" s="5">
        <v>0</v>
      </c>
      <c r="Q17" s="6" t="s">
        <v>3</v>
      </c>
      <c r="R17" s="5">
        <v>0</v>
      </c>
      <c r="S17" s="6" t="s">
        <v>9</v>
      </c>
      <c r="T17" s="5">
        <v>2</v>
      </c>
      <c r="U17" s="6" t="s">
        <v>3</v>
      </c>
      <c r="V17" s="5">
        <v>0</v>
      </c>
      <c r="W17" s="6" t="s">
        <v>7</v>
      </c>
      <c r="X17" s="5">
        <v>0</v>
      </c>
      <c r="Y17" s="6" t="s">
        <v>11</v>
      </c>
      <c r="Z17" s="5">
        <v>2</v>
      </c>
      <c r="AA17" s="6" t="s">
        <v>7</v>
      </c>
      <c r="AB17" s="5">
        <v>0</v>
      </c>
      <c r="AC17" s="6" t="s">
        <v>9</v>
      </c>
      <c r="AD17" s="5">
        <v>0</v>
      </c>
    </row>
    <row r="18" spans="1:30" ht="29.1" customHeight="1">
      <c r="B18" s="10">
        <v>11</v>
      </c>
      <c r="C18" s="8" t="s">
        <v>32</v>
      </c>
      <c r="D18" s="7">
        <v>13</v>
      </c>
      <c r="E18" s="7">
        <v>4</v>
      </c>
      <c r="F18" s="7">
        <f t="shared" si="0"/>
        <v>17</v>
      </c>
      <c r="G18" s="6" t="s">
        <v>7</v>
      </c>
      <c r="H18" s="5">
        <v>3</v>
      </c>
      <c r="I18" s="6" t="s">
        <v>18</v>
      </c>
      <c r="J18" s="5">
        <v>2</v>
      </c>
      <c r="K18" s="6" t="s">
        <v>101</v>
      </c>
      <c r="L18" s="11">
        <v>0</v>
      </c>
      <c r="M18" s="6" t="s">
        <v>10</v>
      </c>
      <c r="N18" s="5">
        <v>2</v>
      </c>
      <c r="O18" s="6" t="s">
        <v>2</v>
      </c>
      <c r="P18" s="5">
        <v>0</v>
      </c>
      <c r="Q18" s="6" t="s">
        <v>3</v>
      </c>
      <c r="R18" s="5">
        <v>0</v>
      </c>
      <c r="S18" s="6" t="s">
        <v>10</v>
      </c>
      <c r="T18" s="5">
        <v>0</v>
      </c>
      <c r="U18" s="6" t="s">
        <v>7</v>
      </c>
      <c r="V18" s="5">
        <v>3</v>
      </c>
      <c r="W18" s="6" t="s">
        <v>7</v>
      </c>
      <c r="X18" s="5">
        <v>0</v>
      </c>
      <c r="Y18" s="6" t="s">
        <v>9</v>
      </c>
      <c r="Z18" s="5">
        <v>3</v>
      </c>
      <c r="AA18" s="6" t="s">
        <v>11</v>
      </c>
      <c r="AB18" s="5">
        <v>0</v>
      </c>
      <c r="AC18" s="6" t="s">
        <v>7</v>
      </c>
      <c r="AD18" s="5">
        <v>0</v>
      </c>
    </row>
    <row r="19" spans="1:30" ht="29.1" customHeight="1">
      <c r="B19" s="9">
        <v>12</v>
      </c>
      <c r="C19" s="8" t="s">
        <v>16</v>
      </c>
      <c r="D19" s="7">
        <v>16</v>
      </c>
      <c r="E19" s="7">
        <v>0</v>
      </c>
      <c r="F19" s="7">
        <f t="shared" si="0"/>
        <v>16</v>
      </c>
      <c r="G19" s="6" t="s">
        <v>10</v>
      </c>
      <c r="H19" s="5">
        <v>0</v>
      </c>
      <c r="I19" s="6" t="s">
        <v>18</v>
      </c>
      <c r="J19" s="5">
        <v>2</v>
      </c>
      <c r="K19" s="6" t="s">
        <v>101</v>
      </c>
      <c r="L19" s="5">
        <v>0</v>
      </c>
      <c r="M19" s="6" t="s">
        <v>3</v>
      </c>
      <c r="N19" s="5">
        <v>0</v>
      </c>
      <c r="O19" s="6" t="s">
        <v>7</v>
      </c>
      <c r="P19" s="5">
        <v>0</v>
      </c>
      <c r="Q19" s="6" t="s">
        <v>10</v>
      </c>
      <c r="R19" s="5">
        <v>3</v>
      </c>
      <c r="S19" s="6" t="s">
        <v>18</v>
      </c>
      <c r="T19" s="5">
        <v>0</v>
      </c>
      <c r="U19" s="6" t="s">
        <v>3</v>
      </c>
      <c r="V19" s="5">
        <v>0</v>
      </c>
      <c r="W19" s="6" t="s">
        <v>5</v>
      </c>
      <c r="X19" s="5">
        <v>3</v>
      </c>
      <c r="Y19" s="6" t="s">
        <v>10</v>
      </c>
      <c r="Z19" s="5">
        <v>0</v>
      </c>
      <c r="AA19" s="6" t="s">
        <v>6</v>
      </c>
      <c r="AB19" s="22">
        <v>8</v>
      </c>
      <c r="AC19" s="6" t="s">
        <v>7</v>
      </c>
      <c r="AD19" s="5">
        <v>0</v>
      </c>
    </row>
    <row r="20" spans="1:30" ht="29.1" customHeight="1">
      <c r="B20" s="9">
        <v>13</v>
      </c>
      <c r="C20" s="8" t="s">
        <v>27</v>
      </c>
      <c r="D20" s="7">
        <v>12</v>
      </c>
      <c r="E20" s="7">
        <v>2</v>
      </c>
      <c r="F20" s="7">
        <f t="shared" si="0"/>
        <v>14</v>
      </c>
      <c r="G20" s="6" t="s">
        <v>3</v>
      </c>
      <c r="H20" s="5">
        <v>0</v>
      </c>
      <c r="I20" s="6" t="s">
        <v>5</v>
      </c>
      <c r="J20" s="5">
        <v>2</v>
      </c>
      <c r="K20" s="6" t="s">
        <v>19</v>
      </c>
      <c r="L20" s="5">
        <v>0</v>
      </c>
      <c r="M20" s="6" t="s">
        <v>10</v>
      </c>
      <c r="N20" s="5">
        <v>2</v>
      </c>
      <c r="O20" s="6" t="s">
        <v>7</v>
      </c>
      <c r="P20" s="5">
        <v>0</v>
      </c>
      <c r="Q20" s="6" t="s">
        <v>10</v>
      </c>
      <c r="R20" s="5">
        <v>3</v>
      </c>
      <c r="S20" s="6" t="s">
        <v>10</v>
      </c>
      <c r="T20" s="5">
        <v>0</v>
      </c>
      <c r="U20" s="6" t="s">
        <v>3</v>
      </c>
      <c r="V20" s="5">
        <v>0</v>
      </c>
      <c r="W20" s="6" t="s">
        <v>7</v>
      </c>
      <c r="X20" s="5">
        <v>0</v>
      </c>
      <c r="Y20" s="6" t="s">
        <v>7</v>
      </c>
      <c r="Z20" s="5">
        <v>5</v>
      </c>
      <c r="AA20" s="6" t="s">
        <v>7</v>
      </c>
      <c r="AB20" s="5">
        <v>0</v>
      </c>
      <c r="AC20" s="6" t="s">
        <v>3</v>
      </c>
      <c r="AD20" s="5">
        <v>0</v>
      </c>
    </row>
    <row r="21" spans="1:30" ht="29.1" customHeight="1">
      <c r="B21" s="9">
        <v>14</v>
      </c>
      <c r="C21" s="8" t="s">
        <v>29</v>
      </c>
      <c r="D21" s="7">
        <v>13</v>
      </c>
      <c r="E21" s="7">
        <v>0</v>
      </c>
      <c r="F21" s="7">
        <f t="shared" si="0"/>
        <v>13</v>
      </c>
      <c r="G21" s="6" t="s">
        <v>7</v>
      </c>
      <c r="H21" s="5">
        <v>3</v>
      </c>
      <c r="I21" s="6" t="s">
        <v>10</v>
      </c>
      <c r="J21" s="5">
        <v>2</v>
      </c>
      <c r="K21" s="6" t="s">
        <v>19</v>
      </c>
      <c r="L21" s="5">
        <v>0</v>
      </c>
      <c r="M21" s="6" t="s">
        <v>3</v>
      </c>
      <c r="N21" s="5">
        <v>0</v>
      </c>
      <c r="O21" s="6" t="s">
        <v>7</v>
      </c>
      <c r="P21" s="5">
        <v>0</v>
      </c>
      <c r="Q21" s="6" t="s">
        <v>3</v>
      </c>
      <c r="R21" s="5">
        <v>0</v>
      </c>
      <c r="S21" s="6" t="s">
        <v>9</v>
      </c>
      <c r="T21" s="5">
        <v>2</v>
      </c>
      <c r="U21" s="6" t="s">
        <v>7</v>
      </c>
      <c r="V21" s="5">
        <v>3</v>
      </c>
      <c r="W21" s="6" t="s">
        <v>7</v>
      </c>
      <c r="X21" s="5">
        <v>0</v>
      </c>
      <c r="Y21" s="6" t="s">
        <v>9</v>
      </c>
      <c r="Z21" s="5">
        <v>3</v>
      </c>
      <c r="AA21" s="6" t="s">
        <v>9</v>
      </c>
      <c r="AB21" s="5">
        <v>0</v>
      </c>
      <c r="AC21" s="6" t="s">
        <v>7</v>
      </c>
      <c r="AD21" s="5">
        <v>0</v>
      </c>
    </row>
    <row r="22" spans="1:30" ht="29.1" customHeight="1">
      <c r="B22" s="10">
        <v>14</v>
      </c>
      <c r="C22" s="8" t="s">
        <v>34</v>
      </c>
      <c r="D22" s="7">
        <v>11</v>
      </c>
      <c r="E22" s="7">
        <v>2</v>
      </c>
      <c r="F22" s="7">
        <f t="shared" si="0"/>
        <v>13</v>
      </c>
      <c r="G22" s="6" t="s">
        <v>7</v>
      </c>
      <c r="H22" s="5">
        <v>3</v>
      </c>
      <c r="I22" s="6" t="s">
        <v>10</v>
      </c>
      <c r="J22" s="5">
        <v>2</v>
      </c>
      <c r="K22" s="6" t="s">
        <v>10</v>
      </c>
      <c r="L22" s="5">
        <v>0</v>
      </c>
      <c r="M22" s="6" t="s">
        <v>3</v>
      </c>
      <c r="N22" s="5">
        <v>0</v>
      </c>
      <c r="O22" s="6" t="s">
        <v>7</v>
      </c>
      <c r="P22" s="5">
        <v>0</v>
      </c>
      <c r="Q22" s="6" t="s">
        <v>5</v>
      </c>
      <c r="R22" s="5">
        <v>3</v>
      </c>
      <c r="S22" s="6" t="s">
        <v>5</v>
      </c>
      <c r="T22" s="5">
        <v>0</v>
      </c>
      <c r="U22" s="6" t="s">
        <v>3</v>
      </c>
      <c r="V22" s="5">
        <v>0</v>
      </c>
      <c r="W22" s="6" t="s">
        <v>3</v>
      </c>
      <c r="X22" s="5">
        <v>0</v>
      </c>
      <c r="Y22" s="6" t="s">
        <v>9</v>
      </c>
      <c r="Z22" s="5">
        <v>3</v>
      </c>
      <c r="AA22" s="6" t="s">
        <v>9</v>
      </c>
      <c r="AB22" s="5">
        <v>0</v>
      </c>
      <c r="AC22" s="6" t="s">
        <v>3</v>
      </c>
      <c r="AD22" s="5">
        <v>0</v>
      </c>
    </row>
    <row r="23" spans="1:30" ht="29.1" customHeight="1">
      <c r="B23" s="9">
        <v>16</v>
      </c>
      <c r="C23" s="8" t="s">
        <v>14</v>
      </c>
      <c r="D23" s="7">
        <v>8</v>
      </c>
      <c r="E23" s="7">
        <v>0</v>
      </c>
      <c r="F23" s="7">
        <f t="shared" si="0"/>
        <v>8</v>
      </c>
      <c r="G23" s="6"/>
      <c r="H23" s="5">
        <v>0</v>
      </c>
      <c r="I23" s="6"/>
      <c r="J23" s="5">
        <v>0</v>
      </c>
      <c r="K23" s="6" t="s">
        <v>19</v>
      </c>
      <c r="L23" s="5">
        <v>0</v>
      </c>
      <c r="M23" s="6" t="s">
        <v>19</v>
      </c>
      <c r="N23" s="5">
        <v>3</v>
      </c>
      <c r="O23" s="6" t="s">
        <v>10</v>
      </c>
      <c r="P23" s="5">
        <v>0</v>
      </c>
      <c r="Q23" s="6" t="s">
        <v>7</v>
      </c>
      <c r="R23" s="5">
        <v>0</v>
      </c>
      <c r="S23" s="6" t="s">
        <v>5</v>
      </c>
      <c r="T23" s="5">
        <v>0</v>
      </c>
      <c r="U23" s="6" t="s">
        <v>3</v>
      </c>
      <c r="V23" s="5">
        <v>0</v>
      </c>
      <c r="W23" s="6" t="s">
        <v>3</v>
      </c>
      <c r="X23" s="5">
        <v>0</v>
      </c>
      <c r="Y23" s="6" t="s">
        <v>7</v>
      </c>
      <c r="Z23" s="5">
        <v>5</v>
      </c>
      <c r="AA23" s="6" t="s">
        <v>2</v>
      </c>
      <c r="AB23" s="5">
        <v>0</v>
      </c>
      <c r="AC23" s="6" t="s">
        <v>3</v>
      </c>
      <c r="AD23" s="5">
        <v>0</v>
      </c>
    </row>
    <row r="24" spans="1:30" ht="29.1" customHeight="1">
      <c r="B24" s="9">
        <v>17</v>
      </c>
      <c r="C24" s="8" t="s">
        <v>26</v>
      </c>
      <c r="D24" s="7">
        <v>7</v>
      </c>
      <c r="E24" s="7">
        <v>0</v>
      </c>
      <c r="F24" s="7">
        <f t="shared" si="0"/>
        <v>7</v>
      </c>
      <c r="G24" s="6" t="s">
        <v>3</v>
      </c>
      <c r="H24" s="5">
        <v>0</v>
      </c>
      <c r="I24" s="6" t="s">
        <v>10</v>
      </c>
      <c r="J24" s="5">
        <v>2</v>
      </c>
      <c r="K24" s="6" t="s">
        <v>10</v>
      </c>
      <c r="L24" s="5">
        <v>0</v>
      </c>
      <c r="M24" s="6" t="s">
        <v>3</v>
      </c>
      <c r="N24" s="5">
        <v>0</v>
      </c>
      <c r="O24" s="6" t="s">
        <v>7</v>
      </c>
      <c r="P24" s="5">
        <v>0</v>
      </c>
      <c r="Q24" s="6" t="s">
        <v>3</v>
      </c>
      <c r="R24" s="5">
        <v>0</v>
      </c>
      <c r="S24" s="6" t="s">
        <v>10</v>
      </c>
      <c r="T24" s="5">
        <v>0</v>
      </c>
      <c r="U24" s="6" t="s">
        <v>3</v>
      </c>
      <c r="V24" s="5">
        <v>0</v>
      </c>
      <c r="W24" s="6" t="s">
        <v>7</v>
      </c>
      <c r="X24" s="5">
        <v>0</v>
      </c>
      <c r="Y24" s="6" t="s">
        <v>7</v>
      </c>
      <c r="Z24" s="5">
        <v>5</v>
      </c>
      <c r="AA24" s="6" t="s">
        <v>7</v>
      </c>
      <c r="AB24" s="5">
        <v>0</v>
      </c>
      <c r="AC24" s="6" t="s">
        <v>7</v>
      </c>
      <c r="AD24" s="5">
        <v>0</v>
      </c>
    </row>
    <row r="25" spans="1:30" ht="29.1" customHeight="1">
      <c r="B25" s="9">
        <v>17</v>
      </c>
      <c r="C25" s="8" t="s">
        <v>17</v>
      </c>
      <c r="D25" s="7">
        <v>5</v>
      </c>
      <c r="E25" s="7">
        <v>2</v>
      </c>
      <c r="F25" s="7">
        <f t="shared" si="0"/>
        <v>7</v>
      </c>
      <c r="G25" s="6" t="s">
        <v>3</v>
      </c>
      <c r="H25" s="5">
        <v>0</v>
      </c>
      <c r="I25" s="6" t="s">
        <v>10</v>
      </c>
      <c r="J25" s="5">
        <v>2</v>
      </c>
      <c r="K25" s="6" t="s">
        <v>10</v>
      </c>
      <c r="L25" s="5">
        <v>0</v>
      </c>
      <c r="M25" s="6" t="s">
        <v>3</v>
      </c>
      <c r="N25" s="5">
        <v>0</v>
      </c>
      <c r="O25" s="6" t="s">
        <v>7</v>
      </c>
      <c r="P25" s="5">
        <v>0</v>
      </c>
      <c r="Q25" s="6" t="s">
        <v>3</v>
      </c>
      <c r="R25" s="5">
        <v>0</v>
      </c>
      <c r="S25" s="6" t="s">
        <v>5</v>
      </c>
      <c r="T25" s="5">
        <v>0</v>
      </c>
      <c r="U25" s="6" t="s">
        <v>3</v>
      </c>
      <c r="V25" s="5">
        <v>0</v>
      </c>
      <c r="W25" s="6" t="s">
        <v>5</v>
      </c>
      <c r="X25" s="5">
        <v>3</v>
      </c>
      <c r="Y25" s="6" t="s">
        <v>3</v>
      </c>
      <c r="Z25" s="5">
        <v>0</v>
      </c>
      <c r="AA25" s="6" t="s">
        <v>7</v>
      </c>
      <c r="AB25" s="5">
        <v>0</v>
      </c>
      <c r="AC25" s="6" t="s">
        <v>11</v>
      </c>
      <c r="AD25" s="5">
        <v>0</v>
      </c>
    </row>
    <row r="26" spans="1:30" ht="29.1" customHeight="1">
      <c r="B26" s="10">
        <v>19</v>
      </c>
      <c r="C26" s="8" t="s">
        <v>23</v>
      </c>
      <c r="D26" s="7">
        <v>4</v>
      </c>
      <c r="E26" s="7">
        <v>2</v>
      </c>
      <c r="F26" s="7">
        <f t="shared" si="0"/>
        <v>6</v>
      </c>
      <c r="G26" s="6" t="s">
        <v>24</v>
      </c>
      <c r="H26" s="5">
        <v>0</v>
      </c>
      <c r="I26" s="6" t="s">
        <v>19</v>
      </c>
      <c r="J26" s="5">
        <v>2</v>
      </c>
      <c r="K26" s="6" t="s">
        <v>19</v>
      </c>
      <c r="L26" s="5">
        <v>0</v>
      </c>
      <c r="M26" s="6" t="s">
        <v>10</v>
      </c>
      <c r="N26" s="5">
        <v>2</v>
      </c>
      <c r="O26" s="6" t="s">
        <v>7</v>
      </c>
      <c r="P26" s="5">
        <v>0</v>
      </c>
      <c r="Q26" s="6" t="s">
        <v>7</v>
      </c>
      <c r="R26" s="5">
        <v>0</v>
      </c>
      <c r="S26" s="6" t="s">
        <v>13</v>
      </c>
      <c r="T26" s="5">
        <v>0</v>
      </c>
      <c r="U26" s="6" t="s">
        <v>3</v>
      </c>
      <c r="V26" s="5">
        <v>0</v>
      </c>
      <c r="W26" s="6" t="s">
        <v>7</v>
      </c>
      <c r="X26" s="5">
        <v>0</v>
      </c>
      <c r="Y26" s="6" t="s">
        <v>3</v>
      </c>
      <c r="Z26" s="5">
        <v>0</v>
      </c>
      <c r="AA26" s="6" t="s">
        <v>2</v>
      </c>
      <c r="AB26" s="5">
        <v>0</v>
      </c>
      <c r="AC26" s="6" t="s">
        <v>9</v>
      </c>
      <c r="AD26" s="5">
        <v>0</v>
      </c>
    </row>
    <row r="27" spans="1:30" ht="29.1" customHeight="1">
      <c r="B27" s="9">
        <v>20</v>
      </c>
      <c r="C27" s="8" t="s">
        <v>15</v>
      </c>
      <c r="D27" s="7">
        <v>5</v>
      </c>
      <c r="E27" s="7">
        <v>0</v>
      </c>
      <c r="F27" s="7">
        <f t="shared" si="0"/>
        <v>5</v>
      </c>
      <c r="G27" s="6"/>
      <c r="H27" s="5">
        <v>0</v>
      </c>
      <c r="I27" s="6"/>
      <c r="J27" s="5">
        <v>0</v>
      </c>
      <c r="K27" s="6" t="s">
        <v>10</v>
      </c>
      <c r="L27" s="5">
        <v>0</v>
      </c>
      <c r="M27" s="6" t="s">
        <v>10</v>
      </c>
      <c r="N27" s="5">
        <v>2</v>
      </c>
      <c r="O27" s="6" t="s">
        <v>7</v>
      </c>
      <c r="P27" s="5">
        <v>0</v>
      </c>
      <c r="Q27" s="6" t="s">
        <v>10</v>
      </c>
      <c r="R27" s="5">
        <v>3</v>
      </c>
      <c r="S27" s="6" t="s">
        <v>10</v>
      </c>
      <c r="T27" s="5">
        <v>0</v>
      </c>
      <c r="U27" s="6" t="s">
        <v>13</v>
      </c>
      <c r="V27" s="5">
        <v>0</v>
      </c>
      <c r="W27" s="6" t="s">
        <v>7</v>
      </c>
      <c r="X27" s="5">
        <v>0</v>
      </c>
      <c r="Y27" s="6" t="s">
        <v>10</v>
      </c>
      <c r="Z27" s="5">
        <v>0</v>
      </c>
      <c r="AA27" s="6" t="s">
        <v>9</v>
      </c>
      <c r="AB27" s="5">
        <v>0</v>
      </c>
      <c r="AC27" s="6" t="s">
        <v>7</v>
      </c>
      <c r="AD27" s="5">
        <v>0</v>
      </c>
    </row>
    <row r="28" spans="1:30" ht="29.1" customHeight="1">
      <c r="B28" s="9">
        <v>20</v>
      </c>
      <c r="C28" s="8"/>
      <c r="D28" s="7"/>
      <c r="E28" s="7"/>
      <c r="F28" s="7"/>
      <c r="G28" s="6"/>
      <c r="H28" s="5"/>
      <c r="I28" s="6"/>
      <c r="J28" s="5"/>
      <c r="K28" s="6"/>
      <c r="L28" s="5"/>
      <c r="M28" s="6"/>
      <c r="N28" s="5"/>
      <c r="O28" s="6"/>
      <c r="P28" s="5"/>
      <c r="Q28" s="6"/>
      <c r="R28" s="5"/>
      <c r="S28" s="6"/>
      <c r="T28" s="5"/>
      <c r="U28" s="6"/>
      <c r="V28" s="5"/>
      <c r="W28" s="6"/>
      <c r="X28" s="5"/>
      <c r="Y28" s="6"/>
      <c r="Z28" s="5"/>
    </row>
    <row r="29" spans="1:30" ht="29.1" customHeight="1">
      <c r="B29" s="9">
        <v>20</v>
      </c>
      <c r="C29" s="8"/>
      <c r="D29" s="7"/>
      <c r="E29" s="7"/>
      <c r="F29" s="7"/>
      <c r="G29" s="6"/>
      <c r="H29" s="5"/>
      <c r="I29" s="6"/>
      <c r="J29" s="5"/>
      <c r="K29" s="6"/>
      <c r="L29" s="5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  <c r="X29" s="5"/>
      <c r="Y29" s="6"/>
      <c r="Z29" s="5"/>
    </row>
    <row r="30" spans="1:30" ht="29.1" customHeight="1">
      <c r="B30" s="10">
        <v>20</v>
      </c>
      <c r="C30" s="8"/>
      <c r="D30" s="7"/>
      <c r="E30" s="7"/>
      <c r="F30" s="7"/>
      <c r="G30" s="6"/>
      <c r="H30" s="5"/>
      <c r="I30" s="6"/>
      <c r="J30" s="5"/>
      <c r="K30" s="6"/>
      <c r="L30" s="5"/>
      <c r="M30" s="20"/>
      <c r="N30" s="21"/>
      <c r="O30" s="6"/>
      <c r="P30" s="5"/>
      <c r="Q30" s="6"/>
      <c r="R30" s="5"/>
      <c r="S30" s="6"/>
      <c r="T30" s="5"/>
      <c r="U30" s="6"/>
      <c r="V30" s="5"/>
      <c r="W30" s="6"/>
      <c r="X30" s="5"/>
      <c r="Y30" s="6"/>
      <c r="Z30" s="5"/>
    </row>
    <row r="31" spans="1:30" ht="29.1" customHeight="1">
      <c r="B31" s="9"/>
      <c r="C31" s="8"/>
      <c r="D31" s="7"/>
      <c r="E31" s="7"/>
      <c r="F31" s="7"/>
      <c r="G31" s="6"/>
      <c r="H31" s="5"/>
      <c r="I31" s="6"/>
      <c r="J31" s="5"/>
      <c r="K31" s="6"/>
      <c r="L31" s="5"/>
      <c r="M31" s="6"/>
      <c r="N31" s="5"/>
      <c r="O31" s="6"/>
      <c r="P31" s="5"/>
      <c r="Q31" s="6"/>
      <c r="R31" s="5"/>
      <c r="S31" s="6"/>
      <c r="T31" s="5"/>
      <c r="U31" s="6"/>
      <c r="V31" s="5"/>
      <c r="W31" s="6"/>
      <c r="X31" s="5"/>
      <c r="Y31" s="6"/>
      <c r="Z31" s="5"/>
    </row>
    <row r="32" spans="1:30" ht="24.95" customHeight="1">
      <c r="D32" s="4">
        <f>SUM(D8:D31)</f>
        <v>290</v>
      </c>
      <c r="E32" s="4">
        <f>SUM(E8:E31)</f>
        <v>44</v>
      </c>
      <c r="F32" s="4">
        <f>SUM(F8:F31)</f>
        <v>334</v>
      </c>
    </row>
    <row r="34" spans="3:3" ht="22.5" customHeight="1">
      <c r="C34" s="3" t="s">
        <v>0</v>
      </c>
    </row>
  </sheetData>
  <mergeCells count="19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7E08-18F1-4274-B954-1F5F33D1A538}">
  <dimension ref="A1:Z36"/>
  <sheetViews>
    <sheetView topLeftCell="A4" zoomScale="55" zoomScaleNormal="55" workbookViewId="0">
      <selection activeCell="F21" sqref="F21"/>
    </sheetView>
  </sheetViews>
  <sheetFormatPr defaultColWidth="9.140625" defaultRowHeight="15"/>
  <cols>
    <col min="1" max="1" width="4.5703125" style="23" customWidth="1"/>
    <col min="2" max="2" width="6.28515625" style="23" customWidth="1"/>
    <col min="3" max="3" width="44.7109375" style="23" customWidth="1"/>
    <col min="4" max="6" width="6.28515625" style="23" customWidth="1"/>
    <col min="7" max="7" width="25.5703125" style="23" customWidth="1"/>
    <col min="8" max="8" width="4.28515625" style="23" customWidth="1"/>
    <col min="9" max="9" width="23.28515625" style="23" customWidth="1"/>
    <col min="10" max="10" width="4.28515625" style="23" customWidth="1"/>
    <col min="11" max="11" width="27.85546875" style="23" customWidth="1"/>
    <col min="12" max="12" width="4.28515625" style="23" customWidth="1"/>
    <col min="13" max="13" width="16.85546875" style="23" customWidth="1"/>
    <col min="14" max="14" width="4.28515625" style="23" customWidth="1"/>
    <col min="15" max="15" width="22.85546875" style="23" customWidth="1"/>
    <col min="16" max="16" width="4.28515625" style="23" customWidth="1"/>
    <col min="17" max="17" width="26.5703125" style="23" customWidth="1"/>
    <col min="18" max="18" width="4.28515625" style="23" customWidth="1"/>
    <col min="19" max="19" width="25.7109375" style="23" customWidth="1"/>
    <col min="20" max="20" width="4.28515625" style="23" customWidth="1"/>
    <col min="21" max="21" width="29.140625" style="23" customWidth="1"/>
    <col min="22" max="22" width="4.28515625" style="23" customWidth="1"/>
    <col min="23" max="23" width="20.5703125" style="23" customWidth="1"/>
    <col min="24" max="24" width="4.28515625" style="41" customWidth="1"/>
    <col min="25" max="25" width="25.42578125" style="23" customWidth="1"/>
    <col min="26" max="26" width="4.28515625" style="41" customWidth="1"/>
    <col min="27" max="16384" width="9.140625" style="23"/>
  </cols>
  <sheetData>
    <row r="1" spans="1:26" ht="24" customHeight="1">
      <c r="X1" s="23"/>
      <c r="Z1" s="23"/>
    </row>
    <row r="2" spans="1:26" ht="20.100000000000001" customHeight="1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1"/>
    </row>
    <row r="3" spans="1:26" ht="20.100000000000001" customHeight="1">
      <c r="B3" s="192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4"/>
    </row>
    <row r="4" spans="1:26" ht="220.5" customHeight="1">
      <c r="B4" s="195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7"/>
    </row>
    <row r="5" spans="1:26" ht="21.6" customHeight="1">
      <c r="B5" s="198" t="s">
        <v>125</v>
      </c>
      <c r="C5" s="199"/>
      <c r="D5" s="199"/>
      <c r="E5" s="199"/>
      <c r="F5" s="200"/>
      <c r="G5" s="201" t="s">
        <v>126</v>
      </c>
      <c r="H5" s="202"/>
      <c r="I5" s="201" t="s">
        <v>127</v>
      </c>
      <c r="J5" s="202"/>
      <c r="K5" s="201" t="s">
        <v>128</v>
      </c>
      <c r="L5" s="202"/>
      <c r="M5" s="201" t="s">
        <v>129</v>
      </c>
      <c r="N5" s="202"/>
      <c r="O5" s="201" t="s">
        <v>130</v>
      </c>
      <c r="P5" s="202"/>
      <c r="Q5" s="201" t="s">
        <v>131</v>
      </c>
      <c r="R5" s="202"/>
      <c r="S5" s="201" t="s">
        <v>132</v>
      </c>
      <c r="T5" s="202"/>
      <c r="U5" s="201" t="s">
        <v>133</v>
      </c>
      <c r="V5" s="202"/>
      <c r="W5" s="201" t="s">
        <v>134</v>
      </c>
      <c r="X5" s="202"/>
      <c r="Y5" s="201" t="s">
        <v>135</v>
      </c>
      <c r="Z5" s="202"/>
    </row>
    <row r="6" spans="1:26" ht="21.95" customHeight="1">
      <c r="B6" s="203" t="s">
        <v>60</v>
      </c>
      <c r="C6" s="203" t="s">
        <v>59</v>
      </c>
      <c r="D6" s="203" t="s">
        <v>58</v>
      </c>
      <c r="E6" s="203" t="s">
        <v>57</v>
      </c>
      <c r="F6" s="203" t="s">
        <v>56</v>
      </c>
      <c r="G6" s="24" t="s">
        <v>55</v>
      </c>
      <c r="H6" s="25">
        <v>3</v>
      </c>
      <c r="I6" s="24" t="s">
        <v>136</v>
      </c>
      <c r="J6" s="25">
        <v>1</v>
      </c>
      <c r="K6" s="24" t="s">
        <v>137</v>
      </c>
      <c r="L6" s="25">
        <v>2</v>
      </c>
      <c r="M6" s="24" t="s">
        <v>138</v>
      </c>
      <c r="N6" s="25">
        <v>1</v>
      </c>
      <c r="O6" s="24" t="s">
        <v>139</v>
      </c>
      <c r="P6" s="25">
        <v>1</v>
      </c>
      <c r="Q6" s="24" t="s">
        <v>140</v>
      </c>
      <c r="R6" s="25">
        <v>1</v>
      </c>
      <c r="S6" s="24" t="s">
        <v>141</v>
      </c>
      <c r="T6" s="25">
        <v>0</v>
      </c>
      <c r="U6" s="24" t="s">
        <v>142</v>
      </c>
      <c r="V6" s="25">
        <v>2</v>
      </c>
      <c r="W6" s="24" t="s">
        <v>143</v>
      </c>
      <c r="X6" s="25">
        <v>1</v>
      </c>
      <c r="Y6" s="24" t="s">
        <v>144</v>
      </c>
      <c r="Z6" s="25">
        <v>4</v>
      </c>
    </row>
    <row r="7" spans="1:26" ht="21.95" customHeight="1">
      <c r="B7" s="204"/>
      <c r="C7" s="204"/>
      <c r="D7" s="204"/>
      <c r="E7" s="204"/>
      <c r="F7" s="204"/>
      <c r="G7" s="26" t="s">
        <v>39</v>
      </c>
      <c r="H7" s="27">
        <v>2</v>
      </c>
      <c r="I7" s="26" t="s">
        <v>145</v>
      </c>
      <c r="J7" s="27">
        <v>2</v>
      </c>
      <c r="K7" s="26" t="s">
        <v>146</v>
      </c>
      <c r="L7" s="27">
        <v>0</v>
      </c>
      <c r="M7" s="26" t="s">
        <v>41</v>
      </c>
      <c r="N7" s="27">
        <v>1</v>
      </c>
      <c r="O7" s="26" t="s">
        <v>147</v>
      </c>
      <c r="P7" s="27">
        <v>0</v>
      </c>
      <c r="Q7" s="26" t="s">
        <v>148</v>
      </c>
      <c r="R7" s="27">
        <v>0</v>
      </c>
      <c r="S7" s="26" t="s">
        <v>149</v>
      </c>
      <c r="T7" s="27">
        <v>4</v>
      </c>
      <c r="U7" s="26" t="s">
        <v>150</v>
      </c>
      <c r="V7" s="27">
        <v>1</v>
      </c>
      <c r="W7" s="26" t="s">
        <v>42</v>
      </c>
      <c r="X7" s="27">
        <v>1</v>
      </c>
      <c r="Y7" s="26" t="s">
        <v>40</v>
      </c>
      <c r="Z7" s="27">
        <v>0</v>
      </c>
    </row>
    <row r="8" spans="1:26" ht="29.1" customHeight="1">
      <c r="A8" s="28"/>
      <c r="B8" s="29">
        <v>1</v>
      </c>
      <c r="C8" s="30" t="s">
        <v>34</v>
      </c>
      <c r="D8" s="31">
        <v>19</v>
      </c>
      <c r="E8" s="31">
        <v>6</v>
      </c>
      <c r="F8" s="31">
        <f t="shared" ref="F8:F27" si="0">SUM(D8+E8)</f>
        <v>25</v>
      </c>
      <c r="G8" s="32" t="s">
        <v>10</v>
      </c>
      <c r="H8" s="33">
        <v>0</v>
      </c>
      <c r="I8" s="32" t="s">
        <v>3</v>
      </c>
      <c r="J8" s="33">
        <v>0</v>
      </c>
      <c r="K8" s="32" t="s">
        <v>7</v>
      </c>
      <c r="L8" s="33">
        <v>2</v>
      </c>
      <c r="M8" s="32" t="s">
        <v>3</v>
      </c>
      <c r="N8" s="33">
        <v>5</v>
      </c>
      <c r="O8" s="32" t="s">
        <v>7</v>
      </c>
      <c r="P8" s="33">
        <v>3</v>
      </c>
      <c r="Q8" s="32" t="s">
        <v>10</v>
      </c>
      <c r="R8" s="33">
        <v>0</v>
      </c>
      <c r="S8" s="32" t="s">
        <v>10</v>
      </c>
      <c r="T8" s="33">
        <v>2</v>
      </c>
      <c r="U8" s="32" t="s">
        <v>3</v>
      </c>
      <c r="V8" s="33">
        <v>0</v>
      </c>
      <c r="W8" s="32" t="s">
        <v>3</v>
      </c>
      <c r="X8" s="33">
        <v>5</v>
      </c>
      <c r="Y8" s="32" t="s">
        <v>9</v>
      </c>
      <c r="Z8" s="33">
        <v>2</v>
      </c>
    </row>
    <row r="9" spans="1:26" ht="29.1" customHeight="1">
      <c r="A9" s="28"/>
      <c r="B9" s="29">
        <v>2</v>
      </c>
      <c r="C9" s="34" t="s">
        <v>33</v>
      </c>
      <c r="D9" s="31">
        <v>19</v>
      </c>
      <c r="E9" s="31">
        <v>4</v>
      </c>
      <c r="F9" s="31">
        <f t="shared" si="0"/>
        <v>23</v>
      </c>
      <c r="G9" s="35" t="s">
        <v>10</v>
      </c>
      <c r="H9" s="36">
        <v>0</v>
      </c>
      <c r="I9" s="35" t="s">
        <v>10</v>
      </c>
      <c r="J9" s="36">
        <v>5</v>
      </c>
      <c r="K9" s="35" t="s">
        <v>7</v>
      </c>
      <c r="L9" s="36">
        <v>2</v>
      </c>
      <c r="M9" s="35" t="s">
        <v>5</v>
      </c>
      <c r="N9" s="36">
        <v>0</v>
      </c>
      <c r="O9" s="35" t="s">
        <v>9</v>
      </c>
      <c r="P9" s="36">
        <v>5</v>
      </c>
      <c r="Q9" s="35" t="s">
        <v>10</v>
      </c>
      <c r="R9" s="36">
        <v>0</v>
      </c>
      <c r="S9" s="35" t="s">
        <v>10</v>
      </c>
      <c r="T9" s="36">
        <v>2</v>
      </c>
      <c r="U9" s="35" t="s">
        <v>9</v>
      </c>
      <c r="V9" s="36">
        <v>3</v>
      </c>
      <c r="W9" s="35" t="s">
        <v>10</v>
      </c>
      <c r="X9" s="36">
        <v>0</v>
      </c>
      <c r="Y9" s="35" t="s">
        <v>9</v>
      </c>
      <c r="Z9" s="36">
        <v>2</v>
      </c>
    </row>
    <row r="10" spans="1:26" ht="29.1" customHeight="1">
      <c r="A10" s="28"/>
      <c r="B10" s="37">
        <v>3</v>
      </c>
      <c r="C10" s="34" t="s">
        <v>17</v>
      </c>
      <c r="D10" s="31">
        <v>20</v>
      </c>
      <c r="E10" s="31">
        <v>2</v>
      </c>
      <c r="F10" s="31">
        <f t="shared" si="0"/>
        <v>22</v>
      </c>
      <c r="G10" s="35" t="s">
        <v>3</v>
      </c>
      <c r="H10" s="36">
        <v>0</v>
      </c>
      <c r="I10" s="35" t="s">
        <v>7</v>
      </c>
      <c r="J10" s="36">
        <v>0</v>
      </c>
      <c r="K10" s="35" t="s">
        <v>7</v>
      </c>
      <c r="L10" s="36">
        <v>2</v>
      </c>
      <c r="M10" s="35" t="s">
        <v>3</v>
      </c>
      <c r="N10" s="36">
        <v>5</v>
      </c>
      <c r="O10" s="35" t="s">
        <v>7</v>
      </c>
      <c r="P10" s="36">
        <v>3</v>
      </c>
      <c r="Q10" s="35" t="s">
        <v>3</v>
      </c>
      <c r="R10" s="36">
        <v>0</v>
      </c>
      <c r="S10" s="35" t="s">
        <v>3</v>
      </c>
      <c r="T10" s="36">
        <v>0</v>
      </c>
      <c r="U10" s="35" t="s">
        <v>7</v>
      </c>
      <c r="V10" s="36">
        <v>5</v>
      </c>
      <c r="W10" s="35" t="s">
        <v>3</v>
      </c>
      <c r="X10" s="36">
        <v>5</v>
      </c>
      <c r="Y10" s="35" t="s">
        <v>3</v>
      </c>
      <c r="Z10" s="36">
        <v>0</v>
      </c>
    </row>
    <row r="11" spans="1:26" ht="29.1" customHeight="1">
      <c r="B11" s="29">
        <v>4</v>
      </c>
      <c r="C11" s="34" t="s">
        <v>8</v>
      </c>
      <c r="D11" s="31">
        <v>15</v>
      </c>
      <c r="E11" s="31">
        <v>2</v>
      </c>
      <c r="F11" s="31">
        <f t="shared" si="0"/>
        <v>17</v>
      </c>
      <c r="G11" s="35" t="s">
        <v>19</v>
      </c>
      <c r="H11" s="36">
        <v>0</v>
      </c>
      <c r="I11" s="35" t="s">
        <v>6</v>
      </c>
      <c r="J11" s="36">
        <v>0</v>
      </c>
      <c r="K11" s="35" t="s">
        <v>9</v>
      </c>
      <c r="L11" s="36">
        <v>2</v>
      </c>
      <c r="M11" s="35" t="s">
        <v>24</v>
      </c>
      <c r="N11" s="36">
        <v>0</v>
      </c>
      <c r="O11" s="35" t="s">
        <v>7</v>
      </c>
      <c r="P11" s="36">
        <v>3</v>
      </c>
      <c r="Q11" s="35" t="s">
        <v>3</v>
      </c>
      <c r="R11" s="36">
        <v>0</v>
      </c>
      <c r="S11" s="35" t="s">
        <v>9</v>
      </c>
      <c r="T11" s="36">
        <v>0</v>
      </c>
      <c r="U11" s="35" t="s">
        <v>7</v>
      </c>
      <c r="V11" s="36">
        <v>5</v>
      </c>
      <c r="W11" s="35" t="s">
        <v>3</v>
      </c>
      <c r="X11" s="36">
        <v>5</v>
      </c>
      <c r="Y11" s="35" t="s">
        <v>3</v>
      </c>
      <c r="Z11" s="36">
        <v>0</v>
      </c>
    </row>
    <row r="12" spans="1:26" ht="29.1" customHeight="1">
      <c r="A12" s="28"/>
      <c r="B12" s="29">
        <v>5</v>
      </c>
      <c r="C12" s="34" t="s">
        <v>14</v>
      </c>
      <c r="D12" s="31">
        <v>13</v>
      </c>
      <c r="E12" s="31">
        <v>2</v>
      </c>
      <c r="F12" s="31">
        <f t="shared" si="0"/>
        <v>15</v>
      </c>
      <c r="G12" s="35" t="s">
        <v>10</v>
      </c>
      <c r="H12" s="36">
        <v>0</v>
      </c>
      <c r="I12" s="35" t="s">
        <v>7</v>
      </c>
      <c r="J12" s="36">
        <v>0</v>
      </c>
      <c r="K12" s="35" t="s">
        <v>7</v>
      </c>
      <c r="L12" s="36">
        <v>2</v>
      </c>
      <c r="M12" s="35" t="s">
        <v>7</v>
      </c>
      <c r="N12" s="36">
        <v>0</v>
      </c>
      <c r="O12" s="35" t="s">
        <v>7</v>
      </c>
      <c r="P12" s="38">
        <v>3</v>
      </c>
      <c r="Q12" s="35" t="s">
        <v>10</v>
      </c>
      <c r="R12" s="36">
        <v>0</v>
      </c>
      <c r="S12" s="35" t="s">
        <v>3</v>
      </c>
      <c r="T12" s="36">
        <v>0</v>
      </c>
      <c r="U12" s="35" t="s">
        <v>9</v>
      </c>
      <c r="V12" s="36">
        <v>3</v>
      </c>
      <c r="W12" s="35" t="s">
        <v>3</v>
      </c>
      <c r="X12" s="36">
        <v>5</v>
      </c>
      <c r="Y12" s="35" t="s">
        <v>3</v>
      </c>
      <c r="Z12" s="36">
        <v>0</v>
      </c>
    </row>
    <row r="13" spans="1:26" ht="29.1" customHeight="1">
      <c r="A13" s="28"/>
      <c r="B13" s="29">
        <v>6</v>
      </c>
      <c r="C13" s="34" t="s">
        <v>21</v>
      </c>
      <c r="D13" s="31">
        <v>12</v>
      </c>
      <c r="E13" s="31">
        <v>2</v>
      </c>
      <c r="F13" s="31">
        <f t="shared" si="0"/>
        <v>14</v>
      </c>
      <c r="G13" s="35" t="s">
        <v>10</v>
      </c>
      <c r="H13" s="36">
        <v>0</v>
      </c>
      <c r="I13" s="35" t="s">
        <v>9</v>
      </c>
      <c r="J13" s="38">
        <v>0</v>
      </c>
      <c r="K13" s="35" t="s">
        <v>9</v>
      </c>
      <c r="L13" s="36">
        <v>2</v>
      </c>
      <c r="M13" s="35" t="s">
        <v>10</v>
      </c>
      <c r="N13" s="36">
        <v>0</v>
      </c>
      <c r="O13" s="35" t="s">
        <v>9</v>
      </c>
      <c r="P13" s="38">
        <v>5</v>
      </c>
      <c r="Q13" s="35" t="s">
        <v>10</v>
      </c>
      <c r="R13" s="36">
        <v>0</v>
      </c>
      <c r="S13" s="35" t="s">
        <v>5</v>
      </c>
      <c r="T13" s="36">
        <v>2</v>
      </c>
      <c r="U13" s="35" t="s">
        <v>9</v>
      </c>
      <c r="V13" s="36">
        <v>3</v>
      </c>
      <c r="W13" s="35" t="s">
        <v>5</v>
      </c>
      <c r="X13" s="36">
        <v>0</v>
      </c>
      <c r="Y13" s="35" t="s">
        <v>3</v>
      </c>
      <c r="Z13" s="36">
        <v>0</v>
      </c>
    </row>
    <row r="14" spans="1:26" ht="29.1" customHeight="1">
      <c r="B14" s="37">
        <v>6</v>
      </c>
      <c r="C14" s="34" t="s">
        <v>23</v>
      </c>
      <c r="D14" s="31">
        <v>12</v>
      </c>
      <c r="E14" s="31">
        <v>2</v>
      </c>
      <c r="F14" s="31">
        <f t="shared" si="0"/>
        <v>14</v>
      </c>
      <c r="G14" s="35" t="s">
        <v>4</v>
      </c>
      <c r="H14" s="39">
        <v>8</v>
      </c>
      <c r="I14" s="35" t="s">
        <v>7</v>
      </c>
      <c r="J14" s="36">
        <v>0</v>
      </c>
      <c r="K14" s="35" t="s">
        <v>7</v>
      </c>
      <c r="L14" s="36">
        <v>2</v>
      </c>
      <c r="M14" s="35" t="s">
        <v>7</v>
      </c>
      <c r="N14" s="36">
        <v>0</v>
      </c>
      <c r="O14" s="35" t="s">
        <v>6</v>
      </c>
      <c r="P14" s="36">
        <v>0</v>
      </c>
      <c r="Q14" s="35" t="s">
        <v>19</v>
      </c>
      <c r="R14" s="36">
        <v>0</v>
      </c>
      <c r="S14" s="35" t="s">
        <v>7</v>
      </c>
      <c r="T14" s="36">
        <v>0</v>
      </c>
      <c r="U14" s="35" t="s">
        <v>6</v>
      </c>
      <c r="V14" s="36">
        <v>0</v>
      </c>
      <c r="W14" s="35" t="s">
        <v>7</v>
      </c>
      <c r="X14" s="36">
        <v>0</v>
      </c>
      <c r="Y14" s="35" t="s">
        <v>7</v>
      </c>
      <c r="Z14" s="36">
        <v>2</v>
      </c>
    </row>
    <row r="15" spans="1:26" ht="29.1" customHeight="1">
      <c r="B15" s="29">
        <v>8</v>
      </c>
      <c r="C15" s="34" t="s">
        <v>12</v>
      </c>
      <c r="D15" s="31">
        <v>11</v>
      </c>
      <c r="E15" s="31">
        <v>2</v>
      </c>
      <c r="F15" s="31">
        <f t="shared" si="0"/>
        <v>13</v>
      </c>
      <c r="G15" s="35"/>
      <c r="H15" s="36">
        <v>0</v>
      </c>
      <c r="I15" s="35" t="s">
        <v>10</v>
      </c>
      <c r="J15" s="36">
        <v>5</v>
      </c>
      <c r="K15" s="35" t="s">
        <v>7</v>
      </c>
      <c r="L15" s="36">
        <v>2</v>
      </c>
      <c r="M15" s="35" t="s">
        <v>18</v>
      </c>
      <c r="N15" s="36">
        <v>0</v>
      </c>
      <c r="O15" s="35" t="s">
        <v>11</v>
      </c>
      <c r="P15" s="36">
        <v>2</v>
      </c>
      <c r="Q15" s="35" t="s">
        <v>2</v>
      </c>
      <c r="R15" s="36">
        <v>2</v>
      </c>
      <c r="S15" s="35" t="s">
        <v>7</v>
      </c>
      <c r="T15" s="36">
        <v>0</v>
      </c>
      <c r="U15" s="35" t="s">
        <v>3</v>
      </c>
      <c r="V15" s="36">
        <v>0</v>
      </c>
      <c r="W15" s="35" t="s">
        <v>10</v>
      </c>
      <c r="X15" s="36">
        <v>0</v>
      </c>
      <c r="Y15" s="35" t="s">
        <v>3</v>
      </c>
      <c r="Z15" s="36">
        <v>0</v>
      </c>
    </row>
    <row r="16" spans="1:26" ht="29.1" customHeight="1">
      <c r="A16" s="28"/>
      <c r="B16" s="29">
        <v>9</v>
      </c>
      <c r="C16" s="34" t="s">
        <v>29</v>
      </c>
      <c r="D16" s="31">
        <v>10</v>
      </c>
      <c r="E16" s="31">
        <v>2</v>
      </c>
      <c r="F16" s="31">
        <f t="shared" si="0"/>
        <v>12</v>
      </c>
      <c r="G16" s="35" t="s">
        <v>19</v>
      </c>
      <c r="H16" s="36">
        <v>0</v>
      </c>
      <c r="I16" s="35" t="s">
        <v>7</v>
      </c>
      <c r="J16" s="36">
        <v>0</v>
      </c>
      <c r="K16" s="35" t="s">
        <v>7</v>
      </c>
      <c r="L16" s="38">
        <v>2</v>
      </c>
      <c r="M16" s="35" t="s">
        <v>10</v>
      </c>
      <c r="N16" s="36">
        <v>0</v>
      </c>
      <c r="O16" s="35" t="s">
        <v>7</v>
      </c>
      <c r="P16" s="36">
        <v>3</v>
      </c>
      <c r="Q16" s="35" t="s">
        <v>3</v>
      </c>
      <c r="R16" s="36">
        <v>0</v>
      </c>
      <c r="S16" s="35" t="s">
        <v>3</v>
      </c>
      <c r="T16" s="36">
        <v>0</v>
      </c>
      <c r="U16" s="35" t="s">
        <v>7</v>
      </c>
      <c r="V16" s="36">
        <v>5</v>
      </c>
      <c r="W16" s="35" t="s">
        <v>10</v>
      </c>
      <c r="X16" s="36">
        <v>0</v>
      </c>
      <c r="Y16" s="35" t="s">
        <v>3</v>
      </c>
      <c r="Z16" s="36">
        <v>0</v>
      </c>
    </row>
    <row r="17" spans="2:26" ht="29.1" customHeight="1">
      <c r="B17" s="29">
        <v>10</v>
      </c>
      <c r="C17" s="34" t="s">
        <v>35</v>
      </c>
      <c r="D17" s="31">
        <v>10</v>
      </c>
      <c r="E17" s="31">
        <v>0</v>
      </c>
      <c r="F17" s="31">
        <f t="shared" si="0"/>
        <v>10</v>
      </c>
      <c r="G17" s="35" t="s">
        <v>10</v>
      </c>
      <c r="H17" s="38">
        <v>0</v>
      </c>
      <c r="I17" s="35" t="s">
        <v>10</v>
      </c>
      <c r="J17" s="36">
        <v>5</v>
      </c>
      <c r="K17" s="35" t="s">
        <v>18</v>
      </c>
      <c r="L17" s="36">
        <v>0</v>
      </c>
      <c r="M17" s="35" t="s">
        <v>5</v>
      </c>
      <c r="N17" s="36">
        <v>0</v>
      </c>
      <c r="O17" s="35" t="s">
        <v>3</v>
      </c>
      <c r="P17" s="38">
        <v>0</v>
      </c>
      <c r="Q17" s="35" t="s">
        <v>10</v>
      </c>
      <c r="R17" s="36">
        <v>0</v>
      </c>
      <c r="S17" s="35" t="s">
        <v>5</v>
      </c>
      <c r="T17" s="36">
        <v>2</v>
      </c>
      <c r="U17" s="35" t="s">
        <v>9</v>
      </c>
      <c r="V17" s="36">
        <v>3</v>
      </c>
      <c r="W17" s="35" t="s">
        <v>10</v>
      </c>
      <c r="X17" s="36">
        <v>0</v>
      </c>
      <c r="Y17" s="35" t="s">
        <v>10</v>
      </c>
      <c r="Z17" s="36">
        <v>0</v>
      </c>
    </row>
    <row r="18" spans="2:26" ht="29.1" customHeight="1">
      <c r="B18" s="37">
        <v>10</v>
      </c>
      <c r="C18" s="34" t="s">
        <v>16</v>
      </c>
      <c r="D18" s="31">
        <v>10</v>
      </c>
      <c r="E18" s="31">
        <v>0</v>
      </c>
      <c r="F18" s="31">
        <f t="shared" si="0"/>
        <v>10</v>
      </c>
      <c r="G18" s="35" t="s">
        <v>18</v>
      </c>
      <c r="H18" s="36">
        <v>0</v>
      </c>
      <c r="I18" s="35" t="s">
        <v>19</v>
      </c>
      <c r="J18" s="36">
        <v>2</v>
      </c>
      <c r="K18" s="35" t="s">
        <v>10</v>
      </c>
      <c r="L18" s="36">
        <v>0</v>
      </c>
      <c r="M18" s="35" t="s">
        <v>6</v>
      </c>
      <c r="N18" s="36">
        <v>3</v>
      </c>
      <c r="O18" s="35" t="s">
        <v>3</v>
      </c>
      <c r="P18" s="36">
        <v>0</v>
      </c>
      <c r="Q18" s="35" t="s">
        <v>19</v>
      </c>
      <c r="R18" s="36">
        <v>0</v>
      </c>
      <c r="S18" s="35" t="s">
        <v>10</v>
      </c>
      <c r="T18" s="36">
        <v>2</v>
      </c>
      <c r="U18" s="35" t="s">
        <v>9</v>
      </c>
      <c r="V18" s="36">
        <v>3</v>
      </c>
      <c r="W18" s="35" t="s">
        <v>19</v>
      </c>
      <c r="X18" s="36">
        <v>0</v>
      </c>
      <c r="Y18" s="35" t="s">
        <v>3</v>
      </c>
      <c r="Z18" s="36">
        <v>0</v>
      </c>
    </row>
    <row r="19" spans="2:26" ht="29.1" customHeight="1">
      <c r="B19" s="37">
        <v>10</v>
      </c>
      <c r="C19" s="34" t="s">
        <v>28</v>
      </c>
      <c r="D19" s="31">
        <v>8</v>
      </c>
      <c r="E19" s="31">
        <v>2</v>
      </c>
      <c r="F19" s="31">
        <f t="shared" si="0"/>
        <v>10</v>
      </c>
      <c r="G19" s="35" t="s">
        <v>5</v>
      </c>
      <c r="H19" s="38">
        <v>0</v>
      </c>
      <c r="I19" s="35" t="s">
        <v>6</v>
      </c>
      <c r="J19" s="36">
        <v>0</v>
      </c>
      <c r="K19" s="35" t="s">
        <v>10</v>
      </c>
      <c r="L19" s="36">
        <v>0</v>
      </c>
      <c r="M19" s="35" t="s">
        <v>18</v>
      </c>
      <c r="N19" s="36">
        <v>0</v>
      </c>
      <c r="O19" s="35" t="s">
        <v>3</v>
      </c>
      <c r="P19" s="36">
        <v>0</v>
      </c>
      <c r="Q19" s="35" t="s">
        <v>7</v>
      </c>
      <c r="R19" s="36">
        <v>3</v>
      </c>
      <c r="S19" s="35" t="s">
        <v>10</v>
      </c>
      <c r="T19" s="36">
        <v>2</v>
      </c>
      <c r="U19" s="35" t="s">
        <v>9</v>
      </c>
      <c r="V19" s="36">
        <v>3</v>
      </c>
      <c r="W19" s="35" t="s">
        <v>18</v>
      </c>
      <c r="X19" s="36">
        <v>0</v>
      </c>
      <c r="Y19" s="35" t="s">
        <v>3</v>
      </c>
      <c r="Z19" s="36">
        <v>0</v>
      </c>
    </row>
    <row r="20" spans="2:26" ht="29.1" customHeight="1">
      <c r="B20" s="37">
        <v>13</v>
      </c>
      <c r="C20" s="34" t="s">
        <v>32</v>
      </c>
      <c r="D20" s="31">
        <v>5</v>
      </c>
      <c r="E20" s="31">
        <v>4</v>
      </c>
      <c r="F20" s="31">
        <f t="shared" si="0"/>
        <v>9</v>
      </c>
      <c r="G20" s="35" t="s">
        <v>19</v>
      </c>
      <c r="H20" s="36">
        <v>0</v>
      </c>
      <c r="I20" s="35" t="s">
        <v>3</v>
      </c>
      <c r="J20" s="36">
        <v>0</v>
      </c>
      <c r="K20" s="35" t="s">
        <v>7</v>
      </c>
      <c r="L20" s="36">
        <v>2</v>
      </c>
      <c r="M20" s="35" t="s">
        <v>5</v>
      </c>
      <c r="N20" s="36">
        <v>0</v>
      </c>
      <c r="O20" s="35" t="s">
        <v>3</v>
      </c>
      <c r="P20" s="36">
        <v>0</v>
      </c>
      <c r="Q20" s="35" t="s">
        <v>5</v>
      </c>
      <c r="R20" s="36">
        <v>0</v>
      </c>
      <c r="S20" s="35" t="s">
        <v>3</v>
      </c>
      <c r="T20" s="36">
        <v>0</v>
      </c>
      <c r="U20" s="35" t="s">
        <v>9</v>
      </c>
      <c r="V20" s="36">
        <v>3</v>
      </c>
      <c r="W20" s="35" t="s">
        <v>5</v>
      </c>
      <c r="X20" s="36">
        <v>0</v>
      </c>
      <c r="Y20" s="35" t="s">
        <v>3</v>
      </c>
      <c r="Z20" s="36">
        <v>0</v>
      </c>
    </row>
    <row r="21" spans="2:26" ht="29.1" customHeight="1">
      <c r="B21" s="37">
        <v>14</v>
      </c>
      <c r="C21" s="34" t="s">
        <v>27</v>
      </c>
      <c r="D21" s="31">
        <v>7</v>
      </c>
      <c r="E21" s="31">
        <v>0</v>
      </c>
      <c r="F21" s="31">
        <f t="shared" si="0"/>
        <v>7</v>
      </c>
      <c r="G21" s="35"/>
      <c r="H21" s="36">
        <v>0</v>
      </c>
      <c r="I21" s="35" t="s">
        <v>10</v>
      </c>
      <c r="J21" s="36">
        <v>5</v>
      </c>
      <c r="K21" s="35" t="s">
        <v>10</v>
      </c>
      <c r="L21" s="38">
        <v>0</v>
      </c>
      <c r="M21" s="35" t="s">
        <v>10</v>
      </c>
      <c r="N21" s="36">
        <v>0</v>
      </c>
      <c r="O21" s="35" t="s">
        <v>3</v>
      </c>
      <c r="P21" s="36">
        <v>0</v>
      </c>
      <c r="Q21" s="35" t="s">
        <v>3</v>
      </c>
      <c r="R21" s="36">
        <v>0</v>
      </c>
      <c r="S21" s="35" t="s">
        <v>5</v>
      </c>
      <c r="T21" s="36">
        <v>2</v>
      </c>
      <c r="U21" s="35" t="s">
        <v>3</v>
      </c>
      <c r="V21" s="36">
        <v>0</v>
      </c>
      <c r="W21" s="35" t="s">
        <v>5</v>
      </c>
      <c r="X21" s="36">
        <v>0</v>
      </c>
      <c r="Y21" s="35" t="s">
        <v>3</v>
      </c>
      <c r="Z21" s="36">
        <v>0</v>
      </c>
    </row>
    <row r="22" spans="2:26" ht="29.1" customHeight="1">
      <c r="B22" s="37">
        <v>14</v>
      </c>
      <c r="C22" s="34" t="s">
        <v>26</v>
      </c>
      <c r="D22" s="31">
        <v>7</v>
      </c>
      <c r="E22" s="31">
        <v>0</v>
      </c>
      <c r="F22" s="31">
        <f t="shared" si="0"/>
        <v>7</v>
      </c>
      <c r="G22" s="35" t="s">
        <v>10</v>
      </c>
      <c r="H22" s="36">
        <v>0</v>
      </c>
      <c r="I22" s="35" t="s">
        <v>3</v>
      </c>
      <c r="J22" s="36">
        <v>0</v>
      </c>
      <c r="K22" s="35" t="s">
        <v>7</v>
      </c>
      <c r="L22" s="36">
        <v>2</v>
      </c>
      <c r="M22" s="35" t="s">
        <v>10</v>
      </c>
      <c r="N22" s="36">
        <v>0</v>
      </c>
      <c r="O22" s="35" t="s">
        <v>3</v>
      </c>
      <c r="P22" s="36">
        <v>0</v>
      </c>
      <c r="Q22" s="35" t="s">
        <v>3</v>
      </c>
      <c r="R22" s="36">
        <v>0</v>
      </c>
      <c r="S22" s="35" t="s">
        <v>3</v>
      </c>
      <c r="T22" s="36">
        <v>0</v>
      </c>
      <c r="U22" s="35" t="s">
        <v>3</v>
      </c>
      <c r="V22" s="36">
        <v>0</v>
      </c>
      <c r="W22" s="35" t="s">
        <v>3</v>
      </c>
      <c r="X22" s="36">
        <v>5</v>
      </c>
      <c r="Y22" s="35" t="s">
        <v>3</v>
      </c>
      <c r="Z22" s="36">
        <v>0</v>
      </c>
    </row>
    <row r="23" spans="2:26" ht="29.1" customHeight="1">
      <c r="B23" s="37">
        <v>14</v>
      </c>
      <c r="C23" s="34" t="s">
        <v>25</v>
      </c>
      <c r="D23" s="31">
        <v>3</v>
      </c>
      <c r="E23" s="31">
        <v>4</v>
      </c>
      <c r="F23" s="31">
        <f t="shared" si="0"/>
        <v>7</v>
      </c>
      <c r="G23" s="35" t="s">
        <v>10</v>
      </c>
      <c r="H23" s="36">
        <v>0</v>
      </c>
      <c r="I23" s="35" t="s">
        <v>11</v>
      </c>
      <c r="J23" s="36">
        <v>0</v>
      </c>
      <c r="K23" s="35" t="s">
        <v>10</v>
      </c>
      <c r="L23" s="36">
        <v>0</v>
      </c>
      <c r="M23" s="35" t="s">
        <v>18</v>
      </c>
      <c r="N23" s="36">
        <v>0</v>
      </c>
      <c r="O23" s="35" t="s">
        <v>19</v>
      </c>
      <c r="P23" s="36">
        <v>0</v>
      </c>
      <c r="Q23" s="35" t="s">
        <v>10</v>
      </c>
      <c r="R23" s="36">
        <v>0</v>
      </c>
      <c r="S23" s="35" t="s">
        <v>9</v>
      </c>
      <c r="T23" s="36">
        <v>0</v>
      </c>
      <c r="U23" s="35" t="s">
        <v>9</v>
      </c>
      <c r="V23" s="36">
        <v>3</v>
      </c>
      <c r="W23" s="35" t="s">
        <v>10</v>
      </c>
      <c r="X23" s="36">
        <v>0</v>
      </c>
      <c r="Y23" s="35" t="s">
        <v>3</v>
      </c>
      <c r="Z23" s="36">
        <v>0</v>
      </c>
    </row>
    <row r="24" spans="2:26" ht="29.1" customHeight="1">
      <c r="B24" s="37">
        <v>17</v>
      </c>
      <c r="C24" s="34" t="s">
        <v>20</v>
      </c>
      <c r="D24" s="31">
        <v>4</v>
      </c>
      <c r="E24" s="31">
        <v>2</v>
      </c>
      <c r="F24" s="31">
        <f t="shared" si="0"/>
        <v>6</v>
      </c>
      <c r="G24" s="35" t="s">
        <v>5</v>
      </c>
      <c r="H24" s="36">
        <v>0</v>
      </c>
      <c r="I24" s="35" t="s">
        <v>7</v>
      </c>
      <c r="J24" s="36">
        <v>0</v>
      </c>
      <c r="K24" s="35" t="s">
        <v>7</v>
      </c>
      <c r="L24" s="36">
        <v>2</v>
      </c>
      <c r="M24" s="35" t="s">
        <v>10</v>
      </c>
      <c r="N24" s="36">
        <v>0</v>
      </c>
      <c r="O24" s="35" t="s">
        <v>3</v>
      </c>
      <c r="P24" s="36">
        <v>0</v>
      </c>
      <c r="Q24" s="35" t="s">
        <v>10</v>
      </c>
      <c r="R24" s="36">
        <v>0</v>
      </c>
      <c r="S24" s="35" t="s">
        <v>10</v>
      </c>
      <c r="T24" s="36">
        <v>2</v>
      </c>
      <c r="U24" s="35" t="s">
        <v>5</v>
      </c>
      <c r="V24" s="36">
        <v>0</v>
      </c>
      <c r="W24" s="35" t="s">
        <v>5</v>
      </c>
      <c r="X24" s="36">
        <v>0</v>
      </c>
      <c r="Y24" s="35" t="s">
        <v>10</v>
      </c>
      <c r="Z24" s="36">
        <v>0</v>
      </c>
    </row>
    <row r="25" spans="2:26" ht="29.1" customHeight="1">
      <c r="B25" s="37">
        <v>17</v>
      </c>
      <c r="C25" s="34" t="s">
        <v>31</v>
      </c>
      <c r="D25" s="31">
        <v>2</v>
      </c>
      <c r="E25" s="31">
        <v>4</v>
      </c>
      <c r="F25" s="31">
        <f t="shared" si="0"/>
        <v>6</v>
      </c>
      <c r="G25" s="35" t="s">
        <v>19</v>
      </c>
      <c r="H25" s="36">
        <v>0</v>
      </c>
      <c r="I25" s="35" t="s">
        <v>6</v>
      </c>
      <c r="J25" s="36">
        <v>0</v>
      </c>
      <c r="K25" s="35" t="s">
        <v>10</v>
      </c>
      <c r="L25" s="36">
        <v>0</v>
      </c>
      <c r="M25" s="35" t="s">
        <v>5</v>
      </c>
      <c r="N25" s="36">
        <v>0</v>
      </c>
      <c r="O25" s="35" t="s">
        <v>3</v>
      </c>
      <c r="P25" s="38">
        <v>0</v>
      </c>
      <c r="Q25" s="35" t="s">
        <v>3</v>
      </c>
      <c r="R25" s="36">
        <v>0</v>
      </c>
      <c r="S25" s="35" t="s">
        <v>18</v>
      </c>
      <c r="T25" s="36">
        <v>2</v>
      </c>
      <c r="U25" s="35" t="s">
        <v>13</v>
      </c>
      <c r="V25" s="36">
        <v>0</v>
      </c>
      <c r="W25" s="35" t="s">
        <v>18</v>
      </c>
      <c r="X25" s="36">
        <v>0</v>
      </c>
      <c r="Y25" s="35" t="s">
        <v>5</v>
      </c>
      <c r="Z25" s="36">
        <v>0</v>
      </c>
    </row>
    <row r="26" spans="2:26" ht="29.1" customHeight="1">
      <c r="B26" s="37">
        <v>19</v>
      </c>
      <c r="C26" s="34" t="s">
        <v>15</v>
      </c>
      <c r="D26" s="31">
        <v>4</v>
      </c>
      <c r="E26" s="31">
        <v>0</v>
      </c>
      <c r="F26" s="31">
        <f t="shared" si="0"/>
        <v>4</v>
      </c>
      <c r="G26" s="35" t="s">
        <v>18</v>
      </c>
      <c r="H26" s="36">
        <v>0</v>
      </c>
      <c r="I26" s="35" t="s">
        <v>3</v>
      </c>
      <c r="J26" s="36">
        <v>0</v>
      </c>
      <c r="K26" s="35" t="s">
        <v>7</v>
      </c>
      <c r="L26" s="36">
        <v>2</v>
      </c>
      <c r="M26" s="35" t="s">
        <v>10</v>
      </c>
      <c r="N26" s="36">
        <v>0</v>
      </c>
      <c r="O26" s="35" t="s">
        <v>3</v>
      </c>
      <c r="P26" s="36">
        <v>0</v>
      </c>
      <c r="Q26" s="35" t="s">
        <v>10</v>
      </c>
      <c r="R26" s="36">
        <v>0</v>
      </c>
      <c r="S26" s="35" t="s">
        <v>9</v>
      </c>
      <c r="T26" s="36">
        <v>0</v>
      </c>
      <c r="U26" s="35" t="s">
        <v>10</v>
      </c>
      <c r="V26" s="36">
        <v>0</v>
      </c>
      <c r="W26" s="35" t="s">
        <v>10</v>
      </c>
      <c r="X26" s="36">
        <v>0</v>
      </c>
      <c r="Y26" s="35" t="s">
        <v>7</v>
      </c>
      <c r="Z26" s="36">
        <v>2</v>
      </c>
    </row>
    <row r="27" spans="2:26" ht="29.1" customHeight="1">
      <c r="B27" s="37">
        <v>20</v>
      </c>
      <c r="C27" s="34" t="s">
        <v>1</v>
      </c>
      <c r="D27" s="31">
        <v>2</v>
      </c>
      <c r="E27" s="31">
        <v>0</v>
      </c>
      <c r="F27" s="31">
        <f t="shared" si="0"/>
        <v>2</v>
      </c>
      <c r="G27" s="35"/>
      <c r="H27" s="38">
        <v>0</v>
      </c>
      <c r="I27" s="35"/>
      <c r="J27" s="36">
        <v>0</v>
      </c>
      <c r="K27" s="35"/>
      <c r="L27" s="36">
        <v>0</v>
      </c>
      <c r="M27" s="35" t="s">
        <v>10</v>
      </c>
      <c r="N27" s="36">
        <v>0</v>
      </c>
      <c r="O27" s="35" t="s">
        <v>10</v>
      </c>
      <c r="P27" s="36">
        <v>0</v>
      </c>
      <c r="Q27" s="35" t="s">
        <v>10</v>
      </c>
      <c r="R27" s="36">
        <v>0</v>
      </c>
      <c r="S27" s="35" t="s">
        <v>10</v>
      </c>
      <c r="T27" s="36">
        <v>2</v>
      </c>
      <c r="U27" s="35" t="s">
        <v>3</v>
      </c>
      <c r="V27" s="36">
        <v>0</v>
      </c>
      <c r="W27" s="35" t="s">
        <v>10</v>
      </c>
      <c r="X27" s="36">
        <v>0</v>
      </c>
      <c r="Y27" s="35" t="s">
        <v>10</v>
      </c>
      <c r="Z27" s="38">
        <v>0</v>
      </c>
    </row>
    <row r="28" spans="2:26" ht="29.1" customHeight="1">
      <c r="B28" s="37"/>
      <c r="C28" s="34"/>
      <c r="D28" s="31"/>
      <c r="E28" s="31"/>
      <c r="F28" s="31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  <c r="W28" s="35"/>
      <c r="X28" s="36"/>
      <c r="Y28" s="35"/>
      <c r="Z28" s="36"/>
    </row>
    <row r="29" spans="2:26" ht="29.1" customHeight="1">
      <c r="B29" s="37"/>
      <c r="C29" s="34"/>
      <c r="D29" s="31"/>
      <c r="E29" s="31"/>
      <c r="F29" s="31"/>
      <c r="G29" s="35"/>
      <c r="H29" s="36"/>
      <c r="I29" s="35"/>
      <c r="J29" s="36"/>
      <c r="K29" s="35"/>
      <c r="L29" s="36"/>
      <c r="M29" s="35"/>
      <c r="N29" s="36"/>
      <c r="O29" s="35"/>
      <c r="P29" s="36"/>
      <c r="Q29" s="35"/>
      <c r="R29" s="36"/>
      <c r="S29" s="35"/>
      <c r="T29" s="36"/>
      <c r="U29" s="35"/>
      <c r="V29" s="36"/>
      <c r="W29" s="35"/>
      <c r="X29" s="36"/>
      <c r="Y29" s="35"/>
      <c r="Z29" s="36"/>
    </row>
    <row r="30" spans="2:26" ht="29.1" customHeight="1">
      <c r="B30" s="37"/>
      <c r="C30" s="34"/>
      <c r="D30" s="31"/>
      <c r="E30" s="31"/>
      <c r="F30" s="31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  <c r="W30" s="35"/>
      <c r="X30" s="36"/>
      <c r="Y30" s="35"/>
      <c r="Z30" s="36"/>
    </row>
    <row r="31" spans="2:26" ht="28.5">
      <c r="B31" s="29"/>
      <c r="C31" s="34"/>
      <c r="D31" s="31"/>
      <c r="E31" s="31"/>
      <c r="F31" s="31"/>
      <c r="G31" s="35"/>
      <c r="H31" s="36"/>
      <c r="I31" s="35"/>
      <c r="J31" s="36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5"/>
      <c r="V31" s="36"/>
      <c r="W31" s="35"/>
      <c r="X31" s="36"/>
      <c r="Y31" s="35"/>
      <c r="Z31" s="36"/>
    </row>
    <row r="32" spans="2:26" ht="28.5" customHeight="1">
      <c r="B32" s="29"/>
      <c r="C32" s="34"/>
      <c r="D32" s="31"/>
      <c r="E32" s="31"/>
      <c r="F32" s="31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5"/>
      <c r="V32" s="36"/>
      <c r="W32" s="35"/>
      <c r="X32" s="36"/>
      <c r="Y32" s="35"/>
      <c r="Z32" s="36"/>
    </row>
    <row r="33" spans="3:6" ht="18">
      <c r="D33" s="40">
        <f>SUM(D8:D31)</f>
        <v>193</v>
      </c>
      <c r="E33" s="40">
        <f>SUM(E8:E31)</f>
        <v>40</v>
      </c>
      <c r="F33" s="40">
        <f>SUM(F8:F31)</f>
        <v>233</v>
      </c>
    </row>
    <row r="36" spans="3:6" ht="26.25">
      <c r="C36" s="39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74A9-D7BF-4BBC-ABA5-8EB8E5D7D0C9}">
  <dimension ref="A1:AD34"/>
  <sheetViews>
    <sheetView topLeftCell="A7" zoomScale="55" zoomScaleNormal="55" workbookViewId="0">
      <selection activeCell="I16" sqref="I16"/>
    </sheetView>
  </sheetViews>
  <sheetFormatPr defaultColWidth="9.140625" defaultRowHeight="15"/>
  <cols>
    <col min="1" max="1" width="4.5703125" style="23" customWidth="1"/>
    <col min="2" max="2" width="6.28515625" style="23" customWidth="1"/>
    <col min="3" max="3" width="44.7109375" style="23" customWidth="1"/>
    <col min="4" max="6" width="6.28515625" style="23" customWidth="1"/>
    <col min="7" max="7" width="25.28515625" style="23" customWidth="1"/>
    <col min="8" max="8" width="4.28515625" style="23" customWidth="1"/>
    <col min="9" max="9" width="18.42578125" style="23" customWidth="1"/>
    <col min="10" max="10" width="4.28515625" style="23" customWidth="1"/>
    <col min="11" max="11" width="22.85546875" style="23" customWidth="1"/>
    <col min="12" max="12" width="4.28515625" style="23" customWidth="1"/>
    <col min="13" max="13" width="19.7109375" style="23" customWidth="1"/>
    <col min="14" max="14" width="4.28515625" style="23" customWidth="1"/>
    <col min="15" max="15" width="24.7109375" style="23" customWidth="1"/>
    <col min="16" max="16" width="4.28515625" style="23" customWidth="1"/>
    <col min="17" max="17" width="23.42578125" style="23" customWidth="1"/>
    <col min="18" max="18" width="4.28515625" style="23" customWidth="1"/>
    <col min="19" max="19" width="26.7109375" style="23" customWidth="1"/>
    <col min="20" max="20" width="4.28515625" style="23" customWidth="1"/>
    <col min="21" max="21" width="26.140625" style="23" customWidth="1"/>
    <col min="22" max="22" width="4.28515625" style="23" customWidth="1"/>
    <col min="23" max="23" width="21.140625" style="23" customWidth="1"/>
    <col min="24" max="24" width="4.28515625" style="41" customWidth="1"/>
    <col min="25" max="25" width="18.140625" style="23" customWidth="1"/>
    <col min="26" max="26" width="4.28515625" style="41" customWidth="1"/>
    <col min="27" max="27" width="26" style="23" customWidth="1"/>
    <col min="28" max="28" width="4.42578125" style="23" customWidth="1"/>
    <col min="29" max="29" width="25.7109375" style="23" customWidth="1"/>
    <col min="30" max="30" width="4.42578125" style="23" customWidth="1"/>
    <col min="31" max="16384" width="9.140625" style="23"/>
  </cols>
  <sheetData>
    <row r="1" spans="1:30" ht="24" customHeight="1">
      <c r="X1" s="23"/>
      <c r="Z1" s="23"/>
    </row>
    <row r="2" spans="1:30" ht="20.100000000000001" customHeight="1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1"/>
    </row>
    <row r="3" spans="1:30" ht="20.100000000000001" customHeight="1">
      <c r="B3" s="192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4"/>
    </row>
    <row r="4" spans="1:30" ht="220.5" customHeight="1">
      <c r="B4" s="195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7"/>
    </row>
    <row r="5" spans="1:30" ht="21.6" customHeight="1">
      <c r="B5" s="198" t="s">
        <v>151</v>
      </c>
      <c r="C5" s="199"/>
      <c r="D5" s="199"/>
      <c r="E5" s="199"/>
      <c r="F5" s="200"/>
      <c r="G5" s="201" t="s">
        <v>152</v>
      </c>
      <c r="H5" s="202"/>
      <c r="I5" s="201" t="s">
        <v>152</v>
      </c>
      <c r="J5" s="202"/>
      <c r="K5" s="201" t="s">
        <v>153</v>
      </c>
      <c r="L5" s="202"/>
      <c r="M5" s="201" t="s">
        <v>153</v>
      </c>
      <c r="N5" s="202"/>
      <c r="O5" s="201" t="s">
        <v>154</v>
      </c>
      <c r="P5" s="202"/>
      <c r="Q5" s="201" t="s">
        <v>154</v>
      </c>
      <c r="R5" s="202"/>
      <c r="S5" s="201" t="s">
        <v>154</v>
      </c>
      <c r="T5" s="202"/>
      <c r="U5" s="201" t="s">
        <v>154</v>
      </c>
      <c r="V5" s="202"/>
      <c r="W5" s="201" t="s">
        <v>154</v>
      </c>
      <c r="X5" s="202"/>
      <c r="Y5" s="201" t="s">
        <v>155</v>
      </c>
      <c r="Z5" s="202"/>
      <c r="AA5" s="201" t="s">
        <v>155</v>
      </c>
      <c r="AB5" s="202"/>
      <c r="AC5" s="201" t="s">
        <v>155</v>
      </c>
      <c r="AD5" s="202"/>
    </row>
    <row r="6" spans="1:30" ht="21.95" customHeight="1">
      <c r="B6" s="203" t="s">
        <v>60</v>
      </c>
      <c r="C6" s="203" t="s">
        <v>59</v>
      </c>
      <c r="D6" s="203" t="s">
        <v>58</v>
      </c>
      <c r="E6" s="203" t="s">
        <v>57</v>
      </c>
      <c r="F6" s="203" t="s">
        <v>56</v>
      </c>
      <c r="G6" s="24" t="s">
        <v>85</v>
      </c>
      <c r="H6" s="25">
        <v>1</v>
      </c>
      <c r="I6" s="24" t="s">
        <v>156</v>
      </c>
      <c r="J6" s="25">
        <v>2</v>
      </c>
      <c r="K6" s="24" t="s">
        <v>157</v>
      </c>
      <c r="L6" s="25">
        <v>1</v>
      </c>
      <c r="M6" s="24" t="s">
        <v>158</v>
      </c>
      <c r="N6" s="25">
        <v>2</v>
      </c>
      <c r="O6" s="24" t="s">
        <v>159</v>
      </c>
      <c r="P6" s="25">
        <v>2</v>
      </c>
      <c r="Q6" s="24" t="s">
        <v>160</v>
      </c>
      <c r="R6" s="25">
        <v>0</v>
      </c>
      <c r="S6" s="24" t="s">
        <v>161</v>
      </c>
      <c r="T6" s="25">
        <v>1</v>
      </c>
      <c r="U6" s="24" t="s">
        <v>162</v>
      </c>
      <c r="V6" s="25">
        <v>2</v>
      </c>
      <c r="W6" s="24" t="s">
        <v>163</v>
      </c>
      <c r="X6" s="25">
        <v>2</v>
      </c>
      <c r="Y6" s="24" t="s">
        <v>164</v>
      </c>
      <c r="Z6" s="25">
        <v>0</v>
      </c>
      <c r="AA6" s="24" t="s">
        <v>87</v>
      </c>
      <c r="AB6" s="25">
        <v>2</v>
      </c>
      <c r="AC6" s="24" t="s">
        <v>165</v>
      </c>
      <c r="AD6" s="25">
        <v>2</v>
      </c>
    </row>
    <row r="7" spans="1:30" ht="21.95" customHeight="1">
      <c r="B7" s="204"/>
      <c r="C7" s="204"/>
      <c r="D7" s="204"/>
      <c r="E7" s="204"/>
      <c r="F7" s="204"/>
      <c r="G7" s="26" t="s">
        <v>100</v>
      </c>
      <c r="H7" s="27">
        <v>1</v>
      </c>
      <c r="I7" s="26" t="s">
        <v>96</v>
      </c>
      <c r="J7" s="27">
        <v>0</v>
      </c>
      <c r="K7" s="26" t="s">
        <v>166</v>
      </c>
      <c r="L7" s="27">
        <v>1</v>
      </c>
      <c r="M7" s="26" t="s">
        <v>167</v>
      </c>
      <c r="N7" s="27">
        <v>2</v>
      </c>
      <c r="O7" s="26" t="s">
        <v>81</v>
      </c>
      <c r="P7" s="27">
        <v>2</v>
      </c>
      <c r="Q7" s="26" t="s">
        <v>90</v>
      </c>
      <c r="R7" s="27">
        <v>3</v>
      </c>
      <c r="S7" s="26" t="s">
        <v>168</v>
      </c>
      <c r="T7" s="27">
        <v>3</v>
      </c>
      <c r="U7" s="26" t="s">
        <v>169</v>
      </c>
      <c r="V7" s="27">
        <v>0</v>
      </c>
      <c r="W7" s="26" t="s">
        <v>170</v>
      </c>
      <c r="X7" s="27">
        <v>1</v>
      </c>
      <c r="Y7" s="26" t="s">
        <v>171</v>
      </c>
      <c r="Z7" s="27">
        <v>0</v>
      </c>
      <c r="AA7" s="26" t="s">
        <v>172</v>
      </c>
      <c r="AB7" s="27">
        <v>4</v>
      </c>
      <c r="AC7" s="26" t="s">
        <v>173</v>
      </c>
      <c r="AD7" s="27">
        <v>1</v>
      </c>
    </row>
    <row r="8" spans="1:30" ht="29.1" customHeight="1">
      <c r="A8" s="28"/>
      <c r="B8" s="29">
        <v>1</v>
      </c>
      <c r="C8" s="30" t="s">
        <v>34</v>
      </c>
      <c r="D8" s="31">
        <v>26</v>
      </c>
      <c r="E8" s="31">
        <v>6</v>
      </c>
      <c r="F8" s="31">
        <f t="shared" ref="F8:F27" si="0">SUM(D8:E8)</f>
        <v>32</v>
      </c>
      <c r="G8" s="42" t="s">
        <v>3</v>
      </c>
      <c r="H8" s="43">
        <v>5</v>
      </c>
      <c r="I8" s="42" t="s">
        <v>7</v>
      </c>
      <c r="J8" s="43">
        <v>2</v>
      </c>
      <c r="K8" s="42" t="s">
        <v>3</v>
      </c>
      <c r="L8" s="43">
        <v>5</v>
      </c>
      <c r="M8" s="42" t="s">
        <v>10</v>
      </c>
      <c r="N8" s="43">
        <v>0</v>
      </c>
      <c r="O8" s="42" t="s">
        <v>10</v>
      </c>
      <c r="P8" s="43">
        <v>0</v>
      </c>
      <c r="Q8" s="42" t="s">
        <v>9</v>
      </c>
      <c r="R8" s="43">
        <v>0</v>
      </c>
      <c r="S8" s="42" t="s">
        <v>10</v>
      </c>
      <c r="T8" s="43">
        <v>2</v>
      </c>
      <c r="U8" s="42" t="s">
        <v>10</v>
      </c>
      <c r="V8" s="43">
        <v>0</v>
      </c>
      <c r="W8" s="42" t="s">
        <v>7</v>
      </c>
      <c r="X8" s="43">
        <v>5</v>
      </c>
      <c r="Y8" s="42" t="s">
        <v>2</v>
      </c>
      <c r="Z8" s="43">
        <v>0</v>
      </c>
      <c r="AA8" s="42" t="s">
        <v>10</v>
      </c>
      <c r="AB8" s="43">
        <v>2</v>
      </c>
      <c r="AC8" s="42" t="s">
        <v>7</v>
      </c>
      <c r="AD8" s="38">
        <v>5</v>
      </c>
    </row>
    <row r="9" spans="1:30" ht="29.1" customHeight="1">
      <c r="A9" s="28"/>
      <c r="B9" s="29">
        <v>2</v>
      </c>
      <c r="C9" s="30" t="s">
        <v>32</v>
      </c>
      <c r="D9" s="31">
        <v>24</v>
      </c>
      <c r="E9" s="31">
        <v>4</v>
      </c>
      <c r="F9" s="31">
        <f t="shared" si="0"/>
        <v>28</v>
      </c>
      <c r="G9" s="35" t="s">
        <v>10</v>
      </c>
      <c r="H9" s="36">
        <v>0</v>
      </c>
      <c r="I9" s="35" t="s">
        <v>11</v>
      </c>
      <c r="J9" s="36">
        <v>5</v>
      </c>
      <c r="K9" s="35" t="s">
        <v>7</v>
      </c>
      <c r="L9" s="36">
        <v>0</v>
      </c>
      <c r="M9" s="35" t="s">
        <v>10</v>
      </c>
      <c r="N9" s="36">
        <v>0</v>
      </c>
      <c r="O9" s="35" t="s">
        <v>7</v>
      </c>
      <c r="P9" s="36">
        <v>0</v>
      </c>
      <c r="Q9" s="35" t="s">
        <v>10</v>
      </c>
      <c r="R9" s="36">
        <v>2</v>
      </c>
      <c r="S9" s="35" t="s">
        <v>10</v>
      </c>
      <c r="T9" s="36">
        <v>2</v>
      </c>
      <c r="U9" s="35" t="s">
        <v>9</v>
      </c>
      <c r="V9" s="36">
        <v>2</v>
      </c>
      <c r="W9" s="35" t="s">
        <v>7</v>
      </c>
      <c r="X9" s="36">
        <v>5</v>
      </c>
      <c r="Y9" s="35" t="s">
        <v>6</v>
      </c>
      <c r="Z9" s="36">
        <v>3</v>
      </c>
      <c r="AA9" s="35" t="s">
        <v>3</v>
      </c>
      <c r="AB9" s="36">
        <v>0</v>
      </c>
      <c r="AC9" s="35" t="s">
        <v>7</v>
      </c>
      <c r="AD9" s="36">
        <v>5</v>
      </c>
    </row>
    <row r="10" spans="1:30" ht="29.1" customHeight="1">
      <c r="A10" s="28"/>
      <c r="B10" s="37">
        <v>3</v>
      </c>
      <c r="C10" s="34" t="s">
        <v>8</v>
      </c>
      <c r="D10" s="31">
        <v>24</v>
      </c>
      <c r="E10" s="31">
        <v>2</v>
      </c>
      <c r="F10" s="31">
        <f t="shared" si="0"/>
        <v>26</v>
      </c>
      <c r="G10" s="35" t="s">
        <v>3</v>
      </c>
      <c r="H10" s="38">
        <v>5</v>
      </c>
      <c r="I10" s="35" t="s">
        <v>5</v>
      </c>
      <c r="J10" s="36">
        <v>0</v>
      </c>
      <c r="K10" s="35" t="s">
        <v>7</v>
      </c>
      <c r="L10" s="36">
        <v>0</v>
      </c>
      <c r="M10" s="35" t="s">
        <v>6</v>
      </c>
      <c r="N10" s="39">
        <v>6</v>
      </c>
      <c r="O10" s="35" t="s">
        <v>3</v>
      </c>
      <c r="P10" s="36">
        <v>3</v>
      </c>
      <c r="Q10" s="35" t="s">
        <v>3</v>
      </c>
      <c r="R10" s="36">
        <v>0</v>
      </c>
      <c r="S10" s="35" t="s">
        <v>7</v>
      </c>
      <c r="T10" s="36">
        <v>0</v>
      </c>
      <c r="U10" s="35" t="s">
        <v>3</v>
      </c>
      <c r="V10" s="36">
        <v>0</v>
      </c>
      <c r="W10" s="35" t="s">
        <v>9</v>
      </c>
      <c r="X10" s="36">
        <v>3</v>
      </c>
      <c r="Y10" s="35" t="s">
        <v>2</v>
      </c>
      <c r="Z10" s="36">
        <v>0</v>
      </c>
      <c r="AA10" s="35" t="s">
        <v>10</v>
      </c>
      <c r="AB10" s="36">
        <v>2</v>
      </c>
      <c r="AC10" s="35" t="s">
        <v>7</v>
      </c>
      <c r="AD10" s="36">
        <v>5</v>
      </c>
    </row>
    <row r="11" spans="1:30" ht="29.1" customHeight="1">
      <c r="B11" s="29">
        <v>4</v>
      </c>
      <c r="C11" s="34" t="s">
        <v>29</v>
      </c>
      <c r="D11" s="31">
        <v>23</v>
      </c>
      <c r="E11" s="31">
        <v>0</v>
      </c>
      <c r="F11" s="31">
        <f t="shared" si="0"/>
        <v>23</v>
      </c>
      <c r="G11" s="35" t="s">
        <v>13</v>
      </c>
      <c r="H11" s="36">
        <v>3</v>
      </c>
      <c r="I11" s="35" t="s">
        <v>11</v>
      </c>
      <c r="J11" s="36">
        <v>5</v>
      </c>
      <c r="K11" s="35" t="s">
        <v>3</v>
      </c>
      <c r="L11" s="36">
        <v>5</v>
      </c>
      <c r="M11" s="35" t="s">
        <v>10</v>
      </c>
      <c r="N11" s="38">
        <v>0</v>
      </c>
      <c r="O11" s="35" t="s">
        <v>3</v>
      </c>
      <c r="P11" s="36">
        <v>3</v>
      </c>
      <c r="Q11" s="35" t="s">
        <v>3</v>
      </c>
      <c r="R11" s="36">
        <v>0</v>
      </c>
      <c r="S11" s="35" t="s">
        <v>10</v>
      </c>
      <c r="T11" s="36">
        <v>2</v>
      </c>
      <c r="U11" s="35" t="s">
        <v>3</v>
      </c>
      <c r="V11" s="36">
        <v>0</v>
      </c>
      <c r="W11" s="35" t="s">
        <v>9</v>
      </c>
      <c r="X11" s="36">
        <v>3</v>
      </c>
      <c r="Y11" s="35" t="s">
        <v>7</v>
      </c>
      <c r="Z11" s="36">
        <v>0</v>
      </c>
      <c r="AA11" s="35" t="s">
        <v>3</v>
      </c>
      <c r="AB11" s="36">
        <v>0</v>
      </c>
      <c r="AC11" s="35" t="s">
        <v>11</v>
      </c>
      <c r="AD11" s="36">
        <v>2</v>
      </c>
    </row>
    <row r="12" spans="1:30" ht="29.1" customHeight="1">
      <c r="A12" s="28"/>
      <c r="B12" s="29">
        <v>5</v>
      </c>
      <c r="C12" s="34" t="s">
        <v>20</v>
      </c>
      <c r="D12" s="31">
        <v>16</v>
      </c>
      <c r="E12" s="31">
        <v>6</v>
      </c>
      <c r="F12" s="31">
        <f t="shared" si="0"/>
        <v>22</v>
      </c>
      <c r="G12" s="35" t="s">
        <v>9</v>
      </c>
      <c r="H12" s="36">
        <v>0</v>
      </c>
      <c r="I12" s="35" t="s">
        <v>9</v>
      </c>
      <c r="J12" s="36">
        <v>2</v>
      </c>
      <c r="K12" s="35" t="s">
        <v>7</v>
      </c>
      <c r="L12" s="36">
        <v>0</v>
      </c>
      <c r="M12" s="35" t="s">
        <v>10</v>
      </c>
      <c r="N12" s="36">
        <v>0</v>
      </c>
      <c r="O12" s="35" t="s">
        <v>10</v>
      </c>
      <c r="P12" s="38">
        <v>0</v>
      </c>
      <c r="Q12" s="35" t="s">
        <v>10</v>
      </c>
      <c r="R12" s="36">
        <v>2</v>
      </c>
      <c r="S12" s="35" t="s">
        <v>10</v>
      </c>
      <c r="T12" s="36">
        <v>2</v>
      </c>
      <c r="U12" s="35" t="s">
        <v>10</v>
      </c>
      <c r="V12" s="36">
        <v>0</v>
      </c>
      <c r="W12" s="35" t="s">
        <v>9</v>
      </c>
      <c r="X12" s="36">
        <v>3</v>
      </c>
      <c r="Y12" s="35" t="s">
        <v>7</v>
      </c>
      <c r="Z12" s="36">
        <v>0</v>
      </c>
      <c r="AA12" s="35" t="s">
        <v>10</v>
      </c>
      <c r="AB12" s="36">
        <v>2</v>
      </c>
      <c r="AC12" s="35" t="s">
        <v>7</v>
      </c>
      <c r="AD12" s="36">
        <v>5</v>
      </c>
    </row>
    <row r="13" spans="1:30" ht="29.1" customHeight="1">
      <c r="A13" s="28"/>
      <c r="B13" s="29">
        <v>6</v>
      </c>
      <c r="C13" s="34" t="s">
        <v>27</v>
      </c>
      <c r="D13" s="31">
        <v>18</v>
      </c>
      <c r="E13" s="31">
        <v>2</v>
      </c>
      <c r="F13" s="31">
        <f t="shared" si="0"/>
        <v>20</v>
      </c>
      <c r="G13" s="35" t="s">
        <v>5</v>
      </c>
      <c r="H13" s="36">
        <v>0</v>
      </c>
      <c r="I13" s="35" t="s">
        <v>11</v>
      </c>
      <c r="J13" s="36">
        <v>5</v>
      </c>
      <c r="K13" s="35" t="s">
        <v>3</v>
      </c>
      <c r="L13" s="36">
        <v>5</v>
      </c>
      <c r="M13" s="35" t="s">
        <v>18</v>
      </c>
      <c r="N13" s="36">
        <v>0</v>
      </c>
      <c r="O13" s="35" t="s">
        <v>3</v>
      </c>
      <c r="P13" s="36">
        <v>3</v>
      </c>
      <c r="Q13" s="35" t="s">
        <v>3</v>
      </c>
      <c r="R13" s="36">
        <v>0</v>
      </c>
      <c r="S13" s="35" t="s">
        <v>10</v>
      </c>
      <c r="T13" s="36">
        <v>2</v>
      </c>
      <c r="U13" s="35" t="s">
        <v>6</v>
      </c>
      <c r="V13" s="36">
        <v>0</v>
      </c>
      <c r="W13" s="35" t="s">
        <v>3</v>
      </c>
      <c r="X13" s="36">
        <v>0</v>
      </c>
      <c r="Y13" s="35" t="s">
        <v>7</v>
      </c>
      <c r="Z13" s="36">
        <v>0</v>
      </c>
      <c r="AA13" s="35" t="s">
        <v>6</v>
      </c>
      <c r="AB13" s="36">
        <v>0</v>
      </c>
      <c r="AC13" s="35" t="s">
        <v>9</v>
      </c>
      <c r="AD13" s="36">
        <v>3</v>
      </c>
    </row>
    <row r="14" spans="1:30" ht="29.1" customHeight="1">
      <c r="A14" s="28"/>
      <c r="B14" s="37">
        <v>6</v>
      </c>
      <c r="C14" s="34" t="s">
        <v>26</v>
      </c>
      <c r="D14" s="31">
        <v>18</v>
      </c>
      <c r="E14" s="31">
        <v>2</v>
      </c>
      <c r="F14" s="31">
        <f t="shared" si="0"/>
        <v>20</v>
      </c>
      <c r="G14" s="35" t="s">
        <v>3</v>
      </c>
      <c r="H14" s="36">
        <v>5</v>
      </c>
      <c r="I14" s="35" t="s">
        <v>7</v>
      </c>
      <c r="J14" s="36">
        <v>2</v>
      </c>
      <c r="K14" s="35" t="s">
        <v>3</v>
      </c>
      <c r="L14" s="36">
        <v>5</v>
      </c>
      <c r="M14" s="35" t="s">
        <v>3</v>
      </c>
      <c r="N14" s="36">
        <v>3</v>
      </c>
      <c r="O14" s="35" t="s">
        <v>3</v>
      </c>
      <c r="P14" s="36">
        <v>3</v>
      </c>
      <c r="Q14" s="35" t="s">
        <v>3</v>
      </c>
      <c r="R14" s="36">
        <v>0</v>
      </c>
      <c r="S14" s="35" t="s">
        <v>3</v>
      </c>
      <c r="T14" s="36">
        <v>0</v>
      </c>
      <c r="U14" s="35" t="s">
        <v>3</v>
      </c>
      <c r="V14" s="36">
        <v>0</v>
      </c>
      <c r="W14" s="35" t="s">
        <v>3</v>
      </c>
      <c r="X14" s="36">
        <v>0</v>
      </c>
      <c r="Y14" s="35" t="s">
        <v>7</v>
      </c>
      <c r="Z14" s="36">
        <v>0</v>
      </c>
      <c r="AA14" s="35" t="s">
        <v>3</v>
      </c>
      <c r="AB14" s="36">
        <v>0</v>
      </c>
      <c r="AC14" s="35" t="s">
        <v>3</v>
      </c>
      <c r="AD14" s="36">
        <v>0</v>
      </c>
    </row>
    <row r="15" spans="1:30" ht="29.1" customHeight="1">
      <c r="B15" s="29">
        <v>6</v>
      </c>
      <c r="C15" s="34" t="s">
        <v>17</v>
      </c>
      <c r="D15" s="31">
        <v>18</v>
      </c>
      <c r="E15" s="31">
        <v>2</v>
      </c>
      <c r="F15" s="31">
        <f t="shared" si="0"/>
        <v>20</v>
      </c>
      <c r="G15" s="35" t="s">
        <v>7</v>
      </c>
      <c r="H15" s="36">
        <v>0</v>
      </c>
      <c r="I15" s="35" t="s">
        <v>11</v>
      </c>
      <c r="J15" s="36">
        <v>5</v>
      </c>
      <c r="K15" s="35" t="s">
        <v>3</v>
      </c>
      <c r="L15" s="36">
        <v>5</v>
      </c>
      <c r="M15" s="35" t="s">
        <v>10</v>
      </c>
      <c r="N15" s="36">
        <v>0</v>
      </c>
      <c r="O15" s="35" t="s">
        <v>7</v>
      </c>
      <c r="P15" s="36">
        <v>0</v>
      </c>
      <c r="Q15" s="35" t="s">
        <v>3</v>
      </c>
      <c r="R15" s="36">
        <v>0</v>
      </c>
      <c r="S15" s="35" t="s">
        <v>3</v>
      </c>
      <c r="T15" s="38">
        <v>0</v>
      </c>
      <c r="U15" s="35" t="s">
        <v>3</v>
      </c>
      <c r="V15" s="36">
        <v>0</v>
      </c>
      <c r="W15" s="35" t="s">
        <v>3</v>
      </c>
      <c r="X15" s="36">
        <v>0</v>
      </c>
      <c r="Y15" s="35" t="s">
        <v>3</v>
      </c>
      <c r="Z15" s="36">
        <v>3</v>
      </c>
      <c r="AA15" s="35" t="s">
        <v>3</v>
      </c>
      <c r="AB15" s="36">
        <v>0</v>
      </c>
      <c r="AC15" s="35" t="s">
        <v>7</v>
      </c>
      <c r="AD15" s="36">
        <v>5</v>
      </c>
    </row>
    <row r="16" spans="1:30" ht="29.1" customHeight="1">
      <c r="B16" s="29">
        <v>9</v>
      </c>
      <c r="C16" s="34" t="s">
        <v>33</v>
      </c>
      <c r="D16" s="31">
        <v>15</v>
      </c>
      <c r="E16" s="31">
        <v>4</v>
      </c>
      <c r="F16" s="31">
        <f t="shared" si="0"/>
        <v>19</v>
      </c>
      <c r="G16" s="35" t="s">
        <v>10</v>
      </c>
      <c r="H16" s="36">
        <v>0</v>
      </c>
      <c r="I16" s="35" t="s">
        <v>11</v>
      </c>
      <c r="J16" s="36">
        <v>5</v>
      </c>
      <c r="K16" s="35" t="s">
        <v>10</v>
      </c>
      <c r="L16" s="36">
        <v>0</v>
      </c>
      <c r="M16" s="35" t="s">
        <v>10</v>
      </c>
      <c r="N16" s="38">
        <v>0</v>
      </c>
      <c r="O16" s="35" t="s">
        <v>7</v>
      </c>
      <c r="P16" s="36">
        <v>0</v>
      </c>
      <c r="Q16" s="35" t="s">
        <v>10</v>
      </c>
      <c r="R16" s="36">
        <v>2</v>
      </c>
      <c r="S16" s="35" t="s">
        <v>3</v>
      </c>
      <c r="T16" s="36">
        <v>0</v>
      </c>
      <c r="U16" s="35" t="s">
        <v>19</v>
      </c>
      <c r="V16" s="36">
        <v>0</v>
      </c>
      <c r="W16" s="35" t="s">
        <v>9</v>
      </c>
      <c r="X16" s="36">
        <v>3</v>
      </c>
      <c r="Y16" s="35" t="s">
        <v>19</v>
      </c>
      <c r="Z16" s="36">
        <v>0</v>
      </c>
      <c r="AA16" s="35" t="s">
        <v>10</v>
      </c>
      <c r="AB16" s="38">
        <v>2</v>
      </c>
      <c r="AC16" s="35" t="s">
        <v>9</v>
      </c>
      <c r="AD16" s="36">
        <v>3</v>
      </c>
    </row>
    <row r="17" spans="1:30" ht="29.1" customHeight="1">
      <c r="A17" s="28"/>
      <c r="B17" s="29">
        <v>9</v>
      </c>
      <c r="C17" s="34" t="s">
        <v>35</v>
      </c>
      <c r="D17" s="31">
        <v>15</v>
      </c>
      <c r="E17" s="31">
        <v>4</v>
      </c>
      <c r="F17" s="31">
        <f t="shared" si="0"/>
        <v>19</v>
      </c>
      <c r="G17" s="35" t="s">
        <v>7</v>
      </c>
      <c r="H17" s="36">
        <v>0</v>
      </c>
      <c r="I17" s="35" t="s">
        <v>124</v>
      </c>
      <c r="J17" s="36">
        <v>2</v>
      </c>
      <c r="K17" s="35" t="s">
        <v>9</v>
      </c>
      <c r="L17" s="36">
        <v>0</v>
      </c>
      <c r="M17" s="35" t="s">
        <v>174</v>
      </c>
      <c r="N17" s="38">
        <v>0</v>
      </c>
      <c r="O17" s="35" t="s">
        <v>3</v>
      </c>
      <c r="P17" s="36">
        <v>3</v>
      </c>
      <c r="Q17" s="35" t="s">
        <v>5</v>
      </c>
      <c r="R17" s="36">
        <v>2</v>
      </c>
      <c r="S17" s="35" t="s">
        <v>10</v>
      </c>
      <c r="T17" s="36">
        <v>2</v>
      </c>
      <c r="U17" s="35" t="s">
        <v>3</v>
      </c>
      <c r="V17" s="36">
        <v>0</v>
      </c>
      <c r="W17" s="35" t="s">
        <v>13</v>
      </c>
      <c r="X17" s="36">
        <v>0</v>
      </c>
      <c r="Y17" s="35" t="s">
        <v>3</v>
      </c>
      <c r="Z17" s="36">
        <v>3</v>
      </c>
      <c r="AA17" s="35" t="s">
        <v>18</v>
      </c>
      <c r="AB17" s="36">
        <v>3</v>
      </c>
      <c r="AC17" s="35" t="s">
        <v>10</v>
      </c>
      <c r="AD17" s="36">
        <v>0</v>
      </c>
    </row>
    <row r="18" spans="1:30" ht="29.1" customHeight="1">
      <c r="B18" s="37">
        <v>11</v>
      </c>
      <c r="C18" s="34" t="s">
        <v>12</v>
      </c>
      <c r="D18" s="31">
        <v>16</v>
      </c>
      <c r="E18" s="31">
        <v>2</v>
      </c>
      <c r="F18" s="31">
        <f t="shared" si="0"/>
        <v>18</v>
      </c>
      <c r="G18" s="35"/>
      <c r="H18" s="36">
        <v>0</v>
      </c>
      <c r="I18" s="35"/>
      <c r="J18" s="36">
        <v>0</v>
      </c>
      <c r="K18" s="35" t="s">
        <v>10</v>
      </c>
      <c r="L18" s="38">
        <v>0</v>
      </c>
      <c r="M18" s="35" t="s">
        <v>7</v>
      </c>
      <c r="N18" s="36">
        <v>0</v>
      </c>
      <c r="O18" s="35" t="s">
        <v>7</v>
      </c>
      <c r="P18" s="36">
        <v>0</v>
      </c>
      <c r="Q18" s="35" t="s">
        <v>9</v>
      </c>
      <c r="R18" s="36">
        <v>0</v>
      </c>
      <c r="S18" s="35" t="s">
        <v>19</v>
      </c>
      <c r="T18" s="44">
        <v>6</v>
      </c>
      <c r="U18" s="35" t="s">
        <v>7</v>
      </c>
      <c r="V18" s="36">
        <v>2</v>
      </c>
      <c r="W18" s="35" t="s">
        <v>7</v>
      </c>
      <c r="X18" s="36">
        <v>5</v>
      </c>
      <c r="Y18" s="35" t="s">
        <v>11</v>
      </c>
      <c r="Z18" s="36">
        <v>0</v>
      </c>
      <c r="AA18" s="35" t="s">
        <v>19</v>
      </c>
      <c r="AB18" s="36">
        <v>3</v>
      </c>
      <c r="AC18" s="35" t="s">
        <v>3</v>
      </c>
      <c r="AD18" s="36">
        <v>0</v>
      </c>
    </row>
    <row r="19" spans="1:30" ht="29.1" customHeight="1">
      <c r="B19" s="29">
        <v>12</v>
      </c>
      <c r="C19" s="34" t="s">
        <v>16</v>
      </c>
      <c r="D19" s="31">
        <v>15</v>
      </c>
      <c r="E19" s="31">
        <v>2</v>
      </c>
      <c r="F19" s="31">
        <f t="shared" si="0"/>
        <v>17</v>
      </c>
      <c r="G19" s="35" t="s">
        <v>18</v>
      </c>
      <c r="H19" s="36">
        <v>0</v>
      </c>
      <c r="I19" s="35" t="s">
        <v>11</v>
      </c>
      <c r="J19" s="36">
        <v>5</v>
      </c>
      <c r="K19" s="35" t="s">
        <v>9</v>
      </c>
      <c r="L19" s="36">
        <v>0</v>
      </c>
      <c r="M19" s="35" t="s">
        <v>19</v>
      </c>
      <c r="N19" s="36">
        <v>0</v>
      </c>
      <c r="O19" s="35" t="s">
        <v>3</v>
      </c>
      <c r="P19" s="36">
        <v>3</v>
      </c>
      <c r="Q19" s="35" t="s">
        <v>10</v>
      </c>
      <c r="R19" s="36">
        <v>2</v>
      </c>
      <c r="S19" s="35" t="s">
        <v>7</v>
      </c>
      <c r="T19" s="36">
        <v>0</v>
      </c>
      <c r="U19" s="35" t="s">
        <v>7</v>
      </c>
      <c r="V19" s="36">
        <v>2</v>
      </c>
      <c r="W19" s="35" t="s">
        <v>9</v>
      </c>
      <c r="X19" s="36">
        <v>3</v>
      </c>
      <c r="Y19" s="35" t="s">
        <v>2</v>
      </c>
      <c r="Z19" s="36">
        <v>0</v>
      </c>
      <c r="AA19" s="35" t="s">
        <v>3</v>
      </c>
      <c r="AB19" s="36">
        <v>0</v>
      </c>
      <c r="AC19" s="35" t="s">
        <v>5</v>
      </c>
      <c r="AD19" s="36">
        <v>0</v>
      </c>
    </row>
    <row r="20" spans="1:30" ht="29.1" customHeight="1">
      <c r="B20" s="29">
        <v>12</v>
      </c>
      <c r="C20" s="34" t="s">
        <v>28</v>
      </c>
      <c r="D20" s="31">
        <v>13</v>
      </c>
      <c r="E20" s="31">
        <v>4</v>
      </c>
      <c r="F20" s="31">
        <f t="shared" si="0"/>
        <v>17</v>
      </c>
      <c r="G20" s="35" t="s">
        <v>5</v>
      </c>
      <c r="H20" s="36">
        <v>0</v>
      </c>
      <c r="I20" s="35" t="s">
        <v>11</v>
      </c>
      <c r="J20" s="36">
        <v>5</v>
      </c>
      <c r="K20" s="35" t="s">
        <v>7</v>
      </c>
      <c r="L20" s="36">
        <v>0</v>
      </c>
      <c r="M20" s="35" t="s">
        <v>101</v>
      </c>
      <c r="N20" s="36">
        <v>0</v>
      </c>
      <c r="O20" s="35" t="s">
        <v>10</v>
      </c>
      <c r="P20" s="36">
        <v>0</v>
      </c>
      <c r="Q20" s="35" t="s">
        <v>3</v>
      </c>
      <c r="R20" s="36">
        <v>0</v>
      </c>
      <c r="S20" s="35" t="s">
        <v>18</v>
      </c>
      <c r="T20" s="36">
        <v>3</v>
      </c>
      <c r="U20" s="35" t="s">
        <v>10</v>
      </c>
      <c r="V20" s="36">
        <v>0</v>
      </c>
      <c r="W20" s="35" t="s">
        <v>3</v>
      </c>
      <c r="X20" s="36">
        <v>0</v>
      </c>
      <c r="Y20" s="35" t="s">
        <v>7</v>
      </c>
      <c r="Z20" s="36">
        <v>0</v>
      </c>
      <c r="AA20" s="35" t="s">
        <v>10</v>
      </c>
      <c r="AB20" s="36">
        <v>2</v>
      </c>
      <c r="AC20" s="35" t="s">
        <v>9</v>
      </c>
      <c r="AD20" s="36">
        <v>3</v>
      </c>
    </row>
    <row r="21" spans="1:30" ht="29.1" customHeight="1">
      <c r="B21" s="29">
        <v>14</v>
      </c>
      <c r="C21" s="34" t="s">
        <v>21</v>
      </c>
      <c r="D21" s="31">
        <v>12</v>
      </c>
      <c r="E21" s="31">
        <v>4</v>
      </c>
      <c r="F21" s="31">
        <f t="shared" si="0"/>
        <v>16</v>
      </c>
      <c r="G21" s="35" t="s">
        <v>5</v>
      </c>
      <c r="H21" s="36">
        <v>0</v>
      </c>
      <c r="I21" s="35" t="s">
        <v>2</v>
      </c>
      <c r="J21" s="36">
        <v>3</v>
      </c>
      <c r="K21" s="35" t="s">
        <v>9</v>
      </c>
      <c r="L21" s="36">
        <v>0</v>
      </c>
      <c r="M21" s="35" t="s">
        <v>10</v>
      </c>
      <c r="N21" s="36">
        <v>0</v>
      </c>
      <c r="O21" s="35" t="s">
        <v>3</v>
      </c>
      <c r="P21" s="36">
        <v>3</v>
      </c>
      <c r="Q21" s="35" t="s">
        <v>5</v>
      </c>
      <c r="R21" s="36">
        <v>2</v>
      </c>
      <c r="S21" s="35" t="s">
        <v>10</v>
      </c>
      <c r="T21" s="36">
        <v>2</v>
      </c>
      <c r="U21" s="35" t="s">
        <v>3</v>
      </c>
      <c r="V21" s="36">
        <v>0</v>
      </c>
      <c r="W21" s="35" t="s">
        <v>3</v>
      </c>
      <c r="X21" s="36">
        <v>0</v>
      </c>
      <c r="Y21" s="35" t="s">
        <v>7</v>
      </c>
      <c r="Z21" s="36">
        <v>0</v>
      </c>
      <c r="AA21" s="35" t="s">
        <v>5</v>
      </c>
      <c r="AB21" s="36">
        <v>2</v>
      </c>
      <c r="AC21" s="35" t="s">
        <v>3</v>
      </c>
      <c r="AD21" s="36">
        <v>0</v>
      </c>
    </row>
    <row r="22" spans="1:30" ht="29.1" customHeight="1">
      <c r="B22" s="37">
        <v>15</v>
      </c>
      <c r="C22" s="34" t="s">
        <v>31</v>
      </c>
      <c r="D22" s="31">
        <v>13</v>
      </c>
      <c r="E22" s="31">
        <v>2</v>
      </c>
      <c r="F22" s="31">
        <f t="shared" si="0"/>
        <v>15</v>
      </c>
      <c r="G22" s="35" t="s">
        <v>5</v>
      </c>
      <c r="H22" s="36">
        <v>0</v>
      </c>
      <c r="I22" s="35" t="s">
        <v>9</v>
      </c>
      <c r="J22" s="36">
        <v>2</v>
      </c>
      <c r="K22" s="35" t="s">
        <v>19</v>
      </c>
      <c r="L22" s="36">
        <v>0</v>
      </c>
      <c r="M22" s="35" t="s">
        <v>19</v>
      </c>
      <c r="N22" s="36">
        <v>0</v>
      </c>
      <c r="O22" s="35" t="s">
        <v>5</v>
      </c>
      <c r="P22" s="36">
        <v>0</v>
      </c>
      <c r="Q22" s="35" t="s">
        <v>5</v>
      </c>
      <c r="R22" s="36">
        <v>2</v>
      </c>
      <c r="S22" s="35" t="s">
        <v>18</v>
      </c>
      <c r="T22" s="36">
        <v>3</v>
      </c>
      <c r="U22" s="35" t="s">
        <v>10</v>
      </c>
      <c r="V22" s="36">
        <v>0</v>
      </c>
      <c r="W22" s="35" t="s">
        <v>9</v>
      </c>
      <c r="X22" s="36">
        <v>3</v>
      </c>
      <c r="Y22" s="35" t="s">
        <v>7</v>
      </c>
      <c r="Z22" s="36">
        <v>0</v>
      </c>
      <c r="AA22" s="35" t="s">
        <v>19</v>
      </c>
      <c r="AB22" s="36">
        <v>3</v>
      </c>
      <c r="AC22" s="35" t="s">
        <v>3</v>
      </c>
      <c r="AD22" s="36">
        <v>0</v>
      </c>
    </row>
    <row r="23" spans="1:30" ht="29.1" customHeight="1">
      <c r="B23" s="29">
        <v>15</v>
      </c>
      <c r="C23" s="34" t="s">
        <v>14</v>
      </c>
      <c r="D23" s="31">
        <v>11</v>
      </c>
      <c r="E23" s="31">
        <v>4</v>
      </c>
      <c r="F23" s="31">
        <f t="shared" si="0"/>
        <v>15</v>
      </c>
      <c r="G23" s="35" t="s">
        <v>5</v>
      </c>
      <c r="H23" s="36">
        <v>0</v>
      </c>
      <c r="I23" s="35" t="s">
        <v>11</v>
      </c>
      <c r="J23" s="36">
        <v>5</v>
      </c>
      <c r="K23" s="35" t="s">
        <v>10</v>
      </c>
      <c r="L23" s="36">
        <v>0</v>
      </c>
      <c r="M23" s="35" t="s">
        <v>19</v>
      </c>
      <c r="N23" s="36">
        <v>0</v>
      </c>
      <c r="O23" s="35" t="s">
        <v>10</v>
      </c>
      <c r="P23" s="36">
        <v>0</v>
      </c>
      <c r="Q23" s="35" t="s">
        <v>18</v>
      </c>
      <c r="R23" s="36">
        <v>2</v>
      </c>
      <c r="S23" s="35" t="s">
        <v>10</v>
      </c>
      <c r="T23" s="36">
        <v>2</v>
      </c>
      <c r="U23" s="35" t="s">
        <v>7</v>
      </c>
      <c r="V23" s="36">
        <v>2</v>
      </c>
      <c r="W23" s="35" t="s">
        <v>3</v>
      </c>
      <c r="X23" s="36">
        <v>0</v>
      </c>
      <c r="Y23" s="35" t="s">
        <v>7</v>
      </c>
      <c r="Z23" s="36">
        <v>0</v>
      </c>
      <c r="AA23" s="35" t="s">
        <v>3</v>
      </c>
      <c r="AB23" s="36">
        <v>0</v>
      </c>
      <c r="AC23" s="35" t="s">
        <v>3</v>
      </c>
      <c r="AD23" s="36">
        <v>0</v>
      </c>
    </row>
    <row r="24" spans="1:30" ht="29.1" customHeight="1">
      <c r="B24" s="29">
        <v>17</v>
      </c>
      <c r="C24" s="34" t="s">
        <v>23</v>
      </c>
      <c r="D24" s="31">
        <v>12</v>
      </c>
      <c r="E24" s="31">
        <v>2</v>
      </c>
      <c r="F24" s="31">
        <f t="shared" si="0"/>
        <v>14</v>
      </c>
      <c r="G24" s="35" t="s">
        <v>9</v>
      </c>
      <c r="H24" s="36">
        <v>0</v>
      </c>
      <c r="I24" s="35" t="s">
        <v>7</v>
      </c>
      <c r="J24" s="36">
        <v>2</v>
      </c>
      <c r="K24" s="35" t="s">
        <v>10</v>
      </c>
      <c r="L24" s="36">
        <v>0</v>
      </c>
      <c r="M24" s="35" t="s">
        <v>19</v>
      </c>
      <c r="N24" s="36">
        <v>0</v>
      </c>
      <c r="O24" s="35" t="s">
        <v>7</v>
      </c>
      <c r="P24" s="36">
        <v>0</v>
      </c>
      <c r="Q24" s="35" t="s">
        <v>7</v>
      </c>
      <c r="R24" s="36">
        <v>0</v>
      </c>
      <c r="S24" s="35" t="s">
        <v>10</v>
      </c>
      <c r="T24" s="36">
        <v>2</v>
      </c>
      <c r="U24" s="35" t="s">
        <v>2</v>
      </c>
      <c r="V24" s="36">
        <v>3</v>
      </c>
      <c r="W24" s="35" t="s">
        <v>7</v>
      </c>
      <c r="X24" s="36">
        <v>5</v>
      </c>
      <c r="Y24" s="35" t="s">
        <v>2</v>
      </c>
      <c r="Z24" s="36">
        <v>0</v>
      </c>
      <c r="AA24" s="35" t="s">
        <v>6</v>
      </c>
      <c r="AB24" s="36">
        <v>0</v>
      </c>
      <c r="AC24" s="35" t="s">
        <v>3</v>
      </c>
      <c r="AD24" s="36">
        <v>0</v>
      </c>
    </row>
    <row r="25" spans="1:30" ht="29.1" customHeight="1">
      <c r="B25" s="29">
        <v>18</v>
      </c>
      <c r="C25" s="34" t="s">
        <v>1</v>
      </c>
      <c r="D25" s="31">
        <v>11</v>
      </c>
      <c r="E25" s="31">
        <v>2</v>
      </c>
      <c r="F25" s="31">
        <f t="shared" si="0"/>
        <v>13</v>
      </c>
      <c r="G25" s="35" t="s">
        <v>10</v>
      </c>
      <c r="H25" s="36">
        <v>0</v>
      </c>
      <c r="I25" s="35" t="s">
        <v>7</v>
      </c>
      <c r="J25" s="36">
        <v>2</v>
      </c>
      <c r="K25" s="35" t="s">
        <v>10</v>
      </c>
      <c r="L25" s="36">
        <v>0</v>
      </c>
      <c r="M25" s="35" t="s">
        <v>18</v>
      </c>
      <c r="N25" s="36">
        <v>0</v>
      </c>
      <c r="O25" s="35" t="s">
        <v>7</v>
      </c>
      <c r="P25" s="36">
        <v>0</v>
      </c>
      <c r="Q25" s="35" t="s">
        <v>10</v>
      </c>
      <c r="R25" s="36">
        <v>2</v>
      </c>
      <c r="S25" s="35" t="s">
        <v>7</v>
      </c>
      <c r="T25" s="36">
        <v>0</v>
      </c>
      <c r="U25" s="35" t="s">
        <v>10</v>
      </c>
      <c r="V25" s="36">
        <v>0</v>
      </c>
      <c r="W25" s="35" t="s">
        <v>7</v>
      </c>
      <c r="X25" s="36">
        <v>5</v>
      </c>
      <c r="Y25" s="35" t="s">
        <v>7</v>
      </c>
      <c r="Z25" s="36">
        <v>0</v>
      </c>
      <c r="AA25" s="35" t="s">
        <v>10</v>
      </c>
      <c r="AB25" s="36">
        <v>2</v>
      </c>
      <c r="AC25" s="35" t="s">
        <v>10</v>
      </c>
      <c r="AD25" s="36">
        <v>0</v>
      </c>
    </row>
    <row r="26" spans="1:30" ht="29.1" customHeight="1">
      <c r="B26" s="37">
        <v>19</v>
      </c>
      <c r="C26" s="34" t="s">
        <v>15</v>
      </c>
      <c r="D26" s="31">
        <v>9</v>
      </c>
      <c r="E26" s="31">
        <v>2</v>
      </c>
      <c r="F26" s="31">
        <f t="shared" si="0"/>
        <v>11</v>
      </c>
      <c r="G26" s="35"/>
      <c r="H26" s="36">
        <v>0</v>
      </c>
      <c r="I26" s="35"/>
      <c r="J26" s="36">
        <v>0</v>
      </c>
      <c r="K26" s="35" t="s">
        <v>10</v>
      </c>
      <c r="L26" s="36">
        <v>0</v>
      </c>
      <c r="M26" s="35" t="s">
        <v>19</v>
      </c>
      <c r="N26" s="36">
        <v>0</v>
      </c>
      <c r="O26" s="35" t="s">
        <v>7</v>
      </c>
      <c r="P26" s="36">
        <v>0</v>
      </c>
      <c r="Q26" s="35" t="s">
        <v>9</v>
      </c>
      <c r="R26" s="36">
        <v>0</v>
      </c>
      <c r="S26" s="35" t="s">
        <v>10</v>
      </c>
      <c r="T26" s="36">
        <v>2</v>
      </c>
      <c r="U26" s="35" t="s">
        <v>10</v>
      </c>
      <c r="V26" s="36">
        <v>0</v>
      </c>
      <c r="W26" s="35" t="s">
        <v>10</v>
      </c>
      <c r="X26" s="36">
        <v>0</v>
      </c>
      <c r="Y26" s="35" t="s">
        <v>2</v>
      </c>
      <c r="Z26" s="36">
        <v>0</v>
      </c>
      <c r="AA26" s="35" t="s">
        <v>10</v>
      </c>
      <c r="AB26" s="36">
        <v>2</v>
      </c>
      <c r="AC26" s="35" t="s">
        <v>7</v>
      </c>
      <c r="AD26" s="36">
        <v>5</v>
      </c>
    </row>
    <row r="27" spans="1:30" ht="29.1" customHeight="1">
      <c r="B27" s="29">
        <v>20</v>
      </c>
      <c r="C27" s="34" t="s">
        <v>25</v>
      </c>
      <c r="D27" s="31">
        <v>9</v>
      </c>
      <c r="E27" s="31">
        <v>0</v>
      </c>
      <c r="F27" s="31">
        <f t="shared" si="0"/>
        <v>9</v>
      </c>
      <c r="G27" s="35" t="s">
        <v>7</v>
      </c>
      <c r="H27" s="36">
        <v>0</v>
      </c>
      <c r="I27" s="35" t="s">
        <v>9</v>
      </c>
      <c r="J27" s="36">
        <v>2</v>
      </c>
      <c r="K27" s="35" t="s">
        <v>7</v>
      </c>
      <c r="L27" s="36">
        <v>0</v>
      </c>
      <c r="M27" s="35" t="s">
        <v>10</v>
      </c>
      <c r="N27" s="36">
        <v>0</v>
      </c>
      <c r="O27" s="35" t="s">
        <v>10</v>
      </c>
      <c r="P27" s="36">
        <v>0</v>
      </c>
      <c r="Q27" s="35" t="s">
        <v>18</v>
      </c>
      <c r="R27" s="36">
        <v>2</v>
      </c>
      <c r="S27" s="35" t="s">
        <v>10</v>
      </c>
      <c r="T27" s="36">
        <v>2</v>
      </c>
      <c r="U27" s="35" t="s">
        <v>5</v>
      </c>
      <c r="V27" s="36">
        <v>0</v>
      </c>
      <c r="W27" s="35" t="s">
        <v>10</v>
      </c>
      <c r="X27" s="36">
        <v>0</v>
      </c>
      <c r="Y27" s="35" t="s">
        <v>7</v>
      </c>
      <c r="Z27" s="36">
        <v>0</v>
      </c>
      <c r="AA27" s="35" t="s">
        <v>7</v>
      </c>
      <c r="AB27" s="36">
        <v>0</v>
      </c>
      <c r="AC27" s="35" t="s">
        <v>9</v>
      </c>
      <c r="AD27" s="36">
        <v>3</v>
      </c>
    </row>
    <row r="28" spans="1:30" ht="29.1" customHeight="1">
      <c r="B28" s="29">
        <v>20</v>
      </c>
      <c r="C28" s="34"/>
      <c r="D28" s="31"/>
      <c r="E28" s="31"/>
      <c r="F28" s="31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  <c r="W28" s="35"/>
      <c r="X28" s="36"/>
      <c r="Y28" s="35"/>
      <c r="Z28" s="36"/>
    </row>
    <row r="29" spans="1:30" ht="29.1" customHeight="1">
      <c r="B29" s="29">
        <v>20</v>
      </c>
      <c r="C29" s="34"/>
      <c r="D29" s="31"/>
      <c r="E29" s="31"/>
      <c r="F29" s="31"/>
      <c r="G29" s="35"/>
      <c r="H29" s="36"/>
      <c r="I29" s="35"/>
      <c r="J29" s="36"/>
      <c r="K29" s="35"/>
      <c r="L29" s="36"/>
      <c r="M29" s="35"/>
      <c r="N29" s="36"/>
      <c r="O29" s="35"/>
      <c r="P29" s="36"/>
      <c r="Q29" s="35"/>
      <c r="R29" s="36"/>
      <c r="S29" s="35"/>
      <c r="T29" s="36"/>
      <c r="U29" s="35"/>
      <c r="V29" s="36"/>
      <c r="W29" s="35"/>
      <c r="X29" s="36"/>
      <c r="Y29" s="35"/>
      <c r="Z29" s="36"/>
    </row>
    <row r="30" spans="1:30" ht="29.1" customHeight="1">
      <c r="B30" s="37">
        <v>20</v>
      </c>
      <c r="C30" s="34"/>
      <c r="D30" s="31"/>
      <c r="E30" s="31"/>
      <c r="F30" s="31"/>
      <c r="G30" s="35"/>
      <c r="H30" s="36"/>
      <c r="I30" s="35"/>
      <c r="J30" s="36"/>
      <c r="K30" s="35"/>
      <c r="L30" s="36"/>
      <c r="M30" s="42"/>
      <c r="N30" s="43"/>
      <c r="O30" s="35"/>
      <c r="P30" s="36"/>
      <c r="Q30" s="35"/>
      <c r="R30" s="36"/>
      <c r="S30" s="35"/>
      <c r="T30" s="36"/>
      <c r="U30" s="35"/>
      <c r="V30" s="36"/>
      <c r="W30" s="35"/>
      <c r="X30" s="36"/>
      <c r="Y30" s="35"/>
      <c r="Z30" s="36"/>
    </row>
    <row r="31" spans="1:30" ht="29.1" customHeight="1">
      <c r="B31" s="29"/>
      <c r="C31" s="34"/>
      <c r="D31" s="31"/>
      <c r="E31" s="31"/>
      <c r="F31" s="31"/>
      <c r="G31" s="35"/>
      <c r="H31" s="36"/>
      <c r="I31" s="35"/>
      <c r="J31" s="36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5"/>
      <c r="V31" s="36"/>
      <c r="W31" s="35"/>
      <c r="X31" s="36"/>
      <c r="Y31" s="35"/>
      <c r="Z31" s="36"/>
    </row>
    <row r="32" spans="1:30" ht="24.95" customHeight="1">
      <c r="D32" s="40">
        <f>SUM(D8:D31)</f>
        <v>318</v>
      </c>
      <c r="E32" s="40">
        <f>SUM(E8:E31)</f>
        <v>56</v>
      </c>
      <c r="F32" s="40">
        <f>SUM(F8:F31)</f>
        <v>374</v>
      </c>
    </row>
    <row r="34" spans="3:3" ht="22.5" customHeight="1">
      <c r="C34" s="39" t="s">
        <v>0</v>
      </c>
    </row>
  </sheetData>
  <mergeCells count="19">
    <mergeCell ref="AA5:AB5"/>
    <mergeCell ref="AC5:AD5"/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B3E8-337D-4A1F-BFFF-78D9A5962525}">
  <dimension ref="A1:Z34"/>
  <sheetViews>
    <sheetView topLeftCell="A4" zoomScale="55" zoomScaleNormal="55" workbookViewId="0">
      <selection activeCell="K15" sqref="K15"/>
    </sheetView>
  </sheetViews>
  <sheetFormatPr defaultColWidth="9.140625" defaultRowHeight="15"/>
  <cols>
    <col min="1" max="1" width="4.5703125" style="23" customWidth="1"/>
    <col min="2" max="2" width="6.28515625" style="23" customWidth="1"/>
    <col min="3" max="3" width="44.7109375" style="23" customWidth="1"/>
    <col min="4" max="6" width="6.28515625" style="23" customWidth="1"/>
    <col min="7" max="7" width="25.28515625" style="23" customWidth="1"/>
    <col min="8" max="8" width="4.28515625" style="23" customWidth="1"/>
    <col min="9" max="9" width="20" style="23" customWidth="1"/>
    <col min="10" max="10" width="4.28515625" style="23" customWidth="1"/>
    <col min="11" max="11" width="25.7109375" style="23" customWidth="1"/>
    <col min="12" max="12" width="4.28515625" style="23" customWidth="1"/>
    <col min="13" max="13" width="20.42578125" style="23" customWidth="1"/>
    <col min="14" max="14" width="4.28515625" style="23" customWidth="1"/>
    <col min="15" max="15" width="24.7109375" style="23" customWidth="1"/>
    <col min="16" max="16" width="4.28515625" style="23" customWidth="1"/>
    <col min="17" max="17" width="21.28515625" style="23" customWidth="1"/>
    <col min="18" max="18" width="4.28515625" style="23" customWidth="1"/>
    <col min="19" max="19" width="24.85546875" style="23" customWidth="1"/>
    <col min="20" max="20" width="4.28515625" style="23" customWidth="1"/>
    <col min="21" max="21" width="23" style="23" customWidth="1"/>
    <col min="22" max="22" width="4.28515625" style="23" customWidth="1"/>
    <col min="23" max="23" width="19.5703125" style="23" customWidth="1"/>
    <col min="24" max="24" width="4.28515625" style="41" customWidth="1"/>
    <col min="25" max="25" width="20.7109375" style="23" customWidth="1"/>
    <col min="26" max="26" width="4.28515625" style="41" customWidth="1"/>
    <col min="27" max="27" width="9.140625" style="23" customWidth="1"/>
    <col min="28" max="28" width="9.140625" style="23"/>
    <col min="29" max="29" width="9.140625" style="23" customWidth="1"/>
    <col min="30" max="16384" width="9.140625" style="23"/>
  </cols>
  <sheetData>
    <row r="1" spans="1:26" ht="24" customHeight="1">
      <c r="X1" s="23"/>
      <c r="Z1" s="23"/>
    </row>
    <row r="2" spans="1:26" ht="20.100000000000001" customHeight="1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1"/>
    </row>
    <row r="3" spans="1:26" ht="20.100000000000001" customHeight="1">
      <c r="B3" s="192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4"/>
    </row>
    <row r="4" spans="1:26" ht="220.5" customHeight="1">
      <c r="B4" s="195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7"/>
    </row>
    <row r="5" spans="1:26" ht="21.6" customHeight="1">
      <c r="B5" s="198" t="s">
        <v>175</v>
      </c>
      <c r="C5" s="199"/>
      <c r="D5" s="199"/>
      <c r="E5" s="199"/>
      <c r="F5" s="200"/>
      <c r="G5" s="201" t="s">
        <v>176</v>
      </c>
      <c r="H5" s="202"/>
      <c r="I5" s="201" t="s">
        <v>176</v>
      </c>
      <c r="J5" s="202"/>
      <c r="K5" s="201" t="s">
        <v>177</v>
      </c>
      <c r="L5" s="202"/>
      <c r="M5" s="201" t="s">
        <v>177</v>
      </c>
      <c r="N5" s="202"/>
      <c r="O5" s="201" t="s">
        <v>178</v>
      </c>
      <c r="P5" s="202"/>
      <c r="Q5" s="201" t="s">
        <v>178</v>
      </c>
      <c r="R5" s="202"/>
      <c r="S5" s="201" t="s">
        <v>179</v>
      </c>
      <c r="T5" s="202"/>
      <c r="U5" s="201" t="s">
        <v>180</v>
      </c>
      <c r="V5" s="202"/>
      <c r="W5" s="201" t="s">
        <v>181</v>
      </c>
      <c r="X5" s="202"/>
      <c r="Y5" s="201" t="s">
        <v>182</v>
      </c>
      <c r="Z5" s="202"/>
    </row>
    <row r="6" spans="1:26" ht="21.95" customHeight="1">
      <c r="B6" s="203" t="s">
        <v>60</v>
      </c>
      <c r="C6" s="203" t="s">
        <v>59</v>
      </c>
      <c r="D6" s="203" t="s">
        <v>58</v>
      </c>
      <c r="E6" s="203" t="s">
        <v>57</v>
      </c>
      <c r="F6" s="203" t="s">
        <v>56</v>
      </c>
      <c r="G6" s="24" t="s">
        <v>183</v>
      </c>
      <c r="H6" s="25">
        <v>2</v>
      </c>
      <c r="I6" s="24" t="s">
        <v>184</v>
      </c>
      <c r="J6" s="25">
        <v>3</v>
      </c>
      <c r="K6" s="24" t="s">
        <v>185</v>
      </c>
      <c r="L6" s="25">
        <v>0</v>
      </c>
      <c r="M6" s="24" t="s">
        <v>83</v>
      </c>
      <c r="N6" s="25">
        <v>0</v>
      </c>
      <c r="O6" s="24" t="s">
        <v>186</v>
      </c>
      <c r="P6" s="25">
        <v>0</v>
      </c>
      <c r="Q6" s="24" t="s">
        <v>187</v>
      </c>
      <c r="R6" s="25">
        <v>0</v>
      </c>
      <c r="S6" s="24" t="s">
        <v>188</v>
      </c>
      <c r="T6" s="25">
        <v>2</v>
      </c>
      <c r="U6" s="24" t="s">
        <v>189</v>
      </c>
      <c r="V6" s="25">
        <v>2</v>
      </c>
      <c r="W6" s="24" t="s">
        <v>190</v>
      </c>
      <c r="X6" s="25">
        <v>2</v>
      </c>
      <c r="Y6" s="24" t="s">
        <v>159</v>
      </c>
      <c r="Z6" s="25">
        <v>1</v>
      </c>
    </row>
    <row r="7" spans="1:26" ht="21.95" customHeight="1">
      <c r="B7" s="204"/>
      <c r="C7" s="204"/>
      <c r="D7" s="204"/>
      <c r="E7" s="204"/>
      <c r="F7" s="204"/>
      <c r="G7" s="26" t="s">
        <v>92</v>
      </c>
      <c r="H7" s="27">
        <v>2</v>
      </c>
      <c r="I7" s="26" t="s">
        <v>191</v>
      </c>
      <c r="J7" s="27">
        <v>1</v>
      </c>
      <c r="K7" s="26" t="s">
        <v>192</v>
      </c>
      <c r="L7" s="27">
        <v>2</v>
      </c>
      <c r="M7" s="26" t="s">
        <v>193</v>
      </c>
      <c r="N7" s="27">
        <v>2</v>
      </c>
      <c r="O7" s="26" t="s">
        <v>194</v>
      </c>
      <c r="P7" s="27">
        <v>2</v>
      </c>
      <c r="Q7" s="26" t="s">
        <v>195</v>
      </c>
      <c r="R7" s="27">
        <v>0</v>
      </c>
      <c r="S7" s="26" t="s">
        <v>196</v>
      </c>
      <c r="T7" s="27">
        <v>1</v>
      </c>
      <c r="U7" s="26" t="s">
        <v>197</v>
      </c>
      <c r="V7" s="27">
        <v>1</v>
      </c>
      <c r="W7" s="26" t="s">
        <v>164</v>
      </c>
      <c r="X7" s="27">
        <v>1</v>
      </c>
      <c r="Y7" s="26" t="s">
        <v>87</v>
      </c>
      <c r="Z7" s="27">
        <v>2</v>
      </c>
    </row>
    <row r="8" spans="1:26" ht="29.1" customHeight="1">
      <c r="A8" s="28"/>
      <c r="B8" s="29">
        <v>1</v>
      </c>
      <c r="C8" s="30" t="s">
        <v>34</v>
      </c>
      <c r="D8" s="31">
        <v>26</v>
      </c>
      <c r="E8" s="31">
        <v>0</v>
      </c>
      <c r="F8" s="31">
        <f t="shared" ref="F8:F14" si="0">SUM(D8:E8)</f>
        <v>26</v>
      </c>
      <c r="G8" s="42" t="s">
        <v>3</v>
      </c>
      <c r="H8" s="43">
        <v>3</v>
      </c>
      <c r="I8" s="42" t="s">
        <v>7</v>
      </c>
      <c r="J8" s="43">
        <v>2</v>
      </c>
      <c r="K8" s="42" t="s">
        <v>7</v>
      </c>
      <c r="L8" s="43">
        <v>0</v>
      </c>
      <c r="M8" s="42" t="s">
        <v>7</v>
      </c>
      <c r="N8" s="43">
        <v>0</v>
      </c>
      <c r="O8" s="42" t="s">
        <v>3</v>
      </c>
      <c r="P8" s="43">
        <v>0</v>
      </c>
      <c r="Q8" s="42" t="s">
        <v>3</v>
      </c>
      <c r="R8" s="43">
        <v>3</v>
      </c>
      <c r="S8" s="42" t="s">
        <v>9</v>
      </c>
      <c r="T8" s="43">
        <v>3</v>
      </c>
      <c r="U8" s="42" t="s">
        <v>7</v>
      </c>
      <c r="V8" s="43">
        <v>5</v>
      </c>
      <c r="W8" s="42" t="s">
        <v>7</v>
      </c>
      <c r="X8" s="43">
        <v>5</v>
      </c>
      <c r="Y8" s="42" t="s">
        <v>10</v>
      </c>
      <c r="Z8" s="43">
        <v>5</v>
      </c>
    </row>
    <row r="9" spans="1:26" ht="29.1" customHeight="1">
      <c r="A9" s="28"/>
      <c r="B9" s="29">
        <v>2</v>
      </c>
      <c r="C9" s="30" t="s">
        <v>35</v>
      </c>
      <c r="D9" s="31">
        <v>21</v>
      </c>
      <c r="E9" s="31">
        <v>4</v>
      </c>
      <c r="F9" s="31">
        <f t="shared" si="0"/>
        <v>25</v>
      </c>
      <c r="G9" s="35" t="s">
        <v>10</v>
      </c>
      <c r="H9" s="36">
        <v>0</v>
      </c>
      <c r="I9" s="35" t="s">
        <v>18</v>
      </c>
      <c r="J9" s="36">
        <v>0</v>
      </c>
      <c r="K9" s="35" t="s">
        <v>7</v>
      </c>
      <c r="L9" s="36">
        <v>0</v>
      </c>
      <c r="M9" s="35" t="s">
        <v>18</v>
      </c>
      <c r="N9" s="36">
        <v>5</v>
      </c>
      <c r="O9" s="35" t="s">
        <v>3</v>
      </c>
      <c r="P9" s="36">
        <v>0</v>
      </c>
      <c r="Q9" s="35" t="s">
        <v>3</v>
      </c>
      <c r="R9" s="36">
        <v>3</v>
      </c>
      <c r="S9" s="35" t="s">
        <v>18</v>
      </c>
      <c r="T9" s="36">
        <v>0</v>
      </c>
      <c r="U9" s="35" t="s">
        <v>9</v>
      </c>
      <c r="V9" s="36">
        <v>3</v>
      </c>
      <c r="W9" s="35" t="s">
        <v>7</v>
      </c>
      <c r="X9" s="36">
        <v>5</v>
      </c>
      <c r="Y9" s="35" t="s">
        <v>10</v>
      </c>
      <c r="Z9" s="36">
        <v>5</v>
      </c>
    </row>
    <row r="10" spans="1:26" ht="29.1" customHeight="1">
      <c r="A10" s="28"/>
      <c r="B10" s="37">
        <v>3</v>
      </c>
      <c r="C10" s="34" t="s">
        <v>31</v>
      </c>
      <c r="D10" s="31">
        <v>20</v>
      </c>
      <c r="E10" s="31">
        <v>0</v>
      </c>
      <c r="F10" s="31">
        <f t="shared" si="0"/>
        <v>20</v>
      </c>
      <c r="G10" s="35" t="s">
        <v>3</v>
      </c>
      <c r="H10" s="36">
        <v>3</v>
      </c>
      <c r="I10" s="35" t="s">
        <v>2</v>
      </c>
      <c r="J10" s="39">
        <v>6</v>
      </c>
      <c r="K10" s="35" t="s">
        <v>13</v>
      </c>
      <c r="L10" s="36">
        <v>0</v>
      </c>
      <c r="M10" s="35" t="s">
        <v>5</v>
      </c>
      <c r="N10" s="36">
        <v>2</v>
      </c>
      <c r="O10" s="35" t="s">
        <v>5</v>
      </c>
      <c r="P10" s="36">
        <v>2</v>
      </c>
      <c r="Q10" s="35" t="s">
        <v>18</v>
      </c>
      <c r="R10" s="36">
        <v>0</v>
      </c>
      <c r="S10" s="35" t="s">
        <v>6</v>
      </c>
      <c r="T10" s="36">
        <v>0</v>
      </c>
      <c r="U10" s="35" t="s">
        <v>19</v>
      </c>
      <c r="V10" s="36">
        <v>0</v>
      </c>
      <c r="W10" s="35" t="s">
        <v>11</v>
      </c>
      <c r="X10" s="36">
        <v>2</v>
      </c>
      <c r="Y10" s="35" t="s">
        <v>10</v>
      </c>
      <c r="Z10" s="36">
        <v>5</v>
      </c>
    </row>
    <row r="11" spans="1:26" ht="29.1" customHeight="1">
      <c r="B11" s="29">
        <v>4</v>
      </c>
      <c r="C11" s="34" t="s">
        <v>20</v>
      </c>
      <c r="D11" s="31">
        <v>17</v>
      </c>
      <c r="E11" s="31">
        <v>0</v>
      </c>
      <c r="F11" s="31">
        <f t="shared" si="0"/>
        <v>17</v>
      </c>
      <c r="G11" s="35" t="s">
        <v>7</v>
      </c>
      <c r="H11" s="36">
        <v>0</v>
      </c>
      <c r="I11" s="35" t="s">
        <v>7</v>
      </c>
      <c r="J11" s="36">
        <v>2</v>
      </c>
      <c r="K11" s="35" t="s">
        <v>7</v>
      </c>
      <c r="L11" s="36">
        <v>0</v>
      </c>
      <c r="M11" s="35" t="s">
        <v>7</v>
      </c>
      <c r="N11" s="36">
        <v>0</v>
      </c>
      <c r="O11" s="35" t="s">
        <v>7</v>
      </c>
      <c r="P11" s="36">
        <v>0</v>
      </c>
      <c r="Q11" s="35" t="s">
        <v>10</v>
      </c>
      <c r="R11" s="36">
        <v>0</v>
      </c>
      <c r="S11" s="35" t="s">
        <v>7</v>
      </c>
      <c r="T11" s="36">
        <v>5</v>
      </c>
      <c r="U11" s="35" t="s">
        <v>7</v>
      </c>
      <c r="V11" s="36">
        <v>5</v>
      </c>
      <c r="W11" s="35" t="s">
        <v>9</v>
      </c>
      <c r="X11" s="36">
        <v>3</v>
      </c>
      <c r="Y11" s="35" t="s">
        <v>18</v>
      </c>
      <c r="Z11" s="36">
        <v>2</v>
      </c>
    </row>
    <row r="12" spans="1:26" ht="29.1" customHeight="1">
      <c r="A12" s="28"/>
      <c r="B12" s="29">
        <v>5</v>
      </c>
      <c r="C12" s="34" t="s">
        <v>16</v>
      </c>
      <c r="D12" s="31">
        <v>16</v>
      </c>
      <c r="E12" s="31">
        <v>0</v>
      </c>
      <c r="F12" s="31">
        <f t="shared" si="0"/>
        <v>16</v>
      </c>
      <c r="G12" s="35" t="s">
        <v>2</v>
      </c>
      <c r="H12" s="36">
        <v>0</v>
      </c>
      <c r="I12" s="35" t="s">
        <v>18</v>
      </c>
      <c r="J12" s="36">
        <v>0</v>
      </c>
      <c r="K12" s="35" t="s">
        <v>3</v>
      </c>
      <c r="L12" s="36">
        <v>0</v>
      </c>
      <c r="M12" s="35" t="s">
        <v>18</v>
      </c>
      <c r="N12" s="36">
        <v>5</v>
      </c>
      <c r="O12" s="35" t="s">
        <v>10</v>
      </c>
      <c r="P12" s="38">
        <v>2</v>
      </c>
      <c r="Q12" s="35" t="s">
        <v>11</v>
      </c>
      <c r="R12" s="36">
        <v>0</v>
      </c>
      <c r="S12" s="35" t="s">
        <v>7</v>
      </c>
      <c r="T12" s="36">
        <v>5</v>
      </c>
      <c r="U12" s="35" t="s">
        <v>6</v>
      </c>
      <c r="V12" s="36">
        <v>0</v>
      </c>
      <c r="W12" s="35" t="s">
        <v>2</v>
      </c>
      <c r="X12" s="36">
        <v>2</v>
      </c>
      <c r="Y12" s="35" t="s">
        <v>19</v>
      </c>
      <c r="Z12" s="36">
        <v>2</v>
      </c>
    </row>
    <row r="13" spans="1:26" ht="29.1" customHeight="1">
      <c r="A13" s="28"/>
      <c r="B13" s="29">
        <v>6</v>
      </c>
      <c r="C13" s="34" t="s">
        <v>14</v>
      </c>
      <c r="D13" s="31">
        <v>15</v>
      </c>
      <c r="E13" s="31">
        <v>0</v>
      </c>
      <c r="F13" s="31">
        <f t="shared" si="0"/>
        <v>15</v>
      </c>
      <c r="G13" s="35"/>
      <c r="H13" s="36">
        <v>0</v>
      </c>
      <c r="I13" s="35"/>
      <c r="J13" s="36">
        <v>0</v>
      </c>
      <c r="K13" s="35" t="s">
        <v>7</v>
      </c>
      <c r="L13" s="36">
        <v>0</v>
      </c>
      <c r="M13" s="35" t="s">
        <v>7</v>
      </c>
      <c r="N13" s="36">
        <v>0</v>
      </c>
      <c r="O13" s="35" t="s">
        <v>7</v>
      </c>
      <c r="P13" s="36">
        <v>0</v>
      </c>
      <c r="Q13" s="35" t="s">
        <v>7</v>
      </c>
      <c r="R13" s="36">
        <v>0</v>
      </c>
      <c r="S13" s="35" t="s">
        <v>7</v>
      </c>
      <c r="T13" s="36">
        <v>5</v>
      </c>
      <c r="U13" s="35" t="s">
        <v>7</v>
      </c>
      <c r="V13" s="36">
        <v>5</v>
      </c>
      <c r="W13" s="35" t="s">
        <v>7</v>
      </c>
      <c r="X13" s="36">
        <v>5</v>
      </c>
      <c r="Y13" s="35" t="s">
        <v>7</v>
      </c>
      <c r="Z13" s="36">
        <v>0</v>
      </c>
    </row>
    <row r="14" spans="1:26" ht="29.1" customHeight="1">
      <c r="A14" s="28"/>
      <c r="B14" s="37">
        <v>7</v>
      </c>
      <c r="C14" s="34" t="s">
        <v>25</v>
      </c>
      <c r="D14" s="31">
        <v>14</v>
      </c>
      <c r="E14" s="31">
        <v>0</v>
      </c>
      <c r="F14" s="31">
        <f t="shared" si="0"/>
        <v>14</v>
      </c>
      <c r="G14" s="35" t="s">
        <v>10</v>
      </c>
      <c r="H14" s="36">
        <v>0</v>
      </c>
      <c r="I14" s="35" t="s">
        <v>9</v>
      </c>
      <c r="J14" s="36">
        <v>2</v>
      </c>
      <c r="K14" s="35" t="s">
        <v>10</v>
      </c>
      <c r="L14" s="36">
        <v>2</v>
      </c>
      <c r="M14" s="35" t="s">
        <v>10</v>
      </c>
      <c r="N14" s="36">
        <v>2</v>
      </c>
      <c r="O14" s="35" t="s">
        <v>7</v>
      </c>
      <c r="P14" s="36">
        <v>0</v>
      </c>
      <c r="Q14" s="35" t="s">
        <v>18</v>
      </c>
      <c r="R14" s="36">
        <v>0</v>
      </c>
      <c r="S14" s="35" t="s">
        <v>9</v>
      </c>
      <c r="T14" s="36">
        <v>3</v>
      </c>
      <c r="U14" s="35" t="s">
        <v>18</v>
      </c>
      <c r="V14" s="36">
        <v>0</v>
      </c>
      <c r="W14" s="35" t="s">
        <v>3</v>
      </c>
      <c r="X14" s="36">
        <v>0</v>
      </c>
      <c r="Y14" s="35" t="s">
        <v>10</v>
      </c>
      <c r="Z14" s="36">
        <v>5</v>
      </c>
    </row>
    <row r="15" spans="1:26" ht="29.1" customHeight="1">
      <c r="B15" s="29">
        <v>7</v>
      </c>
      <c r="C15" s="34" t="s">
        <v>1</v>
      </c>
      <c r="D15" s="31">
        <v>14</v>
      </c>
      <c r="E15" s="31">
        <v>0</v>
      </c>
      <c r="F15" s="31">
        <v>14</v>
      </c>
      <c r="G15" s="35"/>
      <c r="H15" s="36">
        <v>0</v>
      </c>
      <c r="I15" s="35"/>
      <c r="J15" s="36">
        <v>0</v>
      </c>
      <c r="K15" s="35" t="s">
        <v>10</v>
      </c>
      <c r="L15" s="36">
        <v>2</v>
      </c>
      <c r="M15" s="35" t="s">
        <v>7</v>
      </c>
      <c r="N15" s="36">
        <v>0</v>
      </c>
      <c r="O15" s="35" t="s">
        <v>10</v>
      </c>
      <c r="P15" s="36">
        <v>2</v>
      </c>
      <c r="Q15" s="35" t="s">
        <v>10</v>
      </c>
      <c r="R15" s="36">
        <v>0</v>
      </c>
      <c r="S15" s="35" t="s">
        <v>10</v>
      </c>
      <c r="T15" s="36">
        <v>0</v>
      </c>
      <c r="U15" s="35" t="s">
        <v>10</v>
      </c>
      <c r="V15" s="36">
        <v>0</v>
      </c>
      <c r="W15" s="35" t="s">
        <v>7</v>
      </c>
      <c r="X15" s="36">
        <v>5</v>
      </c>
      <c r="Y15" s="35" t="s">
        <v>10</v>
      </c>
      <c r="Z15" s="36">
        <v>5</v>
      </c>
    </row>
    <row r="16" spans="1:26" ht="29.1" customHeight="1">
      <c r="B16" s="29">
        <v>9</v>
      </c>
      <c r="C16" s="34" t="s">
        <v>29</v>
      </c>
      <c r="D16" s="31">
        <v>13</v>
      </c>
      <c r="E16" s="31">
        <v>0</v>
      </c>
      <c r="F16" s="31">
        <f t="shared" ref="F16:F27" si="1">SUM(D16:E16)</f>
        <v>13</v>
      </c>
      <c r="G16" s="35" t="s">
        <v>3</v>
      </c>
      <c r="H16" s="36">
        <v>3</v>
      </c>
      <c r="I16" s="35" t="s">
        <v>10</v>
      </c>
      <c r="J16" s="36">
        <v>0</v>
      </c>
      <c r="K16" s="35" t="s">
        <v>3</v>
      </c>
      <c r="L16" s="36">
        <v>0</v>
      </c>
      <c r="M16" s="35" t="s">
        <v>3</v>
      </c>
      <c r="N16" s="36">
        <v>0</v>
      </c>
      <c r="O16" s="35" t="s">
        <v>5</v>
      </c>
      <c r="P16" s="36">
        <v>2</v>
      </c>
      <c r="Q16" s="35" t="s">
        <v>3</v>
      </c>
      <c r="R16" s="36">
        <v>3</v>
      </c>
      <c r="S16" s="35" t="s">
        <v>10</v>
      </c>
      <c r="T16" s="36">
        <v>0</v>
      </c>
      <c r="U16" s="35" t="s">
        <v>7</v>
      </c>
      <c r="V16" s="36">
        <v>5</v>
      </c>
      <c r="W16" s="35" t="s">
        <v>6</v>
      </c>
      <c r="X16" s="36">
        <v>0</v>
      </c>
      <c r="Y16" s="35" t="s">
        <v>7</v>
      </c>
      <c r="Z16" s="36">
        <v>0</v>
      </c>
    </row>
    <row r="17" spans="1:26" ht="29.1" customHeight="1">
      <c r="A17" s="28"/>
      <c r="B17" s="29">
        <v>9</v>
      </c>
      <c r="C17" s="34" t="s">
        <v>28</v>
      </c>
      <c r="D17" s="31">
        <v>13</v>
      </c>
      <c r="E17" s="31">
        <v>0</v>
      </c>
      <c r="F17" s="31">
        <f t="shared" si="1"/>
        <v>13</v>
      </c>
      <c r="G17" s="35" t="s">
        <v>3</v>
      </c>
      <c r="H17" s="36">
        <v>3</v>
      </c>
      <c r="I17" s="35" t="s">
        <v>5</v>
      </c>
      <c r="J17" s="36">
        <v>0</v>
      </c>
      <c r="K17" s="35" t="s">
        <v>18</v>
      </c>
      <c r="L17" s="39">
        <v>6</v>
      </c>
      <c r="M17" s="35" t="s">
        <v>10</v>
      </c>
      <c r="N17" s="38">
        <v>2</v>
      </c>
      <c r="O17" s="35" t="s">
        <v>9</v>
      </c>
      <c r="P17" s="36">
        <v>0</v>
      </c>
      <c r="Q17" s="35" t="s">
        <v>7</v>
      </c>
      <c r="R17" s="36">
        <v>0</v>
      </c>
      <c r="S17" s="35" t="s">
        <v>10</v>
      </c>
      <c r="T17" s="36">
        <v>0</v>
      </c>
      <c r="U17" s="35" t="s">
        <v>2</v>
      </c>
      <c r="V17" s="36">
        <v>2</v>
      </c>
      <c r="W17" s="35" t="s">
        <v>10</v>
      </c>
      <c r="X17" s="36">
        <v>0</v>
      </c>
      <c r="Y17" s="35" t="s">
        <v>3</v>
      </c>
      <c r="Z17" s="36">
        <v>0</v>
      </c>
    </row>
    <row r="18" spans="1:26" ht="29.1" customHeight="1">
      <c r="B18" s="37">
        <v>11</v>
      </c>
      <c r="C18" s="34" t="s">
        <v>33</v>
      </c>
      <c r="D18" s="31">
        <v>12</v>
      </c>
      <c r="E18" s="31">
        <v>0</v>
      </c>
      <c r="F18" s="31">
        <f t="shared" si="1"/>
        <v>12</v>
      </c>
      <c r="G18" s="35" t="s">
        <v>9</v>
      </c>
      <c r="H18" s="36">
        <v>0</v>
      </c>
      <c r="I18" s="35" t="s">
        <v>3</v>
      </c>
      <c r="J18" s="36">
        <v>0</v>
      </c>
      <c r="K18" s="35" t="s">
        <v>7</v>
      </c>
      <c r="L18" s="36">
        <v>0</v>
      </c>
      <c r="M18" s="35" t="s">
        <v>7</v>
      </c>
      <c r="N18" s="36">
        <v>0</v>
      </c>
      <c r="O18" s="35" t="s">
        <v>5</v>
      </c>
      <c r="P18" s="36">
        <v>2</v>
      </c>
      <c r="Q18" s="35" t="s">
        <v>9</v>
      </c>
      <c r="R18" s="36">
        <v>0</v>
      </c>
      <c r="S18" s="35" t="s">
        <v>10</v>
      </c>
      <c r="T18" s="36">
        <v>0</v>
      </c>
      <c r="U18" s="35" t="s">
        <v>10</v>
      </c>
      <c r="V18" s="36">
        <v>0</v>
      </c>
      <c r="W18" s="35" t="s">
        <v>7</v>
      </c>
      <c r="X18" s="36">
        <v>5</v>
      </c>
      <c r="Y18" s="35" t="s">
        <v>10</v>
      </c>
      <c r="Z18" s="36">
        <v>5</v>
      </c>
    </row>
    <row r="19" spans="1:26" ht="29.1" customHeight="1">
      <c r="B19" s="29">
        <v>12</v>
      </c>
      <c r="C19" s="34" t="s">
        <v>17</v>
      </c>
      <c r="D19" s="31">
        <v>11</v>
      </c>
      <c r="E19" s="31">
        <v>0</v>
      </c>
      <c r="F19" s="31">
        <f t="shared" si="1"/>
        <v>11</v>
      </c>
      <c r="G19" s="35" t="s">
        <v>3</v>
      </c>
      <c r="H19" s="36">
        <v>3</v>
      </c>
      <c r="I19" s="35" t="s">
        <v>3</v>
      </c>
      <c r="J19" s="36">
        <v>0</v>
      </c>
      <c r="K19" s="35" t="s">
        <v>7</v>
      </c>
      <c r="L19" s="36">
        <v>0</v>
      </c>
      <c r="M19" s="35" t="s">
        <v>7</v>
      </c>
      <c r="N19" s="36">
        <v>0</v>
      </c>
      <c r="O19" s="35" t="s">
        <v>7</v>
      </c>
      <c r="P19" s="36">
        <v>0</v>
      </c>
      <c r="Q19" s="35" t="s">
        <v>3</v>
      </c>
      <c r="R19" s="36">
        <v>3</v>
      </c>
      <c r="S19" s="35" t="s">
        <v>3</v>
      </c>
      <c r="T19" s="36">
        <v>0</v>
      </c>
      <c r="U19" s="35" t="s">
        <v>3</v>
      </c>
      <c r="V19" s="36">
        <v>0</v>
      </c>
      <c r="W19" s="35" t="s">
        <v>7</v>
      </c>
      <c r="X19" s="36">
        <v>5</v>
      </c>
      <c r="Y19" s="35" t="s">
        <v>3</v>
      </c>
      <c r="Z19" s="36">
        <v>0</v>
      </c>
    </row>
    <row r="20" spans="1:26" ht="29.1" customHeight="1">
      <c r="B20" s="29">
        <v>13</v>
      </c>
      <c r="C20" s="34" t="s">
        <v>21</v>
      </c>
      <c r="D20" s="31">
        <v>10</v>
      </c>
      <c r="E20" s="31">
        <v>0</v>
      </c>
      <c r="F20" s="31">
        <f t="shared" si="1"/>
        <v>10</v>
      </c>
      <c r="G20" s="35" t="s">
        <v>7</v>
      </c>
      <c r="H20" s="36">
        <v>0</v>
      </c>
      <c r="I20" s="35" t="s">
        <v>3</v>
      </c>
      <c r="J20" s="36">
        <v>0</v>
      </c>
      <c r="K20" s="35" t="s">
        <v>3</v>
      </c>
      <c r="L20" s="36">
        <v>0</v>
      </c>
      <c r="M20" s="35" t="s">
        <v>5</v>
      </c>
      <c r="N20" s="36">
        <v>2</v>
      </c>
      <c r="O20" s="35" t="s">
        <v>7</v>
      </c>
      <c r="P20" s="36">
        <v>0</v>
      </c>
      <c r="Q20" s="35" t="s">
        <v>10</v>
      </c>
      <c r="R20" s="36">
        <v>0</v>
      </c>
      <c r="S20" s="35" t="s">
        <v>5</v>
      </c>
      <c r="T20" s="36">
        <v>0</v>
      </c>
      <c r="U20" s="35" t="s">
        <v>6</v>
      </c>
      <c r="V20" s="36">
        <v>0</v>
      </c>
      <c r="W20" s="35" t="s">
        <v>9</v>
      </c>
      <c r="X20" s="36">
        <v>3</v>
      </c>
      <c r="Y20" s="35" t="s">
        <v>10</v>
      </c>
      <c r="Z20" s="36">
        <v>5</v>
      </c>
    </row>
    <row r="21" spans="1:26" ht="29.1" customHeight="1">
      <c r="B21" s="29">
        <v>14</v>
      </c>
      <c r="C21" s="34" t="s">
        <v>32</v>
      </c>
      <c r="D21" s="31">
        <v>9</v>
      </c>
      <c r="E21" s="31">
        <v>0</v>
      </c>
      <c r="F21" s="31">
        <f t="shared" si="1"/>
        <v>9</v>
      </c>
      <c r="G21" s="35" t="s">
        <v>7</v>
      </c>
      <c r="H21" s="36">
        <v>0</v>
      </c>
      <c r="I21" s="35" t="s">
        <v>3</v>
      </c>
      <c r="J21" s="36">
        <v>0</v>
      </c>
      <c r="K21" s="35" t="s">
        <v>3</v>
      </c>
      <c r="L21" s="36">
        <v>0</v>
      </c>
      <c r="M21" s="35" t="s">
        <v>5</v>
      </c>
      <c r="N21" s="36">
        <v>2</v>
      </c>
      <c r="O21" s="35" t="s">
        <v>3</v>
      </c>
      <c r="P21" s="36">
        <v>0</v>
      </c>
      <c r="Q21" s="35" t="s">
        <v>11</v>
      </c>
      <c r="R21" s="36">
        <v>0</v>
      </c>
      <c r="S21" s="35" t="s">
        <v>24</v>
      </c>
      <c r="T21" s="36">
        <v>0</v>
      </c>
      <c r="U21" s="35" t="s">
        <v>6</v>
      </c>
      <c r="V21" s="36">
        <v>0</v>
      </c>
      <c r="W21" s="35" t="s">
        <v>7</v>
      </c>
      <c r="X21" s="36">
        <v>5</v>
      </c>
      <c r="Y21" s="35" t="s">
        <v>122</v>
      </c>
      <c r="Z21" s="36">
        <v>2</v>
      </c>
    </row>
    <row r="22" spans="1:26" ht="29.1" customHeight="1">
      <c r="B22" s="37">
        <v>15</v>
      </c>
      <c r="C22" s="34" t="s">
        <v>27</v>
      </c>
      <c r="D22" s="31">
        <v>8</v>
      </c>
      <c r="E22" s="31">
        <v>0</v>
      </c>
      <c r="F22" s="31">
        <f t="shared" si="1"/>
        <v>8</v>
      </c>
      <c r="G22" s="35" t="s">
        <v>3</v>
      </c>
      <c r="H22" s="36">
        <v>3</v>
      </c>
      <c r="I22" s="35" t="s">
        <v>3</v>
      </c>
      <c r="J22" s="36">
        <v>0</v>
      </c>
      <c r="K22" s="35" t="s">
        <v>5</v>
      </c>
      <c r="L22" s="36">
        <v>2</v>
      </c>
      <c r="M22" s="35"/>
      <c r="N22" s="36">
        <v>0</v>
      </c>
      <c r="O22" s="35" t="s">
        <v>7</v>
      </c>
      <c r="P22" s="36">
        <v>0</v>
      </c>
      <c r="Q22" s="35" t="s">
        <v>10</v>
      </c>
      <c r="R22" s="36">
        <v>0</v>
      </c>
      <c r="S22" s="35" t="s">
        <v>10</v>
      </c>
      <c r="T22" s="36">
        <v>0</v>
      </c>
      <c r="U22" s="35" t="s">
        <v>3</v>
      </c>
      <c r="V22" s="36">
        <v>0</v>
      </c>
      <c r="W22" s="35" t="s">
        <v>3</v>
      </c>
      <c r="X22" s="36">
        <v>0</v>
      </c>
      <c r="Y22" s="35" t="s">
        <v>5</v>
      </c>
      <c r="Z22" s="36">
        <v>3</v>
      </c>
    </row>
    <row r="23" spans="1:26" ht="29.1" customHeight="1">
      <c r="B23" s="29">
        <v>16</v>
      </c>
      <c r="C23" s="34" t="s">
        <v>26</v>
      </c>
      <c r="D23" s="31">
        <v>5</v>
      </c>
      <c r="E23" s="31">
        <v>0</v>
      </c>
      <c r="F23" s="31">
        <f t="shared" si="1"/>
        <v>5</v>
      </c>
      <c r="G23" s="35" t="s">
        <v>7</v>
      </c>
      <c r="H23" s="36">
        <v>0</v>
      </c>
      <c r="I23" s="35" t="s">
        <v>3</v>
      </c>
      <c r="J23" s="36">
        <v>0</v>
      </c>
      <c r="K23" s="35" t="s">
        <v>3</v>
      </c>
      <c r="L23" s="36">
        <v>0</v>
      </c>
      <c r="M23" s="35" t="s">
        <v>3</v>
      </c>
      <c r="N23" s="36">
        <v>0</v>
      </c>
      <c r="O23" s="35" t="s">
        <v>7</v>
      </c>
      <c r="P23" s="36">
        <v>0</v>
      </c>
      <c r="Q23" s="35" t="s">
        <v>7</v>
      </c>
      <c r="R23" s="36">
        <v>0</v>
      </c>
      <c r="S23" s="35" t="s">
        <v>3</v>
      </c>
      <c r="T23" s="36">
        <v>0</v>
      </c>
      <c r="U23" s="35" t="s">
        <v>3</v>
      </c>
      <c r="V23" s="36">
        <v>0</v>
      </c>
      <c r="W23" s="35" t="s">
        <v>7</v>
      </c>
      <c r="X23" s="36">
        <v>5</v>
      </c>
      <c r="Y23" s="35" t="s">
        <v>3</v>
      </c>
      <c r="Z23" s="36">
        <v>0</v>
      </c>
    </row>
    <row r="24" spans="1:26" ht="29.1" customHeight="1">
      <c r="B24" s="29">
        <v>17</v>
      </c>
      <c r="C24" s="34" t="s">
        <v>23</v>
      </c>
      <c r="D24" s="31">
        <v>4</v>
      </c>
      <c r="E24" s="31">
        <v>0</v>
      </c>
      <c r="F24" s="31">
        <f t="shared" si="1"/>
        <v>4</v>
      </c>
      <c r="G24" s="35" t="s">
        <v>198</v>
      </c>
      <c r="H24" s="36">
        <v>0</v>
      </c>
      <c r="I24" s="35" t="s">
        <v>10</v>
      </c>
      <c r="J24" s="36">
        <v>0</v>
      </c>
      <c r="K24" s="35" t="s">
        <v>7</v>
      </c>
      <c r="L24" s="36">
        <v>0</v>
      </c>
      <c r="M24" s="35" t="s">
        <v>10</v>
      </c>
      <c r="N24" s="36">
        <v>2</v>
      </c>
      <c r="O24" s="35" t="s">
        <v>124</v>
      </c>
      <c r="P24" s="36">
        <v>0</v>
      </c>
      <c r="Q24" s="35" t="s">
        <v>7</v>
      </c>
      <c r="R24" s="36">
        <v>0</v>
      </c>
      <c r="S24" s="35" t="s">
        <v>3</v>
      </c>
      <c r="T24" s="36">
        <v>0</v>
      </c>
      <c r="U24" s="35" t="s">
        <v>30</v>
      </c>
      <c r="V24" s="36">
        <v>2</v>
      </c>
      <c r="W24" s="35" t="s">
        <v>24</v>
      </c>
      <c r="X24" s="36">
        <v>0</v>
      </c>
      <c r="Y24" s="35" t="s">
        <v>7</v>
      </c>
      <c r="Z24" s="36">
        <v>0</v>
      </c>
    </row>
    <row r="25" spans="1:26" ht="29.1" customHeight="1">
      <c r="B25" s="29">
        <v>17</v>
      </c>
      <c r="C25" s="34" t="s">
        <v>12</v>
      </c>
      <c r="D25" s="31">
        <v>4</v>
      </c>
      <c r="E25" s="31">
        <v>0</v>
      </c>
      <c r="F25" s="31">
        <f t="shared" si="1"/>
        <v>4</v>
      </c>
      <c r="G25" s="35" t="s">
        <v>10</v>
      </c>
      <c r="H25" s="36">
        <v>0</v>
      </c>
      <c r="I25" s="35" t="s">
        <v>19</v>
      </c>
      <c r="J25" s="36">
        <v>0</v>
      </c>
      <c r="K25" s="35" t="s">
        <v>3</v>
      </c>
      <c r="L25" s="36">
        <v>0</v>
      </c>
      <c r="M25" s="35" t="s">
        <v>10</v>
      </c>
      <c r="N25" s="36">
        <v>2</v>
      </c>
      <c r="O25" s="35" t="s">
        <v>10</v>
      </c>
      <c r="P25" s="36">
        <v>2</v>
      </c>
      <c r="Q25" s="35" t="s">
        <v>7</v>
      </c>
      <c r="R25" s="36">
        <v>0</v>
      </c>
      <c r="S25" s="35" t="s">
        <v>10</v>
      </c>
      <c r="T25" s="36">
        <v>0</v>
      </c>
      <c r="U25" s="35" t="s">
        <v>10</v>
      </c>
      <c r="V25" s="36">
        <v>0</v>
      </c>
      <c r="W25" s="35" t="s">
        <v>3</v>
      </c>
      <c r="X25" s="36">
        <v>0</v>
      </c>
      <c r="Y25" s="35" t="s">
        <v>7</v>
      </c>
      <c r="Z25" s="36">
        <v>0</v>
      </c>
    </row>
    <row r="26" spans="1:26" ht="29.1" customHeight="1">
      <c r="B26" s="37">
        <v>19</v>
      </c>
      <c r="C26" s="34" t="s">
        <v>8</v>
      </c>
      <c r="D26" s="31">
        <v>2</v>
      </c>
      <c r="E26" s="31">
        <v>0</v>
      </c>
      <c r="F26" s="31">
        <f t="shared" si="1"/>
        <v>2</v>
      </c>
      <c r="G26" s="35" t="s">
        <v>10</v>
      </c>
      <c r="H26" s="36">
        <v>0</v>
      </c>
      <c r="I26" s="35" t="s">
        <v>6</v>
      </c>
      <c r="J26" s="36">
        <v>0</v>
      </c>
      <c r="K26" s="35" t="s">
        <v>3</v>
      </c>
      <c r="L26" s="36">
        <v>0</v>
      </c>
      <c r="M26" s="35" t="s">
        <v>6</v>
      </c>
      <c r="N26" s="36">
        <v>0</v>
      </c>
      <c r="O26" s="35" t="s">
        <v>5</v>
      </c>
      <c r="P26" s="36">
        <v>2</v>
      </c>
      <c r="Q26" s="35" t="s">
        <v>2</v>
      </c>
      <c r="R26" s="36">
        <v>0</v>
      </c>
      <c r="S26" s="35" t="s">
        <v>6</v>
      </c>
      <c r="T26" s="36">
        <v>0</v>
      </c>
      <c r="U26" s="35" t="s">
        <v>3</v>
      </c>
      <c r="V26" s="36">
        <v>0</v>
      </c>
      <c r="W26" s="35" t="s">
        <v>6</v>
      </c>
      <c r="X26" s="36">
        <v>0</v>
      </c>
      <c r="Y26" s="35" t="s">
        <v>6</v>
      </c>
      <c r="Z26" s="36">
        <v>0</v>
      </c>
    </row>
    <row r="27" spans="1:26" ht="29.1" customHeight="1">
      <c r="B27" s="29">
        <v>20</v>
      </c>
      <c r="C27" s="34" t="s">
        <v>15</v>
      </c>
      <c r="D27" s="31">
        <v>0</v>
      </c>
      <c r="E27" s="31">
        <v>0</v>
      </c>
      <c r="F27" s="31">
        <f t="shared" si="1"/>
        <v>0</v>
      </c>
      <c r="G27" s="35"/>
      <c r="H27" s="36"/>
      <c r="I27" s="35"/>
      <c r="J27" s="36"/>
      <c r="K27" s="35"/>
      <c r="L27" s="36"/>
      <c r="M27" s="35"/>
      <c r="N27" s="36"/>
      <c r="O27" s="35"/>
      <c r="P27" s="36"/>
      <c r="Q27" s="35"/>
      <c r="R27" s="36"/>
      <c r="S27" s="35"/>
      <c r="T27" s="36"/>
      <c r="U27" s="35"/>
      <c r="V27" s="36"/>
      <c r="W27" s="35"/>
      <c r="X27" s="36"/>
      <c r="Y27" s="35"/>
      <c r="Z27" s="36"/>
    </row>
    <row r="28" spans="1:26" ht="29.1" customHeight="1">
      <c r="B28" s="29">
        <v>20</v>
      </c>
      <c r="C28" s="34"/>
      <c r="D28" s="31"/>
      <c r="E28" s="31"/>
      <c r="F28" s="31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  <c r="W28" s="35"/>
      <c r="X28" s="36"/>
      <c r="Y28" s="35"/>
      <c r="Z28" s="36"/>
    </row>
    <row r="29" spans="1:26" ht="29.1" customHeight="1">
      <c r="B29" s="29">
        <v>20</v>
      </c>
      <c r="C29" s="34"/>
      <c r="D29" s="31"/>
      <c r="E29" s="31"/>
      <c r="F29" s="31"/>
      <c r="G29" s="35"/>
      <c r="H29" s="36"/>
      <c r="I29" s="35"/>
      <c r="J29" s="36"/>
      <c r="K29" s="35"/>
      <c r="L29" s="36"/>
      <c r="M29" s="35"/>
      <c r="N29" s="36"/>
      <c r="O29" s="35"/>
      <c r="P29" s="36"/>
      <c r="Q29" s="35"/>
      <c r="R29" s="36"/>
      <c r="S29" s="35"/>
      <c r="T29" s="36"/>
      <c r="U29" s="35"/>
      <c r="V29" s="36"/>
      <c r="W29" s="35"/>
      <c r="X29" s="36"/>
      <c r="Y29" s="35"/>
      <c r="Z29" s="36"/>
    </row>
    <row r="30" spans="1:26" ht="29.1" customHeight="1">
      <c r="B30" s="37">
        <v>20</v>
      </c>
      <c r="C30" s="34"/>
      <c r="D30" s="31"/>
      <c r="E30" s="31"/>
      <c r="F30" s="31"/>
      <c r="G30" s="35"/>
      <c r="H30" s="36"/>
      <c r="I30" s="35"/>
      <c r="J30" s="36"/>
      <c r="K30" s="35"/>
      <c r="L30" s="36"/>
      <c r="M30" s="42"/>
      <c r="N30" s="43"/>
      <c r="O30" s="35"/>
      <c r="P30" s="36"/>
      <c r="Q30" s="35"/>
      <c r="R30" s="36"/>
      <c r="S30" s="35"/>
      <c r="T30" s="36"/>
      <c r="U30" s="35"/>
      <c r="V30" s="36"/>
      <c r="W30" s="35"/>
      <c r="X30" s="36"/>
      <c r="Y30" s="35"/>
      <c r="Z30" s="36"/>
    </row>
    <row r="31" spans="1:26" ht="29.1" customHeight="1">
      <c r="B31" s="29"/>
      <c r="C31" s="34"/>
      <c r="D31" s="31"/>
      <c r="E31" s="31"/>
      <c r="F31" s="31"/>
      <c r="G31" s="35"/>
      <c r="H31" s="36"/>
      <c r="I31" s="35"/>
      <c r="J31" s="36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5"/>
      <c r="V31" s="36"/>
      <c r="W31" s="35"/>
      <c r="X31" s="36"/>
      <c r="Y31" s="35"/>
      <c r="Z31" s="36"/>
    </row>
    <row r="32" spans="1:26" ht="24.95" customHeight="1">
      <c r="D32" s="40">
        <f>SUM(D8:D31)</f>
        <v>234</v>
      </c>
      <c r="E32" s="40">
        <f>SUM(E8:E31)</f>
        <v>4</v>
      </c>
      <c r="F32" s="40">
        <f>SUM(F8:F31)</f>
        <v>238</v>
      </c>
    </row>
    <row r="34" spans="3:3" ht="22.5" customHeight="1">
      <c r="C34" s="39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EAB2-B7E3-4D87-9C4E-B0A1A889281E}">
  <dimension ref="A1:Z36"/>
  <sheetViews>
    <sheetView topLeftCell="A4" zoomScale="55" zoomScaleNormal="55" workbookViewId="0">
      <selection activeCell="Y16" sqref="Y16"/>
    </sheetView>
  </sheetViews>
  <sheetFormatPr defaultColWidth="9.140625" defaultRowHeight="15"/>
  <cols>
    <col min="1" max="1" width="4.5703125" style="45" customWidth="1"/>
    <col min="2" max="2" width="6.28515625" style="45" customWidth="1"/>
    <col min="3" max="3" width="44.7109375" style="45" customWidth="1"/>
    <col min="4" max="6" width="6.28515625" style="45" customWidth="1"/>
    <col min="7" max="7" width="25.5703125" style="45" customWidth="1"/>
    <col min="8" max="8" width="4.28515625" style="45" customWidth="1"/>
    <col min="9" max="9" width="30.5703125" style="45" customWidth="1"/>
    <col min="10" max="10" width="4.28515625" style="45" customWidth="1"/>
    <col min="11" max="11" width="22.7109375" style="45" customWidth="1"/>
    <col min="12" max="12" width="4.28515625" style="45" customWidth="1"/>
    <col min="13" max="13" width="17.42578125" style="45" customWidth="1"/>
    <col min="14" max="14" width="4.28515625" style="45" customWidth="1"/>
    <col min="15" max="15" width="25.140625" style="45" customWidth="1"/>
    <col min="16" max="16" width="4.28515625" style="45" customWidth="1"/>
    <col min="17" max="17" width="26.5703125" style="45" customWidth="1"/>
    <col min="18" max="18" width="4.28515625" style="45" customWidth="1"/>
    <col min="19" max="19" width="19.42578125" style="45" customWidth="1"/>
    <col min="20" max="20" width="4.28515625" style="45" customWidth="1"/>
    <col min="21" max="21" width="23.140625" style="45" customWidth="1"/>
    <col min="22" max="22" width="4.28515625" style="45" customWidth="1"/>
    <col min="23" max="23" width="21.85546875" style="45" customWidth="1"/>
    <col min="24" max="24" width="4.28515625" style="63" customWidth="1"/>
    <col min="25" max="25" width="27" style="45" customWidth="1"/>
    <col min="26" max="26" width="4.28515625" style="63" customWidth="1"/>
    <col min="27" max="16384" width="9.140625" style="45"/>
  </cols>
  <sheetData>
    <row r="1" spans="1:26" ht="24" customHeight="1">
      <c r="X1" s="45"/>
      <c r="Z1" s="45"/>
    </row>
    <row r="2" spans="1:26" ht="20.100000000000001" customHeight="1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9"/>
    </row>
    <row r="3" spans="1:26" ht="20.100000000000001" customHeight="1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2"/>
    </row>
    <row r="4" spans="1:26" ht="220.5" customHeight="1">
      <c r="B4" s="213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5"/>
    </row>
    <row r="5" spans="1:26" ht="21.6" customHeight="1">
      <c r="B5" s="216" t="s">
        <v>199</v>
      </c>
      <c r="C5" s="217"/>
      <c r="D5" s="217"/>
      <c r="E5" s="217"/>
      <c r="F5" s="218"/>
      <c r="G5" s="219" t="s">
        <v>200</v>
      </c>
      <c r="H5" s="220"/>
      <c r="I5" s="219" t="s">
        <v>200</v>
      </c>
      <c r="J5" s="220"/>
      <c r="K5" s="219" t="s">
        <v>201</v>
      </c>
      <c r="L5" s="220"/>
      <c r="M5" s="219" t="s">
        <v>202</v>
      </c>
      <c r="N5" s="220"/>
      <c r="O5" s="219" t="s">
        <v>202</v>
      </c>
      <c r="P5" s="220"/>
      <c r="Q5" s="219" t="s">
        <v>203</v>
      </c>
      <c r="R5" s="220"/>
      <c r="S5" s="219" t="s">
        <v>204</v>
      </c>
      <c r="T5" s="220"/>
      <c r="U5" s="219" t="s">
        <v>204</v>
      </c>
      <c r="V5" s="220"/>
      <c r="W5" s="219" t="s">
        <v>205</v>
      </c>
      <c r="X5" s="220"/>
      <c r="Y5" s="219" t="s">
        <v>206</v>
      </c>
      <c r="Z5" s="220"/>
    </row>
    <row r="6" spans="1:26" ht="21.95" customHeight="1">
      <c r="B6" s="205" t="s">
        <v>60</v>
      </c>
      <c r="C6" s="205" t="s">
        <v>59</v>
      </c>
      <c r="D6" s="205" t="s">
        <v>58</v>
      </c>
      <c r="E6" s="205" t="s">
        <v>57</v>
      </c>
      <c r="F6" s="205" t="s">
        <v>56</v>
      </c>
      <c r="G6" s="46" t="s">
        <v>207</v>
      </c>
      <c r="H6" s="47">
        <v>4</v>
      </c>
      <c r="I6" s="46" t="s">
        <v>142</v>
      </c>
      <c r="J6" s="47">
        <v>0</v>
      </c>
      <c r="K6" s="46" t="s">
        <v>208</v>
      </c>
      <c r="L6" s="47">
        <v>1</v>
      </c>
      <c r="M6" s="46" t="s">
        <v>209</v>
      </c>
      <c r="N6" s="47">
        <v>0</v>
      </c>
      <c r="O6" s="46" t="s">
        <v>54</v>
      </c>
      <c r="P6" s="47">
        <v>1</v>
      </c>
      <c r="Q6" s="46" t="s">
        <v>139</v>
      </c>
      <c r="R6" s="47">
        <v>0</v>
      </c>
      <c r="S6" s="46" t="s">
        <v>210</v>
      </c>
      <c r="T6" s="47">
        <v>0</v>
      </c>
      <c r="U6" s="46" t="s">
        <v>118</v>
      </c>
      <c r="V6" s="47">
        <v>0</v>
      </c>
      <c r="W6" s="46" t="s">
        <v>46</v>
      </c>
      <c r="X6" s="47">
        <v>1</v>
      </c>
      <c r="Y6" s="46" t="s">
        <v>211</v>
      </c>
      <c r="Z6" s="47">
        <v>2</v>
      </c>
    </row>
    <row r="7" spans="1:26" ht="21.95" customHeight="1">
      <c r="B7" s="206"/>
      <c r="C7" s="206"/>
      <c r="D7" s="206"/>
      <c r="E7" s="206"/>
      <c r="F7" s="206"/>
      <c r="G7" s="48" t="s">
        <v>137</v>
      </c>
      <c r="H7" s="49">
        <v>0</v>
      </c>
      <c r="I7" s="48" t="s">
        <v>212</v>
      </c>
      <c r="J7" s="49">
        <v>2</v>
      </c>
      <c r="K7" s="48" t="s">
        <v>148</v>
      </c>
      <c r="L7" s="49">
        <v>0</v>
      </c>
      <c r="M7" s="48" t="s">
        <v>213</v>
      </c>
      <c r="N7" s="49">
        <v>2</v>
      </c>
      <c r="O7" s="48" t="s">
        <v>149</v>
      </c>
      <c r="P7" s="49">
        <v>1</v>
      </c>
      <c r="Q7" s="48" t="s">
        <v>45</v>
      </c>
      <c r="R7" s="49">
        <v>1</v>
      </c>
      <c r="S7" s="48" t="s">
        <v>51</v>
      </c>
      <c r="T7" s="49">
        <v>1</v>
      </c>
      <c r="U7" s="48" t="s">
        <v>43</v>
      </c>
      <c r="V7" s="49">
        <v>1</v>
      </c>
      <c r="W7" s="48" t="s">
        <v>38</v>
      </c>
      <c r="X7" s="49">
        <v>3</v>
      </c>
      <c r="Y7" s="48" t="s">
        <v>44</v>
      </c>
      <c r="Z7" s="49">
        <v>2</v>
      </c>
    </row>
    <row r="8" spans="1:26" ht="29.1" customHeight="1">
      <c r="A8" s="50"/>
      <c r="B8" s="51">
        <v>1</v>
      </c>
      <c r="C8" s="52" t="s">
        <v>23</v>
      </c>
      <c r="D8" s="53">
        <v>22</v>
      </c>
      <c r="E8" s="53">
        <f>VLOOKUP(C8,'[1]Бомбардиры '!$C$7:$D$31,2,0)</f>
        <v>4</v>
      </c>
      <c r="F8" s="53">
        <f t="shared" ref="F8:F27" si="0">SUM(D8+E8)</f>
        <v>26</v>
      </c>
      <c r="G8" s="54" t="s">
        <v>9</v>
      </c>
      <c r="H8" s="55">
        <v>2</v>
      </c>
      <c r="I8" s="54" t="s">
        <v>24</v>
      </c>
      <c r="J8" s="56">
        <v>3</v>
      </c>
      <c r="K8" s="54" t="s">
        <v>7</v>
      </c>
      <c r="L8" s="55">
        <v>3</v>
      </c>
      <c r="M8" s="54" t="s">
        <v>10</v>
      </c>
      <c r="N8" s="55">
        <v>2</v>
      </c>
      <c r="O8" s="54" t="s">
        <v>6</v>
      </c>
      <c r="P8" s="55">
        <v>3</v>
      </c>
      <c r="Q8" s="54" t="s">
        <v>6</v>
      </c>
      <c r="R8" s="55">
        <v>0</v>
      </c>
      <c r="S8" s="54" t="s">
        <v>7</v>
      </c>
      <c r="T8" s="55">
        <v>0</v>
      </c>
      <c r="U8" s="54" t="s">
        <v>10</v>
      </c>
      <c r="V8" s="55">
        <v>3</v>
      </c>
      <c r="W8" s="54" t="s">
        <v>7</v>
      </c>
      <c r="X8" s="55">
        <v>0</v>
      </c>
      <c r="Y8" s="54" t="s">
        <v>6</v>
      </c>
      <c r="Z8" s="56">
        <v>6</v>
      </c>
    </row>
    <row r="9" spans="1:26" ht="29.1" customHeight="1">
      <c r="A9" s="50"/>
      <c r="B9" s="51">
        <v>2</v>
      </c>
      <c r="C9" s="57" t="s">
        <v>8</v>
      </c>
      <c r="D9" s="53">
        <v>16</v>
      </c>
      <c r="E9" s="53">
        <f>VLOOKUP(C9,'[1]Бомбардиры '!$C$7:$D$31,2,0)</f>
        <v>2</v>
      </c>
      <c r="F9" s="53">
        <f t="shared" si="0"/>
        <v>18</v>
      </c>
      <c r="G9" s="58" t="s">
        <v>3</v>
      </c>
      <c r="H9" s="59">
        <v>0</v>
      </c>
      <c r="I9" s="58" t="s">
        <v>3</v>
      </c>
      <c r="J9" s="59">
        <v>0</v>
      </c>
      <c r="K9" s="58" t="s">
        <v>7</v>
      </c>
      <c r="L9" s="59">
        <v>3</v>
      </c>
      <c r="M9" s="58" t="s">
        <v>7</v>
      </c>
      <c r="N9" s="59">
        <v>0</v>
      </c>
      <c r="O9" s="58" t="s">
        <v>3</v>
      </c>
      <c r="P9" s="59">
        <v>5</v>
      </c>
      <c r="Q9" s="58" t="s">
        <v>24</v>
      </c>
      <c r="R9" s="59">
        <v>3</v>
      </c>
      <c r="S9" s="58" t="s">
        <v>11</v>
      </c>
      <c r="T9" s="59">
        <v>0</v>
      </c>
      <c r="U9" s="58" t="s">
        <v>10</v>
      </c>
      <c r="V9" s="59">
        <v>3</v>
      </c>
      <c r="W9" s="58" t="s">
        <v>10</v>
      </c>
      <c r="X9" s="59">
        <v>2</v>
      </c>
      <c r="Y9" s="58" t="s">
        <v>9</v>
      </c>
      <c r="Z9" s="59">
        <v>0</v>
      </c>
    </row>
    <row r="10" spans="1:26" ht="29.1" customHeight="1">
      <c r="A10" s="50"/>
      <c r="B10" s="60">
        <v>3</v>
      </c>
      <c r="C10" s="57" t="s">
        <v>20</v>
      </c>
      <c r="D10" s="53">
        <v>12</v>
      </c>
      <c r="E10" s="53">
        <f>VLOOKUP(C10,'[1]Бомбардиры '!$C$7:$D$31,2,0)</f>
        <v>4</v>
      </c>
      <c r="F10" s="53">
        <f t="shared" si="0"/>
        <v>16</v>
      </c>
      <c r="G10" s="58" t="s">
        <v>7</v>
      </c>
      <c r="H10" s="59">
        <v>2</v>
      </c>
      <c r="I10" s="58" t="s">
        <v>7</v>
      </c>
      <c r="J10" s="59">
        <v>0</v>
      </c>
      <c r="K10" s="58" t="s">
        <v>10</v>
      </c>
      <c r="L10" s="59">
        <v>0</v>
      </c>
      <c r="M10" s="58" t="s">
        <v>10</v>
      </c>
      <c r="N10" s="59">
        <v>2</v>
      </c>
      <c r="O10" s="58" t="s">
        <v>10</v>
      </c>
      <c r="P10" s="59">
        <v>0</v>
      </c>
      <c r="Q10" s="58" t="s">
        <v>10</v>
      </c>
      <c r="R10" s="59">
        <v>3</v>
      </c>
      <c r="S10" s="58" t="s">
        <v>7</v>
      </c>
      <c r="T10" s="59">
        <v>0</v>
      </c>
      <c r="U10" s="58" t="s">
        <v>10</v>
      </c>
      <c r="V10" s="59">
        <v>3</v>
      </c>
      <c r="W10" s="58" t="s">
        <v>5</v>
      </c>
      <c r="X10" s="59">
        <v>2</v>
      </c>
      <c r="Y10" s="58" t="s">
        <v>5</v>
      </c>
      <c r="Z10" s="59">
        <v>0</v>
      </c>
    </row>
    <row r="11" spans="1:26" ht="29.1" customHeight="1">
      <c r="B11" s="51">
        <v>3</v>
      </c>
      <c r="C11" s="57" t="s">
        <v>12</v>
      </c>
      <c r="D11" s="53">
        <v>10</v>
      </c>
      <c r="E11" s="53">
        <f>VLOOKUP(C11,'[1]Бомбардиры '!$C$7:$D$31,2,0)</f>
        <v>4</v>
      </c>
      <c r="F11" s="53">
        <f t="shared" si="0"/>
        <v>14</v>
      </c>
      <c r="G11" s="58" t="s">
        <v>7</v>
      </c>
      <c r="H11" s="59">
        <v>2</v>
      </c>
      <c r="I11" s="58" t="s">
        <v>9</v>
      </c>
      <c r="J11" s="59">
        <v>0</v>
      </c>
      <c r="K11" s="58" t="s">
        <v>10</v>
      </c>
      <c r="L11" s="59">
        <v>0</v>
      </c>
      <c r="M11" s="58" t="s">
        <v>7</v>
      </c>
      <c r="N11" s="59">
        <v>0</v>
      </c>
      <c r="O11" s="58" t="s">
        <v>9</v>
      </c>
      <c r="P11" s="59">
        <v>0</v>
      </c>
      <c r="Q11" s="58" t="s">
        <v>11</v>
      </c>
      <c r="R11" s="59">
        <v>0</v>
      </c>
      <c r="S11" s="58" t="s">
        <v>7</v>
      </c>
      <c r="T11" s="59">
        <v>0</v>
      </c>
      <c r="U11" s="58" t="s">
        <v>10</v>
      </c>
      <c r="V11" s="59">
        <v>3</v>
      </c>
      <c r="W11" s="58" t="s">
        <v>5</v>
      </c>
      <c r="X11" s="59">
        <v>2</v>
      </c>
      <c r="Y11" s="58" t="s">
        <v>3</v>
      </c>
      <c r="Z11" s="59">
        <v>3</v>
      </c>
    </row>
    <row r="12" spans="1:26" ht="29.1" customHeight="1">
      <c r="A12" s="50"/>
      <c r="B12" s="51">
        <v>5</v>
      </c>
      <c r="C12" s="57" t="s">
        <v>31</v>
      </c>
      <c r="D12" s="53">
        <v>10</v>
      </c>
      <c r="E12" s="53">
        <f>VLOOKUP(C12,'[1]Бомбардиры '!$C$7:$D$31,2,0)</f>
        <v>2</v>
      </c>
      <c r="F12" s="53">
        <f t="shared" si="0"/>
        <v>12</v>
      </c>
      <c r="G12" s="58" t="s">
        <v>3</v>
      </c>
      <c r="H12" s="59">
        <v>0</v>
      </c>
      <c r="I12" s="58" t="s">
        <v>9</v>
      </c>
      <c r="J12" s="59">
        <v>0</v>
      </c>
      <c r="K12" s="58" t="s">
        <v>6</v>
      </c>
      <c r="L12" s="59">
        <v>0</v>
      </c>
      <c r="M12" s="58" t="s">
        <v>9</v>
      </c>
      <c r="N12" s="59">
        <v>0</v>
      </c>
      <c r="O12" s="58" t="s">
        <v>3</v>
      </c>
      <c r="P12" s="61">
        <v>5</v>
      </c>
      <c r="Q12" s="58" t="s">
        <v>10</v>
      </c>
      <c r="R12" s="59">
        <v>3</v>
      </c>
      <c r="S12" s="58" t="s">
        <v>11</v>
      </c>
      <c r="T12" s="59">
        <v>0</v>
      </c>
      <c r="U12" s="58" t="s">
        <v>9</v>
      </c>
      <c r="V12" s="59">
        <v>0</v>
      </c>
      <c r="W12" s="58" t="s">
        <v>24</v>
      </c>
      <c r="X12" s="59">
        <v>2</v>
      </c>
      <c r="Y12" s="58" t="s">
        <v>4</v>
      </c>
      <c r="Z12" s="59">
        <v>0</v>
      </c>
    </row>
    <row r="13" spans="1:26" ht="29.1" customHeight="1">
      <c r="A13" s="50"/>
      <c r="B13" s="51">
        <v>5</v>
      </c>
      <c r="C13" s="57" t="s">
        <v>25</v>
      </c>
      <c r="D13" s="53">
        <v>8</v>
      </c>
      <c r="E13" s="53">
        <f>VLOOKUP(C13,'[1]Бомбардиры '!$C$7:$D$31,2,0)</f>
        <v>2</v>
      </c>
      <c r="F13" s="53">
        <f t="shared" si="0"/>
        <v>10</v>
      </c>
      <c r="G13" s="58" t="s">
        <v>19</v>
      </c>
      <c r="H13" s="59">
        <v>0</v>
      </c>
      <c r="I13" s="58" t="s">
        <v>3</v>
      </c>
      <c r="J13" s="61">
        <v>0</v>
      </c>
      <c r="K13" s="58" t="s">
        <v>4</v>
      </c>
      <c r="L13" s="59">
        <v>3</v>
      </c>
      <c r="M13" s="58" t="s">
        <v>10</v>
      </c>
      <c r="N13" s="59">
        <v>2</v>
      </c>
      <c r="O13" s="58" t="s">
        <v>9</v>
      </c>
      <c r="P13" s="61">
        <v>0</v>
      </c>
      <c r="Q13" s="58" t="s">
        <v>9</v>
      </c>
      <c r="R13" s="59">
        <v>0</v>
      </c>
      <c r="S13" s="58" t="s">
        <v>7</v>
      </c>
      <c r="T13" s="59">
        <v>0</v>
      </c>
      <c r="U13" s="58" t="s">
        <v>4</v>
      </c>
      <c r="V13" s="59">
        <v>0</v>
      </c>
      <c r="W13" s="58" t="s">
        <v>18</v>
      </c>
      <c r="X13" s="59">
        <v>3</v>
      </c>
      <c r="Y13" s="58" t="s">
        <v>9</v>
      </c>
      <c r="Z13" s="59">
        <v>0</v>
      </c>
    </row>
    <row r="14" spans="1:26" ht="29.1" customHeight="1">
      <c r="B14" s="60">
        <v>7</v>
      </c>
      <c r="C14" s="57" t="s">
        <v>33</v>
      </c>
      <c r="D14" s="53">
        <v>9</v>
      </c>
      <c r="E14" s="53">
        <f>VLOOKUP(C14,'[1]Бомбардиры '!$C$7:$D$31,2,0)</f>
        <v>2</v>
      </c>
      <c r="F14" s="53">
        <f t="shared" si="0"/>
        <v>11</v>
      </c>
      <c r="G14" s="58" t="s">
        <v>7</v>
      </c>
      <c r="H14" s="59">
        <v>2</v>
      </c>
      <c r="I14" s="58" t="s">
        <v>7</v>
      </c>
      <c r="J14" s="59">
        <v>0</v>
      </c>
      <c r="K14" s="58" t="s">
        <v>9</v>
      </c>
      <c r="L14" s="59">
        <v>5</v>
      </c>
      <c r="M14" s="58" t="s">
        <v>7</v>
      </c>
      <c r="N14" s="59">
        <v>0</v>
      </c>
      <c r="O14" s="58" t="s">
        <v>9</v>
      </c>
      <c r="P14" s="59">
        <v>0</v>
      </c>
      <c r="Q14" s="58" t="s">
        <v>9</v>
      </c>
      <c r="R14" s="59">
        <v>0</v>
      </c>
      <c r="S14" s="58" t="s">
        <v>7</v>
      </c>
      <c r="T14" s="59">
        <v>0</v>
      </c>
      <c r="U14" s="58" t="s">
        <v>7</v>
      </c>
      <c r="V14" s="59">
        <v>0</v>
      </c>
      <c r="W14" s="58" t="s">
        <v>10</v>
      </c>
      <c r="X14" s="59">
        <v>2</v>
      </c>
      <c r="Y14" s="58" t="s">
        <v>9</v>
      </c>
      <c r="Z14" s="59">
        <v>0</v>
      </c>
    </row>
    <row r="15" spans="1:26" ht="29.1" customHeight="1">
      <c r="B15" s="51">
        <v>8</v>
      </c>
      <c r="C15" s="57" t="s">
        <v>32</v>
      </c>
      <c r="D15" s="53">
        <v>9</v>
      </c>
      <c r="E15" s="53">
        <f>VLOOKUP(C15,'[1]Бомбардиры '!$C$7:$D$31,2,0)</f>
        <v>0</v>
      </c>
      <c r="F15" s="53">
        <f t="shared" si="0"/>
        <v>9</v>
      </c>
      <c r="G15" s="58" t="s">
        <v>10</v>
      </c>
      <c r="H15" s="59">
        <v>0</v>
      </c>
      <c r="I15" s="58" t="s">
        <v>9</v>
      </c>
      <c r="J15" s="59">
        <v>0</v>
      </c>
      <c r="K15" s="58" t="s">
        <v>9</v>
      </c>
      <c r="L15" s="59">
        <v>5</v>
      </c>
      <c r="M15" s="58" t="s">
        <v>11</v>
      </c>
      <c r="N15" s="59">
        <v>0</v>
      </c>
      <c r="O15" s="58" t="s">
        <v>10</v>
      </c>
      <c r="P15" s="59">
        <v>0</v>
      </c>
      <c r="Q15" s="58" t="s">
        <v>19</v>
      </c>
      <c r="R15" s="59">
        <v>2</v>
      </c>
      <c r="S15" s="58" t="s">
        <v>2</v>
      </c>
      <c r="T15" s="59">
        <v>0</v>
      </c>
      <c r="U15" s="58" t="s">
        <v>9</v>
      </c>
      <c r="V15" s="59">
        <v>0</v>
      </c>
      <c r="W15" s="58" t="s">
        <v>5</v>
      </c>
      <c r="X15" s="59">
        <v>2</v>
      </c>
      <c r="Y15" s="58" t="s">
        <v>7</v>
      </c>
      <c r="Z15" s="59">
        <v>0</v>
      </c>
    </row>
    <row r="16" spans="1:26" ht="29.1" customHeight="1">
      <c r="A16" s="50"/>
      <c r="B16" s="51">
        <v>8</v>
      </c>
      <c r="C16" s="57" t="s">
        <v>14</v>
      </c>
      <c r="D16" s="53">
        <v>9</v>
      </c>
      <c r="E16" s="53">
        <f>VLOOKUP(C16,'[1]Бомбардиры '!$C$7:$D$31,2,0)</f>
        <v>0</v>
      </c>
      <c r="F16" s="53">
        <f t="shared" si="0"/>
        <v>9</v>
      </c>
      <c r="G16" s="58"/>
      <c r="H16" s="59">
        <v>0</v>
      </c>
      <c r="I16" s="58"/>
      <c r="J16" s="59">
        <v>0</v>
      </c>
      <c r="K16" s="58" t="s">
        <v>7</v>
      </c>
      <c r="L16" s="61">
        <v>3</v>
      </c>
      <c r="M16" s="58" t="s">
        <v>3</v>
      </c>
      <c r="N16" s="59">
        <v>0</v>
      </c>
      <c r="O16" s="58" t="s">
        <v>10</v>
      </c>
      <c r="P16" s="59">
        <v>0</v>
      </c>
      <c r="Q16" s="58" t="s">
        <v>10</v>
      </c>
      <c r="R16" s="59">
        <v>3</v>
      </c>
      <c r="S16" s="58" t="s">
        <v>7</v>
      </c>
      <c r="T16" s="59">
        <v>0</v>
      </c>
      <c r="U16" s="58" t="s">
        <v>10</v>
      </c>
      <c r="V16" s="59">
        <v>3</v>
      </c>
      <c r="W16" s="58" t="s">
        <v>3</v>
      </c>
      <c r="X16" s="59">
        <v>0</v>
      </c>
      <c r="Y16" s="58" t="s">
        <v>7</v>
      </c>
      <c r="Z16" s="59">
        <v>0</v>
      </c>
    </row>
    <row r="17" spans="2:26" ht="29.1" customHeight="1">
      <c r="B17" s="51">
        <v>8</v>
      </c>
      <c r="C17" s="57" t="s">
        <v>35</v>
      </c>
      <c r="D17" s="53">
        <v>7</v>
      </c>
      <c r="E17" s="53">
        <f>VLOOKUP(C17,'[1]Бомбардиры '!$C$7:$D$31,2,0)</f>
        <v>4</v>
      </c>
      <c r="F17" s="53">
        <f t="shared" si="0"/>
        <v>11</v>
      </c>
      <c r="G17" s="58" t="s">
        <v>7</v>
      </c>
      <c r="H17" s="61">
        <v>2</v>
      </c>
      <c r="I17" s="58" t="s">
        <v>13</v>
      </c>
      <c r="J17" s="59">
        <v>0</v>
      </c>
      <c r="K17" s="58" t="s">
        <v>10</v>
      </c>
      <c r="L17" s="59">
        <v>0</v>
      </c>
      <c r="M17" s="58" t="s">
        <v>124</v>
      </c>
      <c r="N17" s="59">
        <v>0</v>
      </c>
      <c r="O17" s="58" t="s">
        <v>18</v>
      </c>
      <c r="P17" s="61">
        <v>0</v>
      </c>
      <c r="Q17" s="58" t="s">
        <v>9</v>
      </c>
      <c r="R17" s="59">
        <v>0</v>
      </c>
      <c r="S17" s="58" t="s">
        <v>7</v>
      </c>
      <c r="T17" s="59">
        <v>0</v>
      </c>
      <c r="U17" s="58" t="s">
        <v>3</v>
      </c>
      <c r="V17" s="59">
        <v>0</v>
      </c>
      <c r="W17" s="58" t="s">
        <v>5</v>
      </c>
      <c r="X17" s="59">
        <v>2</v>
      </c>
      <c r="Y17" s="58" t="s">
        <v>3</v>
      </c>
      <c r="Z17" s="59">
        <v>3</v>
      </c>
    </row>
    <row r="18" spans="2:26" ht="29.1" customHeight="1">
      <c r="B18" s="60">
        <v>11</v>
      </c>
      <c r="C18" s="57" t="s">
        <v>21</v>
      </c>
      <c r="D18" s="53">
        <v>8</v>
      </c>
      <c r="E18" s="53">
        <f>VLOOKUP(C18,'[1]Бомбардиры '!$C$7:$D$31,2,0)</f>
        <v>0</v>
      </c>
      <c r="F18" s="53">
        <f t="shared" si="0"/>
        <v>8</v>
      </c>
      <c r="G18" s="58" t="s">
        <v>3</v>
      </c>
      <c r="H18" s="59">
        <v>0</v>
      </c>
      <c r="I18" s="58" t="s">
        <v>7</v>
      </c>
      <c r="J18" s="59">
        <v>0</v>
      </c>
      <c r="K18" s="58" t="s">
        <v>6</v>
      </c>
      <c r="L18" s="59">
        <v>0</v>
      </c>
      <c r="M18" s="58" t="s">
        <v>9</v>
      </c>
      <c r="N18" s="59">
        <v>0</v>
      </c>
      <c r="O18" s="58" t="s">
        <v>6</v>
      </c>
      <c r="P18" s="59">
        <v>3</v>
      </c>
      <c r="Q18" s="58" t="s">
        <v>10</v>
      </c>
      <c r="R18" s="59">
        <v>3</v>
      </c>
      <c r="S18" s="58" t="s">
        <v>9</v>
      </c>
      <c r="T18" s="59">
        <v>0</v>
      </c>
      <c r="U18" s="58" t="s">
        <v>7</v>
      </c>
      <c r="V18" s="59">
        <v>0</v>
      </c>
      <c r="W18" s="58" t="s">
        <v>5</v>
      </c>
      <c r="X18" s="59">
        <v>2</v>
      </c>
      <c r="Y18" s="58" t="s">
        <v>7</v>
      </c>
      <c r="Z18" s="59">
        <v>0</v>
      </c>
    </row>
    <row r="19" spans="2:26" ht="29.1" customHeight="1">
      <c r="B19" s="60">
        <v>12</v>
      </c>
      <c r="C19" s="57" t="s">
        <v>17</v>
      </c>
      <c r="D19" s="53">
        <v>7</v>
      </c>
      <c r="E19" s="53">
        <f>VLOOKUP(C19,'[1]Бомбардиры '!$C$7:$D$31,2,0)</f>
        <v>6</v>
      </c>
      <c r="F19" s="53">
        <f t="shared" si="0"/>
        <v>13</v>
      </c>
      <c r="G19" s="58" t="s">
        <v>7</v>
      </c>
      <c r="H19" s="61">
        <v>2</v>
      </c>
      <c r="I19" s="58" t="s">
        <v>3</v>
      </c>
      <c r="J19" s="59">
        <v>0</v>
      </c>
      <c r="K19" s="58" t="s">
        <v>10</v>
      </c>
      <c r="L19" s="59">
        <v>0</v>
      </c>
      <c r="M19" s="58" t="s">
        <v>3</v>
      </c>
      <c r="N19" s="59">
        <v>0</v>
      </c>
      <c r="O19" s="58" t="s">
        <v>3</v>
      </c>
      <c r="P19" s="59">
        <v>5</v>
      </c>
      <c r="Q19" s="58" t="s">
        <v>3</v>
      </c>
      <c r="R19" s="59">
        <v>0</v>
      </c>
      <c r="S19" s="58" t="s">
        <v>7</v>
      </c>
      <c r="T19" s="59">
        <v>0</v>
      </c>
      <c r="U19" s="58" t="s">
        <v>3</v>
      </c>
      <c r="V19" s="59">
        <v>0</v>
      </c>
      <c r="W19" s="58" t="s">
        <v>3</v>
      </c>
      <c r="X19" s="59">
        <v>0</v>
      </c>
      <c r="Y19" s="58" t="s">
        <v>7</v>
      </c>
      <c r="Z19" s="59">
        <v>0</v>
      </c>
    </row>
    <row r="20" spans="2:26" ht="29.1" customHeight="1">
      <c r="B20" s="60">
        <v>12</v>
      </c>
      <c r="C20" s="57" t="s">
        <v>28</v>
      </c>
      <c r="D20" s="53">
        <v>5</v>
      </c>
      <c r="E20" s="53">
        <f>VLOOKUP(C20,'[1]Бомбардиры '!$C$7:$D$31,2,0)</f>
        <v>2</v>
      </c>
      <c r="F20" s="53">
        <f t="shared" si="0"/>
        <v>7</v>
      </c>
      <c r="G20" s="58" t="s">
        <v>10</v>
      </c>
      <c r="H20" s="59">
        <v>0</v>
      </c>
      <c r="I20" s="58" t="s">
        <v>9</v>
      </c>
      <c r="J20" s="59">
        <v>0</v>
      </c>
      <c r="K20" s="58" t="s">
        <v>101</v>
      </c>
      <c r="L20" s="59">
        <v>0</v>
      </c>
      <c r="M20" s="58" t="s">
        <v>11</v>
      </c>
      <c r="N20" s="59">
        <v>0</v>
      </c>
      <c r="O20" s="58" t="s">
        <v>18</v>
      </c>
      <c r="P20" s="59">
        <v>0</v>
      </c>
      <c r="Q20" s="58" t="s">
        <v>10</v>
      </c>
      <c r="R20" s="59">
        <v>3</v>
      </c>
      <c r="S20" s="58" t="s">
        <v>7</v>
      </c>
      <c r="T20" s="59">
        <v>0</v>
      </c>
      <c r="U20" s="58" t="s">
        <v>3</v>
      </c>
      <c r="V20" s="59">
        <v>0</v>
      </c>
      <c r="W20" s="58" t="s">
        <v>10</v>
      </c>
      <c r="X20" s="59">
        <v>2</v>
      </c>
      <c r="Y20" s="58" t="s">
        <v>10</v>
      </c>
      <c r="Z20" s="59">
        <v>0</v>
      </c>
    </row>
    <row r="21" spans="2:26" ht="29.1" customHeight="1">
      <c r="B21" s="60">
        <v>12</v>
      </c>
      <c r="C21" s="57" t="s">
        <v>1</v>
      </c>
      <c r="D21" s="53">
        <v>5</v>
      </c>
      <c r="E21" s="53">
        <f>VLOOKUP(C21,'[1]Бомбардиры '!$C$7:$D$31,2,0)</f>
        <v>2</v>
      </c>
      <c r="F21" s="53">
        <f t="shared" si="0"/>
        <v>7</v>
      </c>
      <c r="G21" s="58" t="s">
        <v>7</v>
      </c>
      <c r="H21" s="59">
        <v>2</v>
      </c>
      <c r="I21" s="58" t="s">
        <v>7</v>
      </c>
      <c r="J21" s="59">
        <v>0</v>
      </c>
      <c r="K21" s="58" t="s">
        <v>10</v>
      </c>
      <c r="L21" s="61">
        <v>0</v>
      </c>
      <c r="M21" s="58" t="s">
        <v>7</v>
      </c>
      <c r="N21" s="59">
        <v>0</v>
      </c>
      <c r="O21" s="58" t="s">
        <v>7</v>
      </c>
      <c r="P21" s="59">
        <v>0</v>
      </c>
      <c r="Q21" s="58" t="s">
        <v>3</v>
      </c>
      <c r="R21" s="59">
        <v>0</v>
      </c>
      <c r="S21" s="58" t="s">
        <v>7</v>
      </c>
      <c r="T21" s="59">
        <v>0</v>
      </c>
      <c r="U21" s="58" t="s">
        <v>10</v>
      </c>
      <c r="V21" s="59">
        <v>3</v>
      </c>
      <c r="W21" s="58" t="s">
        <v>7</v>
      </c>
      <c r="X21" s="59">
        <v>0</v>
      </c>
      <c r="Y21" s="58" t="s">
        <v>10</v>
      </c>
      <c r="Z21" s="59">
        <v>0</v>
      </c>
    </row>
    <row r="22" spans="2:26" ht="29.1" customHeight="1">
      <c r="B22" s="60">
        <v>15</v>
      </c>
      <c r="C22" s="57" t="s">
        <v>26</v>
      </c>
      <c r="D22" s="53">
        <v>8</v>
      </c>
      <c r="E22" s="53">
        <f>VLOOKUP(C22,'[1]Бомбардиры '!$C$7:$D$31,2,0)</f>
        <v>2</v>
      </c>
      <c r="F22" s="53">
        <f t="shared" si="0"/>
        <v>10</v>
      </c>
      <c r="G22" s="58" t="s">
        <v>3</v>
      </c>
      <c r="H22" s="59">
        <v>0</v>
      </c>
      <c r="I22" s="58" t="s">
        <v>7</v>
      </c>
      <c r="J22" s="59">
        <v>0</v>
      </c>
      <c r="K22" s="58" t="s">
        <v>3</v>
      </c>
      <c r="L22" s="59">
        <v>0</v>
      </c>
      <c r="M22" s="58" t="s">
        <v>7</v>
      </c>
      <c r="N22" s="59">
        <v>0</v>
      </c>
      <c r="O22" s="58" t="s">
        <v>3</v>
      </c>
      <c r="P22" s="59">
        <v>5</v>
      </c>
      <c r="Q22" s="58" t="s">
        <v>3</v>
      </c>
      <c r="R22" s="59">
        <v>0</v>
      </c>
      <c r="S22" s="58" t="s">
        <v>3</v>
      </c>
      <c r="T22" s="59">
        <v>0</v>
      </c>
      <c r="U22" s="58" t="s">
        <v>7</v>
      </c>
      <c r="V22" s="59">
        <v>0</v>
      </c>
      <c r="W22" s="58" t="s">
        <v>3</v>
      </c>
      <c r="X22" s="59">
        <v>0</v>
      </c>
      <c r="Y22" s="58" t="s">
        <v>3</v>
      </c>
      <c r="Z22" s="59">
        <v>3</v>
      </c>
    </row>
    <row r="23" spans="2:26" ht="29.1" customHeight="1">
      <c r="B23" s="60">
        <v>15</v>
      </c>
      <c r="C23" s="57" t="s">
        <v>34</v>
      </c>
      <c r="D23" s="53">
        <v>8</v>
      </c>
      <c r="E23" s="53">
        <f>VLOOKUP(C23,'[1]Бомбардиры '!$C$7:$D$31,2,0)</f>
        <v>2</v>
      </c>
      <c r="F23" s="53">
        <f t="shared" si="0"/>
        <v>10</v>
      </c>
      <c r="G23" s="58" t="s">
        <v>3</v>
      </c>
      <c r="H23" s="59">
        <v>0</v>
      </c>
      <c r="I23" s="58" t="s">
        <v>7</v>
      </c>
      <c r="J23" s="59">
        <v>0</v>
      </c>
      <c r="K23" s="58" t="s">
        <v>10</v>
      </c>
      <c r="L23" s="59">
        <v>0</v>
      </c>
      <c r="M23" s="58" t="s">
        <v>7</v>
      </c>
      <c r="N23" s="59">
        <v>0</v>
      </c>
      <c r="O23" s="58" t="s">
        <v>3</v>
      </c>
      <c r="P23" s="59">
        <v>5</v>
      </c>
      <c r="Q23" s="58" t="s">
        <v>3</v>
      </c>
      <c r="R23" s="59">
        <v>0</v>
      </c>
      <c r="S23" s="58" t="s">
        <v>7</v>
      </c>
      <c r="T23" s="59">
        <v>0</v>
      </c>
      <c r="U23" s="58" t="s">
        <v>7</v>
      </c>
      <c r="V23" s="59">
        <v>0</v>
      </c>
      <c r="W23" s="58" t="s">
        <v>3</v>
      </c>
      <c r="X23" s="59">
        <v>0</v>
      </c>
      <c r="Y23" s="58" t="s">
        <v>3</v>
      </c>
      <c r="Z23" s="59">
        <v>3</v>
      </c>
    </row>
    <row r="24" spans="2:26" ht="29.1" customHeight="1">
      <c r="B24" s="60">
        <v>17</v>
      </c>
      <c r="C24" s="57" t="s">
        <v>16</v>
      </c>
      <c r="D24" s="53">
        <v>4</v>
      </c>
      <c r="E24" s="53">
        <f>VLOOKUP(C24,'[1]Бомбардиры '!$C$7:$D$31,2,0)</f>
        <v>2</v>
      </c>
      <c r="F24" s="53">
        <f t="shared" si="0"/>
        <v>6</v>
      </c>
      <c r="G24" s="58" t="s">
        <v>9</v>
      </c>
      <c r="H24" s="59">
        <v>2</v>
      </c>
      <c r="I24" s="58" t="s">
        <v>11</v>
      </c>
      <c r="J24" s="59">
        <v>0</v>
      </c>
      <c r="K24" s="58" t="s">
        <v>10</v>
      </c>
      <c r="L24" s="59">
        <v>0</v>
      </c>
      <c r="M24" s="58" t="s">
        <v>11</v>
      </c>
      <c r="N24" s="59">
        <v>0</v>
      </c>
      <c r="O24" s="58" t="s">
        <v>18</v>
      </c>
      <c r="P24" s="59">
        <v>0</v>
      </c>
      <c r="Q24" s="58" t="s">
        <v>19</v>
      </c>
      <c r="R24" s="59">
        <v>2</v>
      </c>
      <c r="S24" s="58" t="s">
        <v>7</v>
      </c>
      <c r="T24" s="59">
        <v>0</v>
      </c>
      <c r="U24" s="58" t="s">
        <v>3</v>
      </c>
      <c r="V24" s="59">
        <v>0</v>
      </c>
      <c r="W24" s="58" t="s">
        <v>7</v>
      </c>
      <c r="X24" s="59">
        <v>0</v>
      </c>
      <c r="Y24" s="58" t="s">
        <v>10</v>
      </c>
      <c r="Z24" s="59">
        <v>0</v>
      </c>
    </row>
    <row r="25" spans="2:26" ht="29.1" customHeight="1">
      <c r="B25" s="60">
        <v>18</v>
      </c>
      <c r="C25" s="57" t="s">
        <v>29</v>
      </c>
      <c r="D25" s="53">
        <v>3</v>
      </c>
      <c r="E25" s="53">
        <f>VLOOKUP(C25,'[1]Бомбардиры '!$C$7:$D$31,2,0)</f>
        <v>2</v>
      </c>
      <c r="F25" s="53">
        <f t="shared" si="0"/>
        <v>5</v>
      </c>
      <c r="G25" s="58" t="s">
        <v>6</v>
      </c>
      <c r="H25" s="59">
        <v>0</v>
      </c>
      <c r="I25" s="58" t="s">
        <v>7</v>
      </c>
      <c r="J25" s="59">
        <v>0</v>
      </c>
      <c r="K25" s="58" t="s">
        <v>6</v>
      </c>
      <c r="L25" s="59">
        <v>0</v>
      </c>
      <c r="M25" s="58" t="s">
        <v>7</v>
      </c>
      <c r="N25" s="59">
        <v>0</v>
      </c>
      <c r="O25" s="58" t="s">
        <v>10</v>
      </c>
      <c r="P25" s="61">
        <v>0</v>
      </c>
      <c r="Q25" s="58" t="s">
        <v>10</v>
      </c>
      <c r="R25" s="59">
        <v>3</v>
      </c>
      <c r="S25" s="58" t="s">
        <v>7</v>
      </c>
      <c r="T25" s="59">
        <v>0</v>
      </c>
      <c r="U25" s="58" t="s">
        <v>7</v>
      </c>
      <c r="V25" s="59">
        <v>0</v>
      </c>
      <c r="W25" s="58" t="s">
        <v>3</v>
      </c>
      <c r="X25" s="59">
        <v>0</v>
      </c>
      <c r="Y25" s="58" t="s">
        <v>5</v>
      </c>
      <c r="Z25" s="59">
        <v>0</v>
      </c>
    </row>
    <row r="26" spans="2:26" ht="29.1" customHeight="1">
      <c r="B26" s="60">
        <v>18</v>
      </c>
      <c r="C26" s="57" t="s">
        <v>27</v>
      </c>
      <c r="D26" s="53">
        <v>3</v>
      </c>
      <c r="E26" s="53">
        <f>VLOOKUP(C26,'[1]Бомбардиры '!$C$7:$D$31,2,0)</f>
        <v>0</v>
      </c>
      <c r="F26" s="53">
        <f t="shared" si="0"/>
        <v>3</v>
      </c>
      <c r="G26" s="58"/>
      <c r="H26" s="59">
        <v>0</v>
      </c>
      <c r="I26" s="58"/>
      <c r="J26" s="59">
        <v>0</v>
      </c>
      <c r="K26" s="58" t="s">
        <v>10</v>
      </c>
      <c r="L26" s="59">
        <v>0</v>
      </c>
      <c r="M26" s="58" t="s">
        <v>11</v>
      </c>
      <c r="N26" s="59">
        <v>0</v>
      </c>
      <c r="O26" s="58" t="s">
        <v>10</v>
      </c>
      <c r="P26" s="59">
        <v>0</v>
      </c>
      <c r="Q26" s="58" t="s">
        <v>3</v>
      </c>
      <c r="R26" s="59">
        <v>0</v>
      </c>
      <c r="S26" s="58" t="s">
        <v>3</v>
      </c>
      <c r="T26" s="59">
        <v>0</v>
      </c>
      <c r="U26" s="58" t="s">
        <v>7</v>
      </c>
      <c r="V26" s="59">
        <v>0</v>
      </c>
      <c r="W26" s="58" t="s">
        <v>7</v>
      </c>
      <c r="X26" s="59">
        <v>0</v>
      </c>
      <c r="Y26" s="58" t="s">
        <v>3</v>
      </c>
      <c r="Z26" s="59">
        <v>3</v>
      </c>
    </row>
    <row r="27" spans="2:26" ht="29.1" customHeight="1">
      <c r="B27" s="60">
        <v>20</v>
      </c>
      <c r="C27" s="57" t="s">
        <v>15</v>
      </c>
      <c r="D27" s="53">
        <v>0</v>
      </c>
      <c r="E27" s="53">
        <f>VLOOKUP(C27,'[1]Бомбардиры '!$C$7:$D$31,2,0)</f>
        <v>0</v>
      </c>
      <c r="F27" s="53">
        <f t="shared" si="0"/>
        <v>0</v>
      </c>
      <c r="G27" s="58"/>
      <c r="H27" s="61"/>
      <c r="I27" s="58"/>
      <c r="J27" s="59"/>
      <c r="K27" s="58"/>
      <c r="L27" s="59"/>
      <c r="M27" s="58"/>
      <c r="N27" s="59"/>
      <c r="O27" s="58"/>
      <c r="P27" s="59"/>
      <c r="Q27" s="58"/>
      <c r="R27" s="59"/>
      <c r="S27" s="58"/>
      <c r="T27" s="59"/>
      <c r="U27" s="58"/>
      <c r="V27" s="59"/>
      <c r="W27" s="58"/>
      <c r="X27" s="59"/>
      <c r="Y27" s="58"/>
      <c r="Z27" s="61"/>
    </row>
    <row r="28" spans="2:26" ht="29.1" customHeight="1">
      <c r="B28" s="60"/>
      <c r="C28" s="57"/>
      <c r="D28" s="53"/>
      <c r="E28" s="53"/>
      <c r="F28" s="53"/>
      <c r="G28" s="58"/>
      <c r="H28" s="59"/>
      <c r="I28" s="58"/>
      <c r="J28" s="59"/>
      <c r="K28" s="58"/>
      <c r="L28" s="59"/>
      <c r="M28" s="58"/>
      <c r="N28" s="59"/>
      <c r="O28" s="58"/>
      <c r="P28" s="59"/>
      <c r="Q28" s="58"/>
      <c r="R28" s="59"/>
      <c r="S28" s="58"/>
      <c r="T28" s="59"/>
      <c r="U28" s="58"/>
      <c r="V28" s="59"/>
      <c r="W28" s="58"/>
      <c r="X28" s="59"/>
      <c r="Y28" s="58"/>
      <c r="Z28" s="59"/>
    </row>
    <row r="29" spans="2:26" ht="29.1" customHeight="1">
      <c r="B29" s="60"/>
      <c r="C29" s="57"/>
      <c r="D29" s="53"/>
      <c r="E29" s="53"/>
      <c r="F29" s="53"/>
      <c r="G29" s="58"/>
      <c r="H29" s="59"/>
      <c r="I29" s="58"/>
      <c r="J29" s="59"/>
      <c r="K29" s="58"/>
      <c r="L29" s="59"/>
      <c r="M29" s="58"/>
      <c r="N29" s="59"/>
      <c r="O29" s="58"/>
      <c r="P29" s="59"/>
      <c r="Q29" s="58"/>
      <c r="R29" s="59"/>
      <c r="S29" s="58"/>
      <c r="T29" s="59"/>
      <c r="U29" s="58"/>
      <c r="V29" s="59"/>
      <c r="W29" s="58"/>
      <c r="X29" s="59"/>
      <c r="Y29" s="58"/>
      <c r="Z29" s="59"/>
    </row>
    <row r="30" spans="2:26" ht="29.1" customHeight="1">
      <c r="B30" s="60"/>
      <c r="C30" s="57"/>
      <c r="D30" s="53"/>
      <c r="E30" s="53"/>
      <c r="F30" s="53"/>
      <c r="G30" s="58"/>
      <c r="H30" s="59"/>
      <c r="I30" s="58"/>
      <c r="J30" s="59"/>
      <c r="K30" s="58"/>
      <c r="L30" s="59"/>
      <c r="M30" s="58"/>
      <c r="N30" s="59"/>
      <c r="O30" s="58"/>
      <c r="P30" s="59"/>
      <c r="Q30" s="58"/>
      <c r="R30" s="59"/>
      <c r="S30" s="58"/>
      <c r="T30" s="59"/>
      <c r="U30" s="58"/>
      <c r="V30" s="59"/>
      <c r="W30" s="58"/>
      <c r="X30" s="59"/>
      <c r="Y30" s="58"/>
      <c r="Z30" s="59"/>
    </row>
    <row r="31" spans="2:26" ht="28.5">
      <c r="B31" s="51"/>
      <c r="C31" s="57"/>
      <c r="D31" s="53"/>
      <c r="E31" s="53"/>
      <c r="F31" s="53"/>
      <c r="G31" s="58"/>
      <c r="H31" s="59"/>
      <c r="I31" s="58"/>
      <c r="J31" s="59"/>
      <c r="K31" s="58"/>
      <c r="L31" s="59"/>
      <c r="M31" s="58"/>
      <c r="N31" s="59"/>
      <c r="O31" s="58"/>
      <c r="P31" s="59"/>
      <c r="Q31" s="58"/>
      <c r="R31" s="59"/>
      <c r="S31" s="58"/>
      <c r="T31" s="59"/>
      <c r="U31" s="58"/>
      <c r="V31" s="59"/>
      <c r="W31" s="58"/>
      <c r="X31" s="59"/>
      <c r="Y31" s="58"/>
      <c r="Z31" s="59"/>
    </row>
    <row r="32" spans="2:26" ht="28.5" customHeight="1">
      <c r="B32" s="51"/>
      <c r="C32" s="57"/>
      <c r="D32" s="53"/>
      <c r="E32" s="53"/>
      <c r="F32" s="53"/>
      <c r="G32" s="58"/>
      <c r="H32" s="59"/>
      <c r="I32" s="58"/>
      <c r="J32" s="59"/>
      <c r="K32" s="58"/>
      <c r="L32" s="59"/>
      <c r="M32" s="58"/>
      <c r="N32" s="59"/>
      <c r="O32" s="58"/>
      <c r="P32" s="59"/>
      <c r="Q32" s="58"/>
      <c r="R32" s="59"/>
      <c r="S32" s="58"/>
      <c r="T32" s="59"/>
      <c r="U32" s="58"/>
      <c r="V32" s="59"/>
      <c r="W32" s="58"/>
      <c r="X32" s="59"/>
      <c r="Y32" s="58"/>
      <c r="Z32" s="59"/>
    </row>
    <row r="33" spans="3:6" ht="18">
      <c r="D33" s="62">
        <f>SUM(D8:D31)</f>
        <v>163</v>
      </c>
      <c r="E33" s="62">
        <f>SUM(E8:E31)</f>
        <v>42</v>
      </c>
      <c r="F33" s="62">
        <f>SUM(F8:F31)</f>
        <v>205</v>
      </c>
    </row>
    <row r="36" spans="3:6" ht="26.25">
      <c r="C36" s="56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54D6-890E-4153-935C-3E605DC76212}">
  <dimension ref="A1:AD34"/>
  <sheetViews>
    <sheetView zoomScale="55" zoomScaleNormal="55" workbookViewId="0">
      <selection activeCell="J17" sqref="J17"/>
    </sheetView>
  </sheetViews>
  <sheetFormatPr defaultColWidth="9.140625" defaultRowHeight="15"/>
  <cols>
    <col min="1" max="1" width="4.5703125" style="45" customWidth="1"/>
    <col min="2" max="2" width="6.28515625" style="45" customWidth="1"/>
    <col min="3" max="3" width="44.7109375" style="45" customWidth="1"/>
    <col min="4" max="6" width="6.28515625" style="45" customWidth="1"/>
    <col min="7" max="7" width="18.28515625" style="45" customWidth="1"/>
    <col min="8" max="8" width="4.28515625" style="45" customWidth="1"/>
    <col min="9" max="9" width="20.5703125" style="45" customWidth="1"/>
    <col min="10" max="10" width="4.28515625" style="45" customWidth="1"/>
    <col min="11" max="11" width="19.28515625" style="45" customWidth="1"/>
    <col min="12" max="12" width="4.28515625" style="45" customWidth="1"/>
    <col min="13" max="13" width="19.7109375" style="45" customWidth="1"/>
    <col min="14" max="14" width="4.28515625" style="45" customWidth="1"/>
    <col min="15" max="15" width="24.7109375" style="45" customWidth="1"/>
    <col min="16" max="16" width="4.28515625" style="45" customWidth="1"/>
    <col min="17" max="17" width="23.42578125" style="45" customWidth="1"/>
    <col min="18" max="18" width="4.28515625" style="45" customWidth="1"/>
    <col min="19" max="19" width="19.42578125" style="45" customWidth="1"/>
    <col min="20" max="20" width="4.28515625" style="45" customWidth="1"/>
    <col min="21" max="21" width="16.5703125" style="45" customWidth="1"/>
    <col min="22" max="22" width="4.28515625" style="45" customWidth="1"/>
    <col min="23" max="23" width="24.28515625" style="45" customWidth="1"/>
    <col min="24" max="24" width="4.28515625" style="63" customWidth="1"/>
    <col min="25" max="25" width="20" style="45" customWidth="1"/>
    <col min="26" max="26" width="4.28515625" style="63" customWidth="1"/>
    <col min="27" max="27" width="19.7109375" style="45" customWidth="1"/>
    <col min="28" max="28" width="4.42578125" style="45" customWidth="1"/>
    <col min="29" max="29" width="25.7109375" style="45" customWidth="1"/>
    <col min="30" max="30" width="4.42578125" style="45" customWidth="1"/>
    <col min="31" max="16384" width="9.140625" style="45"/>
  </cols>
  <sheetData>
    <row r="1" spans="1:30" ht="24" customHeight="1">
      <c r="X1" s="45"/>
      <c r="Z1" s="45"/>
    </row>
    <row r="2" spans="1:30" ht="20.100000000000001" customHeight="1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9"/>
    </row>
    <row r="3" spans="1:30" ht="20.100000000000001" customHeight="1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2"/>
    </row>
    <row r="4" spans="1:30" ht="220.5" customHeight="1">
      <c r="B4" s="213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5"/>
    </row>
    <row r="5" spans="1:30" ht="21.6" customHeight="1">
      <c r="B5" s="216" t="s">
        <v>214</v>
      </c>
      <c r="C5" s="217"/>
      <c r="D5" s="217"/>
      <c r="E5" s="217"/>
      <c r="F5" s="218"/>
      <c r="G5" s="219" t="s">
        <v>215</v>
      </c>
      <c r="H5" s="220"/>
      <c r="I5" s="219" t="s">
        <v>215</v>
      </c>
      <c r="J5" s="220"/>
      <c r="K5" s="219" t="s">
        <v>216</v>
      </c>
      <c r="L5" s="220"/>
      <c r="M5" s="219" t="s">
        <v>217</v>
      </c>
      <c r="N5" s="220"/>
      <c r="O5" s="219" t="s">
        <v>217</v>
      </c>
      <c r="P5" s="220"/>
      <c r="Q5" s="219" t="s">
        <v>218</v>
      </c>
      <c r="R5" s="220"/>
      <c r="S5" s="219" t="s">
        <v>218</v>
      </c>
      <c r="T5" s="220"/>
      <c r="U5" s="219" t="s">
        <v>218</v>
      </c>
      <c r="V5" s="220"/>
      <c r="W5" s="219" t="s">
        <v>218</v>
      </c>
      <c r="X5" s="220"/>
      <c r="Y5" s="219" t="s">
        <v>219</v>
      </c>
      <c r="Z5" s="220"/>
      <c r="AA5" s="219" t="s">
        <v>219</v>
      </c>
      <c r="AB5" s="220"/>
      <c r="AC5" s="219" t="s">
        <v>219</v>
      </c>
      <c r="AD5" s="220"/>
    </row>
    <row r="6" spans="1:30" ht="21.95" customHeight="1">
      <c r="B6" s="205" t="s">
        <v>60</v>
      </c>
      <c r="C6" s="205" t="s">
        <v>59</v>
      </c>
      <c r="D6" s="205" t="s">
        <v>58</v>
      </c>
      <c r="E6" s="205" t="s">
        <v>57</v>
      </c>
      <c r="F6" s="205" t="s">
        <v>56</v>
      </c>
      <c r="G6" s="46" t="s">
        <v>116</v>
      </c>
      <c r="H6" s="47">
        <v>7</v>
      </c>
      <c r="I6" s="46" t="s">
        <v>117</v>
      </c>
      <c r="J6" s="47">
        <v>0</v>
      </c>
      <c r="K6" s="46" t="s">
        <v>81</v>
      </c>
      <c r="L6" s="47">
        <v>0</v>
      </c>
      <c r="M6" s="46" t="s">
        <v>115</v>
      </c>
      <c r="N6" s="47">
        <v>0</v>
      </c>
      <c r="O6" s="46" t="s">
        <v>95</v>
      </c>
      <c r="P6" s="47">
        <v>3</v>
      </c>
      <c r="Q6" s="46" t="s">
        <v>190</v>
      </c>
      <c r="R6" s="47">
        <v>1</v>
      </c>
      <c r="S6" s="46" t="s">
        <v>220</v>
      </c>
      <c r="T6" s="47">
        <v>0</v>
      </c>
      <c r="U6" s="46" t="s">
        <v>165</v>
      </c>
      <c r="V6" s="47">
        <v>1</v>
      </c>
      <c r="W6" s="46" t="s">
        <v>163</v>
      </c>
      <c r="X6" s="47">
        <v>2</v>
      </c>
      <c r="Y6" s="46" t="s">
        <v>90</v>
      </c>
      <c r="Z6" s="47">
        <v>3</v>
      </c>
      <c r="AA6" s="46" t="s">
        <v>221</v>
      </c>
      <c r="AB6" s="47">
        <v>2</v>
      </c>
      <c r="AC6" s="46" t="s">
        <v>162</v>
      </c>
      <c r="AD6" s="47">
        <v>2</v>
      </c>
    </row>
    <row r="7" spans="1:30" ht="21.95" customHeight="1">
      <c r="B7" s="206"/>
      <c r="C7" s="206"/>
      <c r="D7" s="206"/>
      <c r="E7" s="206"/>
      <c r="F7" s="206"/>
      <c r="G7" s="48" t="s">
        <v>108</v>
      </c>
      <c r="H7" s="49">
        <v>1</v>
      </c>
      <c r="I7" s="48" t="s">
        <v>97</v>
      </c>
      <c r="J7" s="49">
        <v>1</v>
      </c>
      <c r="K7" s="48" t="s">
        <v>222</v>
      </c>
      <c r="L7" s="49">
        <v>1</v>
      </c>
      <c r="M7" s="48" t="s">
        <v>91</v>
      </c>
      <c r="N7" s="49">
        <v>0</v>
      </c>
      <c r="O7" s="48" t="s">
        <v>107</v>
      </c>
      <c r="P7" s="49">
        <v>1</v>
      </c>
      <c r="Q7" s="48" t="s">
        <v>99</v>
      </c>
      <c r="R7" s="49">
        <v>0</v>
      </c>
      <c r="S7" s="48" t="s">
        <v>223</v>
      </c>
      <c r="T7" s="49">
        <v>1</v>
      </c>
      <c r="U7" s="48" t="s">
        <v>224</v>
      </c>
      <c r="V7" s="49">
        <v>0</v>
      </c>
      <c r="W7" s="48" t="s">
        <v>197</v>
      </c>
      <c r="X7" s="49">
        <v>5</v>
      </c>
      <c r="Y7" s="48" t="s">
        <v>225</v>
      </c>
      <c r="Z7" s="49">
        <v>2</v>
      </c>
      <c r="AA7" s="48" t="s">
        <v>226</v>
      </c>
      <c r="AB7" s="49">
        <v>0</v>
      </c>
      <c r="AC7" s="48" t="s">
        <v>189</v>
      </c>
      <c r="AD7" s="49">
        <v>1</v>
      </c>
    </row>
    <row r="8" spans="1:30" ht="29.1" customHeight="1">
      <c r="A8" s="50"/>
      <c r="B8" s="51">
        <v>1</v>
      </c>
      <c r="C8" s="52" t="s">
        <v>33</v>
      </c>
      <c r="D8" s="53">
        <v>18</v>
      </c>
      <c r="E8" s="53">
        <f>VLOOKUP(C8,[1]Бомбардиры3!$C$7:$D$32,2,0)</f>
        <v>0</v>
      </c>
      <c r="F8" s="53">
        <f t="shared" ref="F8:F27" si="0">SUM(D8:E8)</f>
        <v>18</v>
      </c>
      <c r="G8" s="64" t="s">
        <v>227</v>
      </c>
      <c r="H8" s="65">
        <v>2</v>
      </c>
      <c r="I8" s="64" t="s">
        <v>7</v>
      </c>
      <c r="J8" s="61">
        <v>0</v>
      </c>
      <c r="K8" s="64" t="s">
        <v>9</v>
      </c>
      <c r="L8" s="65">
        <v>0</v>
      </c>
      <c r="M8" s="64" t="s">
        <v>124</v>
      </c>
      <c r="N8" s="65">
        <v>0</v>
      </c>
      <c r="O8" s="64" t="s">
        <v>3</v>
      </c>
      <c r="P8" s="65">
        <v>0</v>
      </c>
      <c r="Q8" s="64" t="s">
        <v>7</v>
      </c>
      <c r="R8" s="65">
        <v>3</v>
      </c>
      <c r="S8" s="64" t="s">
        <v>10</v>
      </c>
      <c r="T8" s="61">
        <v>3</v>
      </c>
      <c r="U8" s="64" t="s">
        <v>9</v>
      </c>
      <c r="V8" s="65">
        <v>5</v>
      </c>
      <c r="W8" s="64" t="s">
        <v>10</v>
      </c>
      <c r="X8" s="65">
        <v>2</v>
      </c>
      <c r="Y8" s="64" t="s">
        <v>7</v>
      </c>
      <c r="Z8" s="65">
        <v>3</v>
      </c>
      <c r="AA8" s="64" t="s">
        <v>10</v>
      </c>
      <c r="AB8" s="65">
        <v>0</v>
      </c>
      <c r="AC8" s="64" t="s">
        <v>10</v>
      </c>
      <c r="AD8" s="61">
        <v>0</v>
      </c>
    </row>
    <row r="9" spans="1:30" ht="29.1" customHeight="1">
      <c r="A9" s="50"/>
      <c r="B9" s="51">
        <v>2</v>
      </c>
      <c r="C9" s="52" t="s">
        <v>17</v>
      </c>
      <c r="D9" s="53">
        <v>20</v>
      </c>
      <c r="E9" s="53">
        <f>VLOOKUP(C9,[1]Бомбардиры3!$C$7:$D$32,2,0)</f>
        <v>2</v>
      </c>
      <c r="F9" s="53">
        <f t="shared" si="0"/>
        <v>22</v>
      </c>
      <c r="G9" s="58" t="s">
        <v>7</v>
      </c>
      <c r="H9" s="59">
        <v>2</v>
      </c>
      <c r="I9" s="58" t="s">
        <v>3</v>
      </c>
      <c r="J9" s="59">
        <v>0</v>
      </c>
      <c r="K9" s="58" t="s">
        <v>7</v>
      </c>
      <c r="L9" s="59">
        <v>0</v>
      </c>
      <c r="M9" s="58" t="s">
        <v>124</v>
      </c>
      <c r="N9" s="59">
        <v>0</v>
      </c>
      <c r="O9" s="58" t="s">
        <v>7</v>
      </c>
      <c r="P9" s="59">
        <v>2</v>
      </c>
      <c r="Q9" s="58" t="s">
        <v>7</v>
      </c>
      <c r="R9" s="59">
        <v>3</v>
      </c>
      <c r="S9" s="58" t="s">
        <v>5</v>
      </c>
      <c r="T9" s="66">
        <v>6</v>
      </c>
      <c r="U9" s="58" t="s">
        <v>3</v>
      </c>
      <c r="V9" s="59">
        <v>0</v>
      </c>
      <c r="W9" s="58" t="s">
        <v>10</v>
      </c>
      <c r="X9" s="59">
        <v>2</v>
      </c>
      <c r="Y9" s="58" t="s">
        <v>3</v>
      </c>
      <c r="Z9" s="59">
        <v>0</v>
      </c>
      <c r="AA9" s="58" t="s">
        <v>3</v>
      </c>
      <c r="AB9" s="59">
        <v>0</v>
      </c>
      <c r="AC9" s="58" t="s">
        <v>7</v>
      </c>
      <c r="AD9" s="59">
        <v>5</v>
      </c>
    </row>
    <row r="10" spans="1:30" ht="29.1" customHeight="1">
      <c r="A10" s="50"/>
      <c r="B10" s="60">
        <v>3</v>
      </c>
      <c r="C10" s="57" t="s">
        <v>20</v>
      </c>
      <c r="D10" s="53">
        <v>19</v>
      </c>
      <c r="E10" s="53">
        <f>VLOOKUP(C10,[1]Бомбардиры3!$C$7:$D$32,2,0)</f>
        <v>0</v>
      </c>
      <c r="F10" s="53">
        <f t="shared" si="0"/>
        <v>19</v>
      </c>
      <c r="G10" s="58" t="s">
        <v>2</v>
      </c>
      <c r="H10" s="61">
        <v>2</v>
      </c>
      <c r="I10" s="58" t="s">
        <v>11</v>
      </c>
      <c r="J10" s="59">
        <v>0</v>
      </c>
      <c r="K10" s="58" t="s">
        <v>7</v>
      </c>
      <c r="L10" s="59">
        <v>0</v>
      </c>
      <c r="M10" s="58" t="s">
        <v>124</v>
      </c>
      <c r="N10" s="59">
        <v>0</v>
      </c>
      <c r="O10" s="58" t="s">
        <v>7</v>
      </c>
      <c r="P10" s="59">
        <v>2</v>
      </c>
      <c r="Q10" s="58" t="s">
        <v>9</v>
      </c>
      <c r="R10" s="59">
        <v>5</v>
      </c>
      <c r="S10" s="58" t="s">
        <v>18</v>
      </c>
      <c r="T10" s="59">
        <v>2</v>
      </c>
      <c r="U10" s="58" t="s">
        <v>7</v>
      </c>
      <c r="V10" s="59">
        <v>3</v>
      </c>
      <c r="W10" s="58" t="s">
        <v>18</v>
      </c>
      <c r="X10" s="59">
        <v>2</v>
      </c>
      <c r="Y10" s="58" t="s">
        <v>7</v>
      </c>
      <c r="Z10" s="59">
        <v>3</v>
      </c>
      <c r="AA10" s="58" t="s">
        <v>18</v>
      </c>
      <c r="AB10" s="59">
        <v>0</v>
      </c>
      <c r="AC10" s="58" t="s">
        <v>19</v>
      </c>
      <c r="AD10" s="59">
        <v>0</v>
      </c>
    </row>
    <row r="11" spans="1:30" ht="29.1" customHeight="1">
      <c r="B11" s="51">
        <v>3</v>
      </c>
      <c r="C11" s="57" t="s">
        <v>1</v>
      </c>
      <c r="D11" s="53">
        <v>15</v>
      </c>
      <c r="E11" s="53">
        <f>VLOOKUP(C11,[1]Бомбардиры3!$C$7:$D$32,2,0)</f>
        <v>4</v>
      </c>
      <c r="F11" s="53">
        <f t="shared" si="0"/>
        <v>19</v>
      </c>
      <c r="G11" s="58" t="s">
        <v>7</v>
      </c>
      <c r="H11" s="59">
        <v>2</v>
      </c>
      <c r="I11" s="58" t="s">
        <v>11</v>
      </c>
      <c r="J11" s="59">
        <v>0</v>
      </c>
      <c r="K11" s="58" t="s">
        <v>10</v>
      </c>
      <c r="L11" s="59">
        <v>3</v>
      </c>
      <c r="M11" s="58" t="s">
        <v>124</v>
      </c>
      <c r="N11" s="61">
        <v>0</v>
      </c>
      <c r="O11" s="58" t="s">
        <v>10</v>
      </c>
      <c r="P11" s="59">
        <v>0</v>
      </c>
      <c r="Q11" s="58" t="s">
        <v>7</v>
      </c>
      <c r="R11" s="59">
        <v>3</v>
      </c>
      <c r="S11" s="58" t="s">
        <v>19</v>
      </c>
      <c r="T11" s="59">
        <v>2</v>
      </c>
      <c r="U11" s="58" t="s">
        <v>10</v>
      </c>
      <c r="V11" s="59">
        <v>0</v>
      </c>
      <c r="W11" s="58" t="s">
        <v>10</v>
      </c>
      <c r="X11" s="59">
        <v>2</v>
      </c>
      <c r="Y11" s="58" t="s">
        <v>7</v>
      </c>
      <c r="Z11" s="61">
        <v>3</v>
      </c>
      <c r="AA11" s="58" t="s">
        <v>10</v>
      </c>
      <c r="AB11" s="59">
        <v>0</v>
      </c>
      <c r="AC11" s="58" t="s">
        <v>10</v>
      </c>
      <c r="AD11" s="59">
        <v>0</v>
      </c>
    </row>
    <row r="12" spans="1:30" ht="29.1" customHeight="1">
      <c r="A12" s="50"/>
      <c r="B12" s="51">
        <v>5</v>
      </c>
      <c r="C12" s="57" t="s">
        <v>29</v>
      </c>
      <c r="D12" s="53">
        <v>17</v>
      </c>
      <c r="E12" s="53">
        <f>VLOOKUP(C12,[1]Бомбардиры3!$C$7:$D$32,2,0)</f>
        <v>0</v>
      </c>
      <c r="F12" s="53">
        <f t="shared" si="0"/>
        <v>17</v>
      </c>
      <c r="G12" s="58" t="s">
        <v>7</v>
      </c>
      <c r="H12" s="59">
        <v>2</v>
      </c>
      <c r="I12" s="58" t="s">
        <v>9</v>
      </c>
      <c r="J12" s="61">
        <v>0</v>
      </c>
      <c r="K12" s="58" t="s">
        <v>7</v>
      </c>
      <c r="L12" s="59">
        <v>0</v>
      </c>
      <c r="M12" s="58" t="s">
        <v>11</v>
      </c>
      <c r="N12" s="59">
        <v>0</v>
      </c>
      <c r="O12" s="58" t="s">
        <v>9</v>
      </c>
      <c r="P12" s="61">
        <v>2</v>
      </c>
      <c r="Q12" s="58" t="s">
        <v>9</v>
      </c>
      <c r="R12" s="59">
        <v>5</v>
      </c>
      <c r="S12" s="58" t="s">
        <v>7</v>
      </c>
      <c r="T12" s="59">
        <v>0</v>
      </c>
      <c r="U12" s="58" t="s">
        <v>3</v>
      </c>
      <c r="V12" s="59">
        <v>0</v>
      </c>
      <c r="W12" s="58" t="s">
        <v>3</v>
      </c>
      <c r="X12" s="59">
        <v>0</v>
      </c>
      <c r="Y12" s="58" t="s">
        <v>4</v>
      </c>
      <c r="Z12" s="66">
        <v>6</v>
      </c>
      <c r="AA12" s="58" t="s">
        <v>9</v>
      </c>
      <c r="AB12" s="59">
        <v>2</v>
      </c>
      <c r="AC12" s="58" t="s">
        <v>10</v>
      </c>
      <c r="AD12" s="59">
        <v>0</v>
      </c>
    </row>
    <row r="13" spans="1:30" ht="29.1" customHeight="1">
      <c r="A13" s="50"/>
      <c r="B13" s="51">
        <v>6</v>
      </c>
      <c r="C13" s="57" t="s">
        <v>26</v>
      </c>
      <c r="D13" s="53">
        <v>14</v>
      </c>
      <c r="E13" s="53">
        <f>VLOOKUP(C13,[1]Бомбардиры3!$C$7:$D$32,2,0)</f>
        <v>0</v>
      </c>
      <c r="F13" s="53">
        <f t="shared" si="0"/>
        <v>14</v>
      </c>
      <c r="G13" s="58" t="s">
        <v>2</v>
      </c>
      <c r="H13" s="59">
        <v>2</v>
      </c>
      <c r="I13" s="58" t="s">
        <v>7</v>
      </c>
      <c r="J13" s="59">
        <v>0</v>
      </c>
      <c r="K13" s="58" t="s">
        <v>7</v>
      </c>
      <c r="L13" s="59">
        <v>0</v>
      </c>
      <c r="M13" s="58" t="s">
        <v>7</v>
      </c>
      <c r="N13" s="59">
        <v>0</v>
      </c>
      <c r="O13" s="58" t="s">
        <v>3</v>
      </c>
      <c r="P13" s="59">
        <v>0</v>
      </c>
      <c r="Q13" s="58" t="s">
        <v>7</v>
      </c>
      <c r="R13" s="59">
        <v>3</v>
      </c>
      <c r="S13" s="58" t="s">
        <v>10</v>
      </c>
      <c r="T13" s="59">
        <v>3</v>
      </c>
      <c r="U13" s="58" t="s">
        <v>7</v>
      </c>
      <c r="V13" s="59">
        <v>3</v>
      </c>
      <c r="W13" s="58" t="s">
        <v>3</v>
      </c>
      <c r="X13" s="59">
        <v>0</v>
      </c>
      <c r="Y13" s="58" t="s">
        <v>7</v>
      </c>
      <c r="Z13" s="59">
        <v>3</v>
      </c>
      <c r="AA13" s="58" t="s">
        <v>3</v>
      </c>
      <c r="AB13" s="59">
        <v>0</v>
      </c>
      <c r="AC13" s="58" t="s">
        <v>3</v>
      </c>
      <c r="AD13" s="59">
        <v>0</v>
      </c>
    </row>
    <row r="14" spans="1:30" ht="29.1" customHeight="1">
      <c r="A14" s="50"/>
      <c r="B14" s="60">
        <v>6</v>
      </c>
      <c r="C14" s="57" t="s">
        <v>32</v>
      </c>
      <c r="D14" s="53">
        <v>14</v>
      </c>
      <c r="E14" s="53">
        <f>VLOOKUP(C14,[1]Бомбардиры3!$C$7:$D$32,2,0)</f>
        <v>0</v>
      </c>
      <c r="F14" s="53">
        <f t="shared" si="0"/>
        <v>14</v>
      </c>
      <c r="G14" s="58" t="s">
        <v>11</v>
      </c>
      <c r="H14" s="59">
        <v>2</v>
      </c>
      <c r="I14" s="58" t="s">
        <v>11</v>
      </c>
      <c r="J14" s="59">
        <v>0</v>
      </c>
      <c r="K14" s="58" t="s">
        <v>11</v>
      </c>
      <c r="L14" s="59">
        <v>0</v>
      </c>
      <c r="M14" s="58" t="s">
        <v>124</v>
      </c>
      <c r="N14" s="59">
        <v>0</v>
      </c>
      <c r="O14" s="58" t="s">
        <v>3</v>
      </c>
      <c r="P14" s="59">
        <v>0</v>
      </c>
      <c r="Q14" s="58" t="s">
        <v>11</v>
      </c>
      <c r="R14" s="59">
        <v>2</v>
      </c>
      <c r="S14" s="58" t="s">
        <v>10</v>
      </c>
      <c r="T14" s="59">
        <v>3</v>
      </c>
      <c r="U14" s="58" t="s">
        <v>9</v>
      </c>
      <c r="V14" s="59">
        <v>5</v>
      </c>
      <c r="W14" s="58" t="s">
        <v>9</v>
      </c>
      <c r="X14" s="59">
        <v>0</v>
      </c>
      <c r="Y14" s="58" t="s">
        <v>11</v>
      </c>
      <c r="Z14" s="59">
        <v>2</v>
      </c>
      <c r="AA14" s="58" t="s">
        <v>13</v>
      </c>
      <c r="AB14" s="59">
        <v>0</v>
      </c>
      <c r="AC14" s="58" t="s">
        <v>3</v>
      </c>
      <c r="AD14" s="59">
        <v>0</v>
      </c>
    </row>
    <row r="15" spans="1:30" ht="29.1" customHeight="1">
      <c r="B15" s="51">
        <v>6</v>
      </c>
      <c r="C15" s="57" t="s">
        <v>28</v>
      </c>
      <c r="D15" s="53">
        <v>14</v>
      </c>
      <c r="E15" s="53">
        <f>VLOOKUP(C15,[1]Бомбардиры3!$C$7:$D$32,2,0)</f>
        <v>4</v>
      </c>
      <c r="F15" s="53">
        <f t="shared" si="0"/>
        <v>18</v>
      </c>
      <c r="G15" s="58" t="s">
        <v>7</v>
      </c>
      <c r="H15" s="59">
        <v>2</v>
      </c>
      <c r="I15" s="58" t="s">
        <v>11</v>
      </c>
      <c r="J15" s="59">
        <v>0</v>
      </c>
      <c r="K15" s="58" t="s">
        <v>7</v>
      </c>
      <c r="L15" s="59">
        <v>0</v>
      </c>
      <c r="M15" s="58" t="s">
        <v>124</v>
      </c>
      <c r="N15" s="59">
        <v>0</v>
      </c>
      <c r="O15" s="58" t="s">
        <v>7</v>
      </c>
      <c r="P15" s="59">
        <v>2</v>
      </c>
      <c r="Q15" s="58" t="s">
        <v>9</v>
      </c>
      <c r="R15" s="59">
        <v>5</v>
      </c>
      <c r="S15" s="58" t="s">
        <v>10</v>
      </c>
      <c r="T15" s="61">
        <v>3</v>
      </c>
      <c r="U15" s="58" t="s">
        <v>3</v>
      </c>
      <c r="V15" s="59">
        <v>0</v>
      </c>
      <c r="W15" s="58" t="s">
        <v>5</v>
      </c>
      <c r="X15" s="59">
        <v>2</v>
      </c>
      <c r="Y15" s="58" t="s">
        <v>6</v>
      </c>
      <c r="Z15" s="59">
        <v>0</v>
      </c>
      <c r="AA15" s="58" t="s">
        <v>3</v>
      </c>
      <c r="AB15" s="59">
        <v>0</v>
      </c>
      <c r="AC15" s="58" t="s">
        <v>19</v>
      </c>
      <c r="AD15" s="59">
        <v>0</v>
      </c>
    </row>
    <row r="16" spans="1:30" ht="29.1" customHeight="1">
      <c r="B16" s="51">
        <v>6</v>
      </c>
      <c r="C16" s="57" t="s">
        <v>34</v>
      </c>
      <c r="D16" s="53">
        <v>8</v>
      </c>
      <c r="E16" s="53">
        <f>VLOOKUP(C16,[1]Бомбардиры3!$C$7:$D$32,2,0)</f>
        <v>2</v>
      </c>
      <c r="F16" s="53">
        <f t="shared" si="0"/>
        <v>10</v>
      </c>
      <c r="G16" s="58" t="s">
        <v>11</v>
      </c>
      <c r="H16" s="59">
        <v>2</v>
      </c>
      <c r="I16" s="58" t="s">
        <v>7</v>
      </c>
      <c r="J16" s="59">
        <v>0</v>
      </c>
      <c r="K16" s="58" t="s">
        <v>7</v>
      </c>
      <c r="L16" s="59">
        <v>0</v>
      </c>
      <c r="M16" s="58" t="s">
        <v>2</v>
      </c>
      <c r="N16" s="61">
        <v>0</v>
      </c>
      <c r="O16" s="58" t="s">
        <v>10</v>
      </c>
      <c r="P16" s="59">
        <v>0</v>
      </c>
      <c r="Q16" s="58" t="s">
        <v>7</v>
      </c>
      <c r="R16" s="59">
        <v>3</v>
      </c>
      <c r="S16" s="58" t="s">
        <v>3</v>
      </c>
      <c r="T16" s="59">
        <v>0</v>
      </c>
      <c r="U16" s="58" t="s">
        <v>3</v>
      </c>
      <c r="V16" s="59">
        <v>0</v>
      </c>
      <c r="W16" s="58" t="s">
        <v>3</v>
      </c>
      <c r="X16" s="59">
        <v>0</v>
      </c>
      <c r="Y16" s="58" t="s">
        <v>7</v>
      </c>
      <c r="Z16" s="59">
        <v>3</v>
      </c>
      <c r="AA16" s="58" t="s">
        <v>3</v>
      </c>
      <c r="AB16" s="61">
        <v>0</v>
      </c>
      <c r="AC16" s="58" t="s">
        <v>3</v>
      </c>
      <c r="AD16" s="59">
        <v>0</v>
      </c>
    </row>
    <row r="17" spans="1:30" ht="29.1" customHeight="1">
      <c r="A17" s="50"/>
      <c r="B17" s="51">
        <v>6</v>
      </c>
      <c r="C17" s="57" t="s">
        <v>12</v>
      </c>
      <c r="D17" s="53">
        <v>8</v>
      </c>
      <c r="E17" s="53">
        <f>VLOOKUP(C17,[1]Бомбардиры3!$C$7:$D$32,2,0)</f>
        <v>0</v>
      </c>
      <c r="F17" s="53">
        <f t="shared" si="0"/>
        <v>8</v>
      </c>
      <c r="G17" s="58" t="s">
        <v>124</v>
      </c>
      <c r="H17" s="59">
        <v>2</v>
      </c>
      <c r="I17" s="58" t="s">
        <v>11</v>
      </c>
      <c r="J17" s="59">
        <v>0</v>
      </c>
      <c r="K17" s="58" t="s">
        <v>7</v>
      </c>
      <c r="L17" s="59">
        <v>0</v>
      </c>
      <c r="M17" s="58" t="s">
        <v>198</v>
      </c>
      <c r="N17" s="61">
        <v>0</v>
      </c>
      <c r="O17" s="58" t="s">
        <v>11</v>
      </c>
      <c r="P17" s="59">
        <v>3</v>
      </c>
      <c r="Q17" s="58" t="s">
        <v>3</v>
      </c>
      <c r="R17" s="59">
        <v>0</v>
      </c>
      <c r="S17" s="58" t="s">
        <v>10</v>
      </c>
      <c r="T17" s="59">
        <v>3</v>
      </c>
      <c r="U17" s="58" t="s">
        <v>3</v>
      </c>
      <c r="V17" s="59">
        <v>0</v>
      </c>
      <c r="W17" s="58" t="s">
        <v>3</v>
      </c>
      <c r="X17" s="59">
        <v>0</v>
      </c>
      <c r="Y17" s="58" t="s">
        <v>18</v>
      </c>
      <c r="Z17" s="59">
        <v>0</v>
      </c>
      <c r="AA17" s="58" t="s">
        <v>10</v>
      </c>
      <c r="AB17" s="59">
        <v>0</v>
      </c>
      <c r="AC17" s="58" t="s">
        <v>10</v>
      </c>
      <c r="AD17" s="59">
        <v>0</v>
      </c>
    </row>
    <row r="18" spans="1:30" ht="29.1" customHeight="1">
      <c r="B18" s="60">
        <v>11</v>
      </c>
      <c r="C18" s="57" t="s">
        <v>25</v>
      </c>
      <c r="D18" s="53">
        <v>12</v>
      </c>
      <c r="E18" s="53">
        <f>VLOOKUP(C18,[1]Бомбардиры3!$C$7:$D$32,2,0)</f>
        <v>2</v>
      </c>
      <c r="F18" s="53">
        <f t="shared" si="0"/>
        <v>14</v>
      </c>
      <c r="G18" s="58" t="s">
        <v>11</v>
      </c>
      <c r="H18" s="59">
        <v>2</v>
      </c>
      <c r="I18" s="58" t="s">
        <v>10</v>
      </c>
      <c r="J18" s="66">
        <v>5</v>
      </c>
      <c r="K18" s="58" t="s">
        <v>9</v>
      </c>
      <c r="L18" s="61">
        <v>0</v>
      </c>
      <c r="M18" s="58" t="s">
        <v>124</v>
      </c>
      <c r="N18" s="59">
        <v>0</v>
      </c>
      <c r="O18" s="58" t="s">
        <v>3</v>
      </c>
      <c r="P18" s="59">
        <v>0</v>
      </c>
      <c r="Q18" s="58" t="s">
        <v>3</v>
      </c>
      <c r="R18" s="59">
        <v>0</v>
      </c>
      <c r="S18" s="58" t="s">
        <v>18</v>
      </c>
      <c r="T18" s="59">
        <v>2</v>
      </c>
      <c r="U18" s="58" t="s">
        <v>10</v>
      </c>
      <c r="V18" s="59">
        <v>0</v>
      </c>
      <c r="W18" s="58" t="s">
        <v>9</v>
      </c>
      <c r="X18" s="59">
        <v>0</v>
      </c>
      <c r="Y18" s="58" t="s">
        <v>7</v>
      </c>
      <c r="Z18" s="59">
        <v>3</v>
      </c>
      <c r="AA18" s="58" t="s">
        <v>10</v>
      </c>
      <c r="AB18" s="59">
        <v>0</v>
      </c>
      <c r="AC18" s="58" t="s">
        <v>3</v>
      </c>
      <c r="AD18" s="59">
        <v>0</v>
      </c>
    </row>
    <row r="19" spans="1:30" ht="29.1" customHeight="1">
      <c r="B19" s="51">
        <v>11</v>
      </c>
      <c r="C19" s="57" t="s">
        <v>14</v>
      </c>
      <c r="D19" s="53">
        <v>12</v>
      </c>
      <c r="E19" s="53">
        <f>VLOOKUP(C19,[1]Бомбардиры3!$C$7:$D$32,2,0)</f>
        <v>6</v>
      </c>
      <c r="F19" s="53">
        <f t="shared" si="0"/>
        <v>18</v>
      </c>
      <c r="G19" s="58" t="s">
        <v>228</v>
      </c>
      <c r="H19" s="59">
        <v>2</v>
      </c>
      <c r="I19" s="58" t="s">
        <v>7</v>
      </c>
      <c r="J19" s="61">
        <v>0</v>
      </c>
      <c r="K19" s="58" t="s">
        <v>7</v>
      </c>
      <c r="L19" s="59">
        <v>0</v>
      </c>
      <c r="M19" s="58" t="s">
        <v>124</v>
      </c>
      <c r="N19" s="59">
        <v>0</v>
      </c>
      <c r="O19" s="58" t="s">
        <v>10</v>
      </c>
      <c r="P19" s="59">
        <v>0</v>
      </c>
      <c r="Q19" s="58" t="s">
        <v>10</v>
      </c>
      <c r="R19" s="59">
        <v>0</v>
      </c>
      <c r="S19" s="58" t="s">
        <v>7</v>
      </c>
      <c r="T19" s="59">
        <v>0</v>
      </c>
      <c r="U19" s="58" t="s">
        <v>3</v>
      </c>
      <c r="V19" s="59">
        <v>0</v>
      </c>
      <c r="W19" s="58" t="s">
        <v>10</v>
      </c>
      <c r="X19" s="59">
        <v>2</v>
      </c>
      <c r="Y19" s="58" t="s">
        <v>7</v>
      </c>
      <c r="Z19" s="59">
        <v>3</v>
      </c>
      <c r="AA19" s="58" t="s">
        <v>3</v>
      </c>
      <c r="AB19" s="59">
        <v>0</v>
      </c>
      <c r="AC19" s="58" t="s">
        <v>7</v>
      </c>
      <c r="AD19" s="59">
        <v>5</v>
      </c>
    </row>
    <row r="20" spans="1:30" ht="29.1" customHeight="1">
      <c r="B20" s="51">
        <v>13</v>
      </c>
      <c r="C20" s="57" t="s">
        <v>16</v>
      </c>
      <c r="D20" s="53">
        <v>11</v>
      </c>
      <c r="E20" s="53">
        <f>VLOOKUP(C20,[1]Бомбардиры3!$C$7:$D$32,2,0)</f>
        <v>4</v>
      </c>
      <c r="F20" s="53">
        <f t="shared" si="0"/>
        <v>15</v>
      </c>
      <c r="G20" s="58" t="s">
        <v>124</v>
      </c>
      <c r="H20" s="59">
        <v>2</v>
      </c>
      <c r="I20" s="58" t="s">
        <v>11</v>
      </c>
      <c r="J20" s="59">
        <v>0</v>
      </c>
      <c r="K20" s="58" t="s">
        <v>3</v>
      </c>
      <c r="L20" s="59">
        <v>0</v>
      </c>
      <c r="M20" s="58" t="s">
        <v>2</v>
      </c>
      <c r="N20" s="59">
        <v>0</v>
      </c>
      <c r="O20" s="58" t="s">
        <v>3</v>
      </c>
      <c r="P20" s="59">
        <v>0</v>
      </c>
      <c r="Q20" s="58" t="s">
        <v>9</v>
      </c>
      <c r="R20" s="59">
        <v>5</v>
      </c>
      <c r="S20" s="58" t="s">
        <v>18</v>
      </c>
      <c r="T20" s="59">
        <v>2</v>
      </c>
      <c r="U20" s="58" t="s">
        <v>10</v>
      </c>
      <c r="V20" s="59">
        <v>0</v>
      </c>
      <c r="W20" s="58" t="s">
        <v>18</v>
      </c>
      <c r="X20" s="59">
        <v>2</v>
      </c>
      <c r="Y20" s="58" t="s">
        <v>10</v>
      </c>
      <c r="Z20" s="59">
        <v>0</v>
      </c>
      <c r="AA20" s="58" t="s">
        <v>18</v>
      </c>
      <c r="AB20" s="59">
        <v>0</v>
      </c>
      <c r="AC20" s="58" t="s">
        <v>10</v>
      </c>
      <c r="AD20" s="59">
        <v>0</v>
      </c>
    </row>
    <row r="21" spans="1:30" ht="29.1" customHeight="1">
      <c r="B21" s="51">
        <v>14</v>
      </c>
      <c r="C21" s="57" t="s">
        <v>8</v>
      </c>
      <c r="D21" s="53">
        <v>12</v>
      </c>
      <c r="E21" s="53">
        <f>VLOOKUP(C21,[1]Бомбардиры3!$C$7:$D$32,2,0)</f>
        <v>0</v>
      </c>
      <c r="F21" s="53">
        <f t="shared" si="0"/>
        <v>12</v>
      </c>
      <c r="G21" s="58" t="s">
        <v>3</v>
      </c>
      <c r="H21" s="59">
        <v>0</v>
      </c>
      <c r="I21" s="58" t="s">
        <v>7</v>
      </c>
      <c r="J21" s="59">
        <v>0</v>
      </c>
      <c r="K21" s="58" t="s">
        <v>18</v>
      </c>
      <c r="L21" s="59">
        <v>2</v>
      </c>
      <c r="M21" s="58" t="s">
        <v>228</v>
      </c>
      <c r="N21" s="59">
        <v>0</v>
      </c>
      <c r="O21" s="58" t="s">
        <v>19</v>
      </c>
      <c r="P21" s="59">
        <v>0</v>
      </c>
      <c r="Q21" s="58" t="s">
        <v>9</v>
      </c>
      <c r="R21" s="59">
        <v>5</v>
      </c>
      <c r="S21" s="58" t="s">
        <v>10</v>
      </c>
      <c r="T21" s="59">
        <v>3</v>
      </c>
      <c r="U21" s="58" t="s">
        <v>10</v>
      </c>
      <c r="V21" s="59">
        <v>0</v>
      </c>
      <c r="W21" s="58" t="s">
        <v>9</v>
      </c>
      <c r="X21" s="59">
        <v>0</v>
      </c>
      <c r="Y21" s="58" t="s">
        <v>6</v>
      </c>
      <c r="Z21" s="59">
        <v>0</v>
      </c>
      <c r="AA21" s="58" t="s">
        <v>10</v>
      </c>
      <c r="AB21" s="59">
        <v>0</v>
      </c>
      <c r="AC21" s="58" t="s">
        <v>11</v>
      </c>
      <c r="AD21" s="59">
        <v>2</v>
      </c>
    </row>
    <row r="22" spans="1:30" ht="29.1" customHeight="1">
      <c r="B22" s="60">
        <v>15</v>
      </c>
      <c r="C22" s="57" t="s">
        <v>35</v>
      </c>
      <c r="D22" s="53">
        <v>15</v>
      </c>
      <c r="E22" s="53">
        <f>VLOOKUP(C22,[1]Бомбардиры3!$C$7:$D$32,2,0)</f>
        <v>0</v>
      </c>
      <c r="F22" s="53">
        <f t="shared" si="0"/>
        <v>15</v>
      </c>
      <c r="G22" s="58" t="s">
        <v>2</v>
      </c>
      <c r="H22" s="59">
        <v>2</v>
      </c>
      <c r="I22" s="58" t="s">
        <v>11</v>
      </c>
      <c r="J22" s="59">
        <v>0</v>
      </c>
      <c r="K22" s="58" t="s">
        <v>7</v>
      </c>
      <c r="L22" s="59">
        <v>0</v>
      </c>
      <c r="M22" s="58" t="s">
        <v>198</v>
      </c>
      <c r="N22" s="59">
        <v>0</v>
      </c>
      <c r="O22" s="58" t="s">
        <v>5</v>
      </c>
      <c r="P22" s="59">
        <v>0</v>
      </c>
      <c r="Q22" s="58" t="s">
        <v>3</v>
      </c>
      <c r="R22" s="59">
        <v>0</v>
      </c>
      <c r="S22" s="58" t="s">
        <v>18</v>
      </c>
      <c r="T22" s="59">
        <v>2</v>
      </c>
      <c r="U22" s="58" t="s">
        <v>9</v>
      </c>
      <c r="V22" s="59">
        <v>5</v>
      </c>
      <c r="W22" s="58" t="s">
        <v>10</v>
      </c>
      <c r="X22" s="59">
        <v>2</v>
      </c>
      <c r="Y22" s="58" t="s">
        <v>3</v>
      </c>
      <c r="Z22" s="59">
        <v>0</v>
      </c>
      <c r="AA22" s="58" t="s">
        <v>7</v>
      </c>
      <c r="AB22" s="59">
        <v>2</v>
      </c>
      <c r="AC22" s="58" t="s">
        <v>11</v>
      </c>
      <c r="AD22" s="59">
        <v>2</v>
      </c>
    </row>
    <row r="23" spans="1:30" ht="29.1" customHeight="1">
      <c r="B23" s="51">
        <v>16</v>
      </c>
      <c r="C23" s="57" t="s">
        <v>23</v>
      </c>
      <c r="D23" s="53">
        <v>14</v>
      </c>
      <c r="E23" s="53">
        <f>VLOOKUP(C23,[1]Бомбардиры3!$C$7:$D$32,2,0)</f>
        <v>0</v>
      </c>
      <c r="F23" s="53">
        <f t="shared" si="0"/>
        <v>14</v>
      </c>
      <c r="G23" s="58" t="s">
        <v>2</v>
      </c>
      <c r="H23" s="59">
        <v>2</v>
      </c>
      <c r="I23" s="58" t="s">
        <v>9</v>
      </c>
      <c r="J23" s="59">
        <v>0</v>
      </c>
      <c r="K23" s="58" t="s">
        <v>7</v>
      </c>
      <c r="L23" s="59">
        <v>0</v>
      </c>
      <c r="M23" s="58" t="s">
        <v>7</v>
      </c>
      <c r="N23" s="59">
        <v>0</v>
      </c>
      <c r="O23" s="58" t="s">
        <v>7</v>
      </c>
      <c r="P23" s="59">
        <v>2</v>
      </c>
      <c r="Q23" s="58" t="s">
        <v>6</v>
      </c>
      <c r="R23" s="59">
        <v>0</v>
      </c>
      <c r="S23" s="58" t="s">
        <v>6</v>
      </c>
      <c r="T23" s="59">
        <v>0</v>
      </c>
      <c r="U23" s="58" t="s">
        <v>9</v>
      </c>
      <c r="V23" s="59">
        <v>5</v>
      </c>
      <c r="W23" s="58" t="s">
        <v>7</v>
      </c>
      <c r="X23" s="59">
        <v>0</v>
      </c>
      <c r="Y23" s="58" t="s">
        <v>10</v>
      </c>
      <c r="Z23" s="59">
        <v>0</v>
      </c>
      <c r="AA23" s="58" t="s">
        <v>13</v>
      </c>
      <c r="AB23" s="59">
        <v>0</v>
      </c>
      <c r="AC23" s="58" t="s">
        <v>7</v>
      </c>
      <c r="AD23" s="59">
        <v>5</v>
      </c>
    </row>
    <row r="24" spans="1:30" ht="29.1" customHeight="1">
      <c r="B24" s="51">
        <v>17</v>
      </c>
      <c r="C24" s="57" t="s">
        <v>21</v>
      </c>
      <c r="D24" s="53">
        <v>13</v>
      </c>
      <c r="E24" s="53">
        <f>VLOOKUP(C24,[1]Бомбардиры3!$C$7:$D$32,2,0)</f>
        <v>0</v>
      </c>
      <c r="F24" s="53">
        <f t="shared" si="0"/>
        <v>13</v>
      </c>
      <c r="G24" s="58"/>
      <c r="H24" s="59">
        <v>0</v>
      </c>
      <c r="I24" s="58"/>
      <c r="J24" s="59">
        <v>0</v>
      </c>
      <c r="K24" s="58" t="s">
        <v>7</v>
      </c>
      <c r="L24" s="59">
        <v>0</v>
      </c>
      <c r="M24" s="58" t="s">
        <v>2</v>
      </c>
      <c r="N24" s="59">
        <v>0</v>
      </c>
      <c r="O24" s="58" t="s">
        <v>3</v>
      </c>
      <c r="P24" s="59">
        <v>0</v>
      </c>
      <c r="Q24" s="58" t="s">
        <v>9</v>
      </c>
      <c r="R24" s="59">
        <v>5</v>
      </c>
      <c r="S24" s="58" t="s">
        <v>10</v>
      </c>
      <c r="T24" s="59">
        <v>3</v>
      </c>
      <c r="U24" s="58" t="s">
        <v>3</v>
      </c>
      <c r="V24" s="59">
        <v>0</v>
      </c>
      <c r="W24" s="58" t="s">
        <v>10</v>
      </c>
      <c r="X24" s="59">
        <v>2</v>
      </c>
      <c r="Y24" s="58" t="s">
        <v>7</v>
      </c>
      <c r="Z24" s="59">
        <v>3</v>
      </c>
      <c r="AA24" s="58" t="s">
        <v>3</v>
      </c>
      <c r="AB24" s="59">
        <v>0</v>
      </c>
      <c r="AC24" s="58" t="s">
        <v>10</v>
      </c>
      <c r="AD24" s="59">
        <v>0</v>
      </c>
    </row>
    <row r="25" spans="1:30" ht="29.1" customHeight="1">
      <c r="B25" s="51">
        <v>18</v>
      </c>
      <c r="C25" s="57" t="s">
        <v>27</v>
      </c>
      <c r="D25" s="53">
        <v>12</v>
      </c>
      <c r="E25" s="53">
        <f>VLOOKUP(C25,[1]Бомбардиры3!$C$7:$D$32,2,0)</f>
        <v>0</v>
      </c>
      <c r="F25" s="53">
        <f t="shared" si="0"/>
        <v>12</v>
      </c>
      <c r="G25" s="58" t="s">
        <v>7</v>
      </c>
      <c r="H25" s="59">
        <v>2</v>
      </c>
      <c r="I25" s="58" t="s">
        <v>7</v>
      </c>
      <c r="J25" s="59">
        <v>0</v>
      </c>
      <c r="K25" s="58" t="s">
        <v>3</v>
      </c>
      <c r="L25" s="59">
        <v>0</v>
      </c>
      <c r="M25" s="58" t="s">
        <v>7</v>
      </c>
      <c r="N25" s="59">
        <v>0</v>
      </c>
      <c r="O25" s="58" t="s">
        <v>3</v>
      </c>
      <c r="P25" s="59">
        <v>0</v>
      </c>
      <c r="Q25" s="58" t="s">
        <v>9</v>
      </c>
      <c r="R25" s="59">
        <v>5</v>
      </c>
      <c r="S25" s="58" t="s">
        <v>10</v>
      </c>
      <c r="T25" s="59">
        <v>3</v>
      </c>
      <c r="U25" s="58" t="s">
        <v>3</v>
      </c>
      <c r="V25" s="59">
        <v>0</v>
      </c>
      <c r="W25" s="58" t="s">
        <v>10</v>
      </c>
      <c r="X25" s="59">
        <v>2</v>
      </c>
      <c r="Y25" s="58" t="s">
        <v>3</v>
      </c>
      <c r="Z25" s="59">
        <v>0</v>
      </c>
      <c r="AA25" s="58" t="s">
        <v>10</v>
      </c>
      <c r="AB25" s="59">
        <v>0</v>
      </c>
      <c r="AC25" s="58" t="s">
        <v>3</v>
      </c>
      <c r="AD25" s="59">
        <v>0</v>
      </c>
    </row>
    <row r="26" spans="1:30" ht="29.1" customHeight="1">
      <c r="B26" s="60">
        <v>19</v>
      </c>
      <c r="C26" s="57" t="s">
        <v>31</v>
      </c>
      <c r="D26" s="53">
        <v>7</v>
      </c>
      <c r="E26" s="53">
        <f>VLOOKUP(C26,[1]Бомбардиры3!$C$7:$D$32,2,0)</f>
        <v>0</v>
      </c>
      <c r="F26" s="53">
        <f t="shared" si="0"/>
        <v>7</v>
      </c>
      <c r="G26" s="58" t="s">
        <v>9</v>
      </c>
      <c r="H26" s="59">
        <v>2</v>
      </c>
      <c r="I26" s="58" t="s">
        <v>7</v>
      </c>
      <c r="J26" s="59">
        <v>0</v>
      </c>
      <c r="K26" s="58" t="s">
        <v>2</v>
      </c>
      <c r="L26" s="59">
        <v>0</v>
      </c>
      <c r="M26" s="58" t="s">
        <v>124</v>
      </c>
      <c r="N26" s="59">
        <v>0</v>
      </c>
      <c r="O26" s="58" t="s">
        <v>18</v>
      </c>
      <c r="P26" s="59">
        <v>0</v>
      </c>
      <c r="Q26" s="58" t="s">
        <v>3</v>
      </c>
      <c r="R26" s="59">
        <v>0</v>
      </c>
      <c r="S26" s="58" t="s">
        <v>10</v>
      </c>
      <c r="T26" s="59">
        <v>3</v>
      </c>
      <c r="U26" s="58" t="s">
        <v>10</v>
      </c>
      <c r="V26" s="59">
        <v>0</v>
      </c>
      <c r="W26" s="58" t="s">
        <v>10</v>
      </c>
      <c r="X26" s="59">
        <v>2</v>
      </c>
      <c r="Y26" s="58" t="s">
        <v>10</v>
      </c>
      <c r="Z26" s="59">
        <v>0</v>
      </c>
      <c r="AA26" s="58" t="s">
        <v>18</v>
      </c>
      <c r="AB26" s="59">
        <v>0</v>
      </c>
      <c r="AC26" s="58" t="s">
        <v>19</v>
      </c>
      <c r="AD26" s="59">
        <v>0</v>
      </c>
    </row>
    <row r="27" spans="1:30" ht="29.1" customHeight="1">
      <c r="B27" s="51">
        <v>20</v>
      </c>
      <c r="C27" s="57" t="s">
        <v>15</v>
      </c>
      <c r="D27" s="53">
        <v>0</v>
      </c>
      <c r="E27" s="53">
        <f>VLOOKUP(C27,[1]Бомбардиры3!$C$7:$D$32,2,0)</f>
        <v>0</v>
      </c>
      <c r="F27" s="53">
        <f t="shared" si="0"/>
        <v>0</v>
      </c>
      <c r="G27" s="58"/>
      <c r="H27" s="59"/>
      <c r="I27" s="58"/>
      <c r="J27" s="59"/>
      <c r="K27" s="58"/>
      <c r="L27" s="59"/>
      <c r="M27" s="58"/>
      <c r="N27" s="59"/>
      <c r="O27" s="58"/>
      <c r="P27" s="59"/>
      <c r="Q27" s="58"/>
      <c r="R27" s="59"/>
      <c r="S27" s="58"/>
      <c r="T27" s="59"/>
      <c r="U27" s="58"/>
      <c r="V27" s="59"/>
      <c r="W27" s="58"/>
      <c r="X27" s="59"/>
      <c r="Y27" s="58"/>
      <c r="Z27" s="59"/>
      <c r="AA27" s="58"/>
      <c r="AB27" s="59"/>
      <c r="AC27" s="58"/>
      <c r="AD27" s="59"/>
    </row>
    <row r="28" spans="1:30" ht="29.1" customHeight="1">
      <c r="B28" s="51">
        <v>20</v>
      </c>
      <c r="C28" s="57"/>
      <c r="D28" s="53"/>
      <c r="E28" s="53"/>
      <c r="F28" s="53"/>
      <c r="G28" s="58"/>
      <c r="H28" s="59"/>
      <c r="I28" s="58"/>
      <c r="J28" s="59"/>
      <c r="K28" s="58"/>
      <c r="L28" s="59"/>
      <c r="M28" s="58"/>
      <c r="N28" s="59"/>
      <c r="O28" s="58"/>
      <c r="P28" s="59"/>
      <c r="Q28" s="58"/>
      <c r="R28" s="59"/>
      <c r="S28" s="58"/>
      <c r="T28" s="59"/>
      <c r="U28" s="58"/>
      <c r="V28" s="59"/>
      <c r="W28" s="58"/>
      <c r="X28" s="59"/>
      <c r="Y28" s="58"/>
      <c r="Z28" s="59"/>
    </row>
    <row r="29" spans="1:30" ht="29.1" customHeight="1">
      <c r="B29" s="51">
        <v>20</v>
      </c>
      <c r="C29" s="57"/>
      <c r="D29" s="53"/>
      <c r="E29" s="53"/>
      <c r="F29" s="53"/>
      <c r="G29" s="58"/>
      <c r="H29" s="59"/>
      <c r="I29" s="58" t="s">
        <v>229</v>
      </c>
      <c r="J29" s="59"/>
      <c r="K29" s="58"/>
      <c r="L29" s="59"/>
      <c r="M29" s="58"/>
      <c r="N29" s="59"/>
      <c r="O29" s="58"/>
      <c r="P29" s="59"/>
      <c r="Q29" s="58"/>
      <c r="R29" s="59"/>
      <c r="S29" s="58"/>
      <c r="T29" s="59"/>
      <c r="U29" s="58"/>
      <c r="V29" s="59"/>
      <c r="W29" s="58"/>
      <c r="X29" s="59"/>
      <c r="Y29" s="58"/>
      <c r="Z29" s="59"/>
    </row>
    <row r="30" spans="1:30" ht="29.1" customHeight="1">
      <c r="B30" s="60">
        <v>20</v>
      </c>
      <c r="C30" s="57"/>
      <c r="D30" s="53"/>
      <c r="E30" s="53"/>
      <c r="F30" s="53"/>
      <c r="G30" s="58"/>
      <c r="H30" s="59"/>
      <c r="I30" s="58"/>
      <c r="J30" s="59"/>
      <c r="K30" s="58"/>
      <c r="L30" s="59"/>
      <c r="M30" s="64"/>
      <c r="N30" s="65"/>
      <c r="O30" s="58"/>
      <c r="P30" s="59"/>
      <c r="Q30" s="58"/>
      <c r="R30" s="59"/>
      <c r="S30" s="58"/>
      <c r="T30" s="59"/>
      <c r="U30" s="58"/>
      <c r="V30" s="59"/>
      <c r="W30" s="58"/>
      <c r="X30" s="59"/>
      <c r="Y30" s="58"/>
      <c r="Z30" s="59"/>
    </row>
    <row r="31" spans="1:30" ht="29.1" customHeight="1">
      <c r="B31" s="51"/>
      <c r="C31" s="57"/>
      <c r="D31" s="53"/>
      <c r="E31" s="53"/>
      <c r="F31" s="53"/>
      <c r="G31" s="58"/>
      <c r="H31" s="59"/>
      <c r="I31" s="58"/>
      <c r="J31" s="59"/>
      <c r="K31" s="58"/>
      <c r="L31" s="59"/>
      <c r="M31" s="58"/>
      <c r="N31" s="59"/>
      <c r="O31" s="58"/>
      <c r="P31" s="59"/>
      <c r="Q31" s="58"/>
      <c r="R31" s="59"/>
      <c r="S31" s="58"/>
      <c r="T31" s="59"/>
      <c r="U31" s="58"/>
      <c r="V31" s="59"/>
      <c r="W31" s="58"/>
      <c r="X31" s="59"/>
      <c r="Y31" s="58"/>
      <c r="Z31" s="59"/>
    </row>
    <row r="32" spans="1:30" ht="24.95" customHeight="1">
      <c r="D32" s="62">
        <f>SUM(D8:D31)</f>
        <v>255</v>
      </c>
      <c r="E32" s="62">
        <f>SUM(E8:E31)</f>
        <v>24</v>
      </c>
      <c r="F32" s="62">
        <f>SUM(F8:F31)</f>
        <v>279</v>
      </c>
    </row>
    <row r="34" spans="3:3" ht="22.5" customHeight="1">
      <c r="C34" s="56" t="s">
        <v>0</v>
      </c>
    </row>
  </sheetData>
  <mergeCells count="19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E697-6CB5-48A6-93CB-2AF5A765DED7}">
  <dimension ref="A1:Z34"/>
  <sheetViews>
    <sheetView topLeftCell="A7" zoomScale="55" zoomScaleNormal="55" workbookViewId="0">
      <selection activeCell="C16" sqref="C16:T16"/>
    </sheetView>
  </sheetViews>
  <sheetFormatPr defaultColWidth="9.140625" defaultRowHeight="15"/>
  <cols>
    <col min="1" max="1" width="4.5703125" style="45" customWidth="1"/>
    <col min="2" max="2" width="6.28515625" style="45" customWidth="1"/>
    <col min="3" max="3" width="44.7109375" style="45" customWidth="1"/>
    <col min="4" max="6" width="6.28515625" style="45" customWidth="1"/>
    <col min="7" max="7" width="25.28515625" style="45" hidden="1" customWidth="1"/>
    <col min="8" max="8" width="4.28515625" style="45" hidden="1" customWidth="1"/>
    <col min="9" max="9" width="21.28515625" style="45" hidden="1" customWidth="1"/>
    <col min="10" max="10" width="4.28515625" style="45" hidden="1" customWidth="1"/>
    <col min="11" max="11" width="22.140625" style="45" hidden="1" customWidth="1"/>
    <col min="12" max="12" width="4.28515625" style="45" hidden="1" customWidth="1"/>
    <col min="13" max="13" width="22" style="45" hidden="1" customWidth="1"/>
    <col min="14" max="14" width="4.28515625" style="45" hidden="1" customWidth="1"/>
    <col min="15" max="15" width="29.140625" style="45" hidden="1" customWidth="1"/>
    <col min="16" max="16" width="4.28515625" style="45" customWidth="1"/>
    <col min="17" max="17" width="21.28515625" style="45" customWidth="1"/>
    <col min="18" max="18" width="4.28515625" style="45" customWidth="1"/>
    <col min="19" max="19" width="20.7109375" style="45" customWidth="1"/>
    <col min="20" max="20" width="4.28515625" style="45" customWidth="1"/>
    <col min="21" max="21" width="23" style="45" customWidth="1"/>
    <col min="22" max="22" width="4.28515625" style="45" customWidth="1"/>
    <col min="23" max="23" width="19.5703125" style="45" customWidth="1"/>
    <col min="24" max="24" width="4.28515625" style="63" customWidth="1"/>
    <col min="25" max="25" width="21.7109375" style="45" customWidth="1"/>
    <col min="26" max="26" width="4.28515625" style="63" customWidth="1"/>
    <col min="27" max="27" width="9.140625" style="45" customWidth="1"/>
    <col min="28" max="28" width="9.140625" style="45"/>
    <col min="29" max="29" width="9.140625" style="45" customWidth="1"/>
    <col min="30" max="16384" width="9.140625" style="45"/>
  </cols>
  <sheetData>
    <row r="1" spans="1:26" ht="24" customHeight="1">
      <c r="X1" s="45"/>
      <c r="Z1" s="45"/>
    </row>
    <row r="2" spans="1:26" ht="20.100000000000001" customHeight="1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9"/>
    </row>
    <row r="3" spans="1:26" ht="20.100000000000001" customHeight="1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2"/>
    </row>
    <row r="4" spans="1:26" ht="220.5" customHeight="1">
      <c r="B4" s="213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5"/>
    </row>
    <row r="5" spans="1:26" ht="21.6" customHeight="1">
      <c r="B5" s="216" t="s">
        <v>230</v>
      </c>
      <c r="C5" s="217"/>
      <c r="D5" s="217"/>
      <c r="E5" s="217"/>
      <c r="F5" s="218"/>
      <c r="G5" s="219" t="s">
        <v>231</v>
      </c>
      <c r="H5" s="220"/>
      <c r="I5" s="219" t="s">
        <v>232</v>
      </c>
      <c r="J5" s="220"/>
      <c r="K5" s="219" t="s">
        <v>232</v>
      </c>
      <c r="L5" s="220"/>
      <c r="M5" s="219" t="s">
        <v>233</v>
      </c>
      <c r="N5" s="220"/>
      <c r="O5" s="219" t="s">
        <v>234</v>
      </c>
      <c r="P5" s="220"/>
      <c r="Q5" s="219" t="s">
        <v>234</v>
      </c>
      <c r="R5" s="220"/>
      <c r="S5" s="219" t="s">
        <v>235</v>
      </c>
      <c r="T5" s="220"/>
      <c r="U5" s="219" t="s">
        <v>236</v>
      </c>
      <c r="V5" s="220"/>
      <c r="W5" s="219" t="s">
        <v>237</v>
      </c>
      <c r="X5" s="220"/>
      <c r="Y5" s="219" t="s">
        <v>238</v>
      </c>
      <c r="Z5" s="220"/>
    </row>
    <row r="6" spans="1:26" ht="21.95" customHeight="1">
      <c r="B6" s="205" t="s">
        <v>60</v>
      </c>
      <c r="C6" s="205" t="s">
        <v>59</v>
      </c>
      <c r="D6" s="205" t="s">
        <v>58</v>
      </c>
      <c r="E6" s="205" t="s">
        <v>57</v>
      </c>
      <c r="F6" s="205" t="s">
        <v>56</v>
      </c>
      <c r="G6" s="46" t="s">
        <v>239</v>
      </c>
      <c r="H6" s="47">
        <v>3</v>
      </c>
      <c r="I6" s="46" t="s">
        <v>240</v>
      </c>
      <c r="J6" s="47">
        <v>1</v>
      </c>
      <c r="K6" s="46" t="s">
        <v>86</v>
      </c>
      <c r="L6" s="47">
        <v>0</v>
      </c>
      <c r="M6" s="46" t="s">
        <v>166</v>
      </c>
      <c r="N6" s="47">
        <v>3</v>
      </c>
      <c r="O6" s="46" t="s">
        <v>84</v>
      </c>
      <c r="P6" s="47">
        <v>0</v>
      </c>
      <c r="Q6" s="46" t="s">
        <v>187</v>
      </c>
      <c r="R6" s="47">
        <v>1</v>
      </c>
      <c r="S6" s="46" t="s">
        <v>164</v>
      </c>
      <c r="T6" s="47">
        <v>1</v>
      </c>
      <c r="U6" s="46" t="s">
        <v>241</v>
      </c>
      <c r="V6" s="47">
        <v>2</v>
      </c>
      <c r="W6" s="46" t="s">
        <v>242</v>
      </c>
      <c r="X6" s="47">
        <v>1</v>
      </c>
      <c r="Y6" s="46" t="s">
        <v>243</v>
      </c>
      <c r="Z6" s="47">
        <v>2</v>
      </c>
    </row>
    <row r="7" spans="1:26" ht="21.95" customHeight="1">
      <c r="B7" s="206"/>
      <c r="C7" s="206"/>
      <c r="D7" s="206"/>
      <c r="E7" s="206"/>
      <c r="F7" s="206"/>
      <c r="G7" s="48" t="s">
        <v>92</v>
      </c>
      <c r="H7" s="49">
        <v>2</v>
      </c>
      <c r="I7" s="48" t="s">
        <v>194</v>
      </c>
      <c r="J7" s="49">
        <v>2</v>
      </c>
      <c r="K7" s="48" t="s">
        <v>195</v>
      </c>
      <c r="L7" s="49">
        <v>0</v>
      </c>
      <c r="M7" s="48" t="s">
        <v>244</v>
      </c>
      <c r="N7" s="49">
        <v>2</v>
      </c>
      <c r="O7" s="48" t="s">
        <v>245</v>
      </c>
      <c r="P7" s="49">
        <v>1</v>
      </c>
      <c r="Q7" s="48" t="s">
        <v>226</v>
      </c>
      <c r="R7" s="49">
        <v>0</v>
      </c>
      <c r="S7" s="48" t="s">
        <v>246</v>
      </c>
      <c r="T7" s="49">
        <v>0</v>
      </c>
      <c r="U7" s="48" t="s">
        <v>247</v>
      </c>
      <c r="V7" s="49">
        <v>5</v>
      </c>
      <c r="W7" s="48" t="s">
        <v>248</v>
      </c>
      <c r="X7" s="49">
        <v>2</v>
      </c>
      <c r="Y7" s="48" t="s">
        <v>249</v>
      </c>
      <c r="Z7" s="49">
        <v>1</v>
      </c>
    </row>
    <row r="8" spans="1:26" ht="29.1" customHeight="1">
      <c r="A8" s="50"/>
      <c r="B8" s="51">
        <v>1</v>
      </c>
      <c r="C8" s="52" t="s">
        <v>23</v>
      </c>
      <c r="D8" s="53">
        <v>22</v>
      </c>
      <c r="E8" s="53">
        <f>VLOOKUP(C8,[1]Бомбардиры2!$C$7:$D$32,2,0)</f>
        <v>4</v>
      </c>
      <c r="F8" s="53">
        <f t="shared" ref="F8:F27" si="0">SUM(D8:E8)</f>
        <v>26</v>
      </c>
      <c r="G8" s="64" t="s">
        <v>7</v>
      </c>
      <c r="H8" s="65">
        <v>3</v>
      </c>
      <c r="I8" s="64" t="s">
        <v>10</v>
      </c>
      <c r="J8" s="65">
        <v>5</v>
      </c>
      <c r="K8" s="64" t="s">
        <v>9</v>
      </c>
      <c r="L8" s="65">
        <v>0</v>
      </c>
      <c r="M8" s="64" t="s">
        <v>7</v>
      </c>
      <c r="N8" s="65">
        <v>3</v>
      </c>
      <c r="O8" s="64" t="s">
        <v>10</v>
      </c>
      <c r="P8" s="65">
        <v>3</v>
      </c>
      <c r="Q8" s="64" t="s">
        <v>7</v>
      </c>
      <c r="R8" s="65">
        <v>3</v>
      </c>
      <c r="S8" s="64" t="s">
        <v>5</v>
      </c>
      <c r="T8" s="65">
        <v>0</v>
      </c>
      <c r="U8" s="64" t="s">
        <v>6</v>
      </c>
      <c r="V8" s="65">
        <v>0</v>
      </c>
      <c r="W8" s="64" t="s">
        <v>10</v>
      </c>
      <c r="X8" s="65">
        <v>5</v>
      </c>
      <c r="Y8" s="64" t="s">
        <v>6</v>
      </c>
      <c r="Z8" s="65">
        <v>0</v>
      </c>
    </row>
    <row r="9" spans="1:26" ht="29.1" customHeight="1">
      <c r="A9" s="50"/>
      <c r="B9" s="51">
        <v>2</v>
      </c>
      <c r="C9" s="52" t="s">
        <v>31</v>
      </c>
      <c r="D9" s="53">
        <v>20</v>
      </c>
      <c r="E9" s="53">
        <f>VLOOKUP(C9,[1]Бомбардиры2!$C$7:$D$32,2,0)</f>
        <v>4</v>
      </c>
      <c r="F9" s="53">
        <f t="shared" si="0"/>
        <v>24</v>
      </c>
      <c r="G9" s="58" t="s">
        <v>11</v>
      </c>
      <c r="H9" s="59">
        <v>2</v>
      </c>
      <c r="I9" s="58" t="s">
        <v>10</v>
      </c>
      <c r="J9" s="59">
        <v>5</v>
      </c>
      <c r="K9" s="58" t="s">
        <v>10</v>
      </c>
      <c r="L9" s="59">
        <v>0</v>
      </c>
      <c r="M9" s="58" t="s">
        <v>9</v>
      </c>
      <c r="N9" s="59">
        <v>3</v>
      </c>
      <c r="O9" s="58" t="s">
        <v>9</v>
      </c>
      <c r="P9" s="59">
        <v>0</v>
      </c>
      <c r="Q9" s="58" t="s">
        <v>5</v>
      </c>
      <c r="R9" s="59">
        <v>0</v>
      </c>
      <c r="S9" s="58" t="s">
        <v>3</v>
      </c>
      <c r="T9" s="59">
        <v>0</v>
      </c>
      <c r="U9" s="58" t="s">
        <v>19</v>
      </c>
      <c r="V9" s="59">
        <v>2</v>
      </c>
      <c r="W9" s="58" t="s">
        <v>10</v>
      </c>
      <c r="X9" s="59">
        <v>5</v>
      </c>
      <c r="Y9" s="58" t="s">
        <v>9</v>
      </c>
      <c r="Z9" s="59">
        <v>3</v>
      </c>
    </row>
    <row r="10" spans="1:26" ht="29.1" customHeight="1">
      <c r="A10" s="50"/>
      <c r="B10" s="60">
        <v>3</v>
      </c>
      <c r="C10" s="57" t="s">
        <v>14</v>
      </c>
      <c r="D10" s="53">
        <v>19</v>
      </c>
      <c r="E10" s="53">
        <f>VLOOKUP(C10,[1]Бомбардиры2!$C$7:$D$32,2,0)</f>
        <v>6</v>
      </c>
      <c r="F10" s="53">
        <f t="shared" si="0"/>
        <v>25</v>
      </c>
      <c r="G10" s="58" t="s">
        <v>7</v>
      </c>
      <c r="H10" s="59">
        <v>3</v>
      </c>
      <c r="I10" s="58" t="s">
        <v>10</v>
      </c>
      <c r="J10" s="59">
        <v>5</v>
      </c>
      <c r="K10" s="58" t="s">
        <v>7</v>
      </c>
      <c r="L10" s="59">
        <v>0</v>
      </c>
      <c r="M10" s="58" t="s">
        <v>10</v>
      </c>
      <c r="N10" s="59">
        <v>0</v>
      </c>
      <c r="O10" s="58" t="s">
        <v>10</v>
      </c>
      <c r="P10" s="59">
        <v>3</v>
      </c>
      <c r="Q10" s="58" t="s">
        <v>7</v>
      </c>
      <c r="R10" s="59">
        <v>3</v>
      </c>
      <c r="S10" s="58" t="s">
        <v>7</v>
      </c>
      <c r="T10" s="59">
        <v>3</v>
      </c>
      <c r="U10" s="58" t="s">
        <v>10</v>
      </c>
      <c r="V10" s="59">
        <v>2</v>
      </c>
      <c r="W10" s="58" t="s">
        <v>7</v>
      </c>
      <c r="X10" s="59">
        <v>0</v>
      </c>
      <c r="Y10" s="58" t="s">
        <v>10</v>
      </c>
      <c r="Z10" s="59">
        <v>0</v>
      </c>
    </row>
    <row r="11" spans="1:26" ht="29.1" customHeight="1">
      <c r="B11" s="51">
        <v>4</v>
      </c>
      <c r="C11" s="57" t="s">
        <v>33</v>
      </c>
      <c r="D11" s="53">
        <v>22</v>
      </c>
      <c r="E11" s="53">
        <f>VLOOKUP(C11,[1]Бомбардиры2!$C$7:$D$32,2,0)</f>
        <v>2</v>
      </c>
      <c r="F11" s="53">
        <f t="shared" si="0"/>
        <v>24</v>
      </c>
      <c r="G11" s="58" t="s">
        <v>7</v>
      </c>
      <c r="H11" s="59">
        <v>3</v>
      </c>
      <c r="I11" s="58" t="s">
        <v>10</v>
      </c>
      <c r="J11" s="59">
        <v>5</v>
      </c>
      <c r="K11" s="58" t="s">
        <v>10</v>
      </c>
      <c r="L11" s="59">
        <v>0</v>
      </c>
      <c r="M11" s="58" t="s">
        <v>7</v>
      </c>
      <c r="N11" s="59">
        <v>3</v>
      </c>
      <c r="O11" s="58" t="s">
        <v>9</v>
      </c>
      <c r="P11" s="59">
        <v>0</v>
      </c>
      <c r="Q11" s="58" t="s">
        <v>7</v>
      </c>
      <c r="R11" s="59">
        <v>3</v>
      </c>
      <c r="S11" s="58" t="s">
        <v>7</v>
      </c>
      <c r="T11" s="59">
        <v>3</v>
      </c>
      <c r="U11" s="58" t="s">
        <v>10</v>
      </c>
      <c r="V11" s="59">
        <v>2</v>
      </c>
      <c r="W11" s="58" t="s">
        <v>7</v>
      </c>
      <c r="X11" s="59">
        <v>0</v>
      </c>
      <c r="Y11" s="58" t="s">
        <v>9</v>
      </c>
      <c r="Z11" s="59">
        <v>3</v>
      </c>
    </row>
    <row r="12" spans="1:26" ht="29.1" customHeight="1">
      <c r="A12" s="50"/>
      <c r="B12" s="51">
        <v>5</v>
      </c>
      <c r="C12" s="57" t="s">
        <v>1</v>
      </c>
      <c r="D12" s="53">
        <v>21</v>
      </c>
      <c r="E12" s="53">
        <f>VLOOKUP(C12,[1]Бомбардиры2!$C$7:$D$32,2,0)</f>
        <v>2</v>
      </c>
      <c r="F12" s="53">
        <f t="shared" si="0"/>
        <v>23</v>
      </c>
      <c r="G12" s="58" t="s">
        <v>7</v>
      </c>
      <c r="H12" s="59">
        <v>3</v>
      </c>
      <c r="I12" s="58" t="s">
        <v>10</v>
      </c>
      <c r="J12" s="59">
        <v>5</v>
      </c>
      <c r="K12" s="58" t="s">
        <v>10</v>
      </c>
      <c r="L12" s="59">
        <v>0</v>
      </c>
      <c r="M12" s="58" t="s">
        <v>10</v>
      </c>
      <c r="N12" s="59">
        <v>0</v>
      </c>
      <c r="O12" s="58" t="s">
        <v>10</v>
      </c>
      <c r="P12" s="61">
        <v>3</v>
      </c>
      <c r="Q12" s="58" t="s">
        <v>10</v>
      </c>
      <c r="R12" s="59">
        <v>0</v>
      </c>
      <c r="S12" s="58" t="s">
        <v>7</v>
      </c>
      <c r="T12" s="59">
        <v>3</v>
      </c>
      <c r="U12" s="58" t="s">
        <v>10</v>
      </c>
      <c r="V12" s="59">
        <v>2</v>
      </c>
      <c r="W12" s="58" t="s">
        <v>7</v>
      </c>
      <c r="X12" s="59">
        <v>0</v>
      </c>
      <c r="Y12" s="58" t="s">
        <v>7</v>
      </c>
      <c r="Z12" s="59">
        <v>5</v>
      </c>
    </row>
    <row r="13" spans="1:26" ht="29.1" customHeight="1">
      <c r="A13" s="50"/>
      <c r="B13" s="51">
        <v>6</v>
      </c>
      <c r="C13" s="57" t="s">
        <v>25</v>
      </c>
      <c r="D13" s="53">
        <v>18</v>
      </c>
      <c r="E13" s="53">
        <f>VLOOKUP(C13,[1]Бомбардиры2!$C$7:$D$32,2,0)</f>
        <v>6</v>
      </c>
      <c r="F13" s="53">
        <f t="shared" si="0"/>
        <v>24</v>
      </c>
      <c r="G13" s="58"/>
      <c r="H13" s="59">
        <v>0</v>
      </c>
      <c r="I13" s="58" t="s">
        <v>10</v>
      </c>
      <c r="J13" s="59">
        <v>5</v>
      </c>
      <c r="K13" s="58" t="s">
        <v>10</v>
      </c>
      <c r="L13" s="59">
        <v>0</v>
      </c>
      <c r="M13" s="58" t="s">
        <v>10</v>
      </c>
      <c r="N13" s="59">
        <v>0</v>
      </c>
      <c r="O13" s="58" t="s">
        <v>10</v>
      </c>
      <c r="P13" s="61">
        <v>3</v>
      </c>
      <c r="Q13" s="58" t="s">
        <v>5</v>
      </c>
      <c r="R13" s="59">
        <v>0</v>
      </c>
      <c r="S13" s="58" t="s">
        <v>9</v>
      </c>
      <c r="T13" s="59">
        <v>5</v>
      </c>
      <c r="U13" s="58" t="s">
        <v>10</v>
      </c>
      <c r="V13" s="59">
        <v>2</v>
      </c>
      <c r="W13" s="58" t="s">
        <v>7</v>
      </c>
      <c r="X13" s="59">
        <v>0</v>
      </c>
      <c r="Y13" s="58" t="s">
        <v>9</v>
      </c>
      <c r="Z13" s="59">
        <v>3</v>
      </c>
    </row>
    <row r="14" spans="1:26" ht="29.1" customHeight="1">
      <c r="A14" s="50"/>
      <c r="B14" s="60">
        <v>6</v>
      </c>
      <c r="C14" s="57" t="s">
        <v>12</v>
      </c>
      <c r="D14" s="53">
        <v>18</v>
      </c>
      <c r="E14" s="53">
        <f>VLOOKUP(C14,[1]Бомбардиры2!$C$7:$D$32,2,0)</f>
        <v>0</v>
      </c>
      <c r="F14" s="53">
        <f t="shared" si="0"/>
        <v>18</v>
      </c>
      <c r="G14" s="58" t="s">
        <v>9</v>
      </c>
      <c r="H14" s="59">
        <v>3</v>
      </c>
      <c r="I14" s="58" t="s">
        <v>10</v>
      </c>
      <c r="J14" s="59">
        <v>5</v>
      </c>
      <c r="K14" s="58" t="s">
        <v>18</v>
      </c>
      <c r="L14" s="59">
        <v>0</v>
      </c>
      <c r="M14" s="58" t="s">
        <v>10</v>
      </c>
      <c r="N14" s="59">
        <v>0</v>
      </c>
      <c r="O14" s="58" t="s">
        <v>10</v>
      </c>
      <c r="P14" s="59">
        <v>3</v>
      </c>
      <c r="Q14" s="58" t="s">
        <v>11</v>
      </c>
      <c r="R14" s="59">
        <v>2</v>
      </c>
      <c r="S14" s="58" t="s">
        <v>10</v>
      </c>
      <c r="T14" s="59">
        <v>0</v>
      </c>
      <c r="U14" s="58" t="s">
        <v>3</v>
      </c>
      <c r="V14" s="59">
        <v>0</v>
      </c>
      <c r="W14" s="58" t="s">
        <v>11</v>
      </c>
      <c r="X14" s="59">
        <v>0</v>
      </c>
      <c r="Y14" s="58" t="s">
        <v>7</v>
      </c>
      <c r="Z14" s="59">
        <v>5</v>
      </c>
    </row>
    <row r="15" spans="1:26" ht="29.1" customHeight="1">
      <c r="B15" s="51">
        <v>8</v>
      </c>
      <c r="C15" s="57" t="s">
        <v>21</v>
      </c>
      <c r="D15" s="53">
        <v>19</v>
      </c>
      <c r="E15" s="53">
        <f>VLOOKUP(C15,[1]Бомбардиры2!$C$7:$D$32,2,0)</f>
        <v>0</v>
      </c>
      <c r="F15" s="53">
        <f t="shared" si="0"/>
        <v>19</v>
      </c>
      <c r="G15" s="58" t="s">
        <v>7</v>
      </c>
      <c r="H15" s="59">
        <v>3</v>
      </c>
      <c r="I15" s="58" t="s">
        <v>10</v>
      </c>
      <c r="J15" s="59">
        <v>5</v>
      </c>
      <c r="K15" s="58" t="s">
        <v>10</v>
      </c>
      <c r="L15" s="59">
        <v>0</v>
      </c>
      <c r="M15" s="58" t="s">
        <v>5</v>
      </c>
      <c r="N15" s="59">
        <v>0</v>
      </c>
      <c r="O15" s="58" t="s">
        <v>5</v>
      </c>
      <c r="P15" s="66">
        <v>6</v>
      </c>
      <c r="Q15" s="58" t="s">
        <v>3</v>
      </c>
      <c r="R15" s="59">
        <v>0</v>
      </c>
      <c r="S15" s="58" t="s">
        <v>7</v>
      </c>
      <c r="T15" s="59">
        <v>3</v>
      </c>
      <c r="U15" s="58" t="s">
        <v>10</v>
      </c>
      <c r="V15" s="59">
        <v>2</v>
      </c>
      <c r="W15" s="58" t="s">
        <v>9</v>
      </c>
      <c r="X15" s="59">
        <v>0</v>
      </c>
      <c r="Y15" s="58" t="s">
        <v>6</v>
      </c>
      <c r="Z15" s="59">
        <v>0</v>
      </c>
    </row>
    <row r="16" spans="1:26" ht="29.1" customHeight="1">
      <c r="B16" s="51">
        <v>9</v>
      </c>
      <c r="C16" s="57" t="s">
        <v>20</v>
      </c>
      <c r="D16" s="53">
        <v>20</v>
      </c>
      <c r="E16" s="53">
        <f>VLOOKUP(C16,[1]Бомбардиры2!$C$7:$D$32,2,0)</f>
        <v>0</v>
      </c>
      <c r="F16" s="53">
        <f t="shared" si="0"/>
        <v>20</v>
      </c>
      <c r="G16" s="58" t="s">
        <v>9</v>
      </c>
      <c r="H16" s="59">
        <v>3</v>
      </c>
      <c r="I16" s="58" t="s">
        <v>18</v>
      </c>
      <c r="J16" s="59">
        <v>2</v>
      </c>
      <c r="K16" s="58" t="s">
        <v>5</v>
      </c>
      <c r="L16" s="59">
        <v>0</v>
      </c>
      <c r="M16" s="58" t="s">
        <v>11</v>
      </c>
      <c r="N16" s="59">
        <v>2</v>
      </c>
      <c r="O16" s="58" t="s">
        <v>9</v>
      </c>
      <c r="P16" s="59">
        <v>0</v>
      </c>
      <c r="Q16" s="58" t="s">
        <v>7</v>
      </c>
      <c r="R16" s="59">
        <v>3</v>
      </c>
      <c r="S16" s="58" t="s">
        <v>9</v>
      </c>
      <c r="T16" s="59">
        <v>5</v>
      </c>
      <c r="U16" s="58" t="s">
        <v>7</v>
      </c>
      <c r="V16" s="59">
        <v>0</v>
      </c>
      <c r="W16" s="58" t="s">
        <v>9</v>
      </c>
      <c r="X16" s="59">
        <v>0</v>
      </c>
      <c r="Y16" s="58" t="s">
        <v>7</v>
      </c>
      <c r="Z16" s="59">
        <v>5</v>
      </c>
    </row>
    <row r="17" spans="1:26" ht="29.1" customHeight="1">
      <c r="A17" s="50"/>
      <c r="B17" s="51">
        <v>10</v>
      </c>
      <c r="C17" s="57" t="s">
        <v>8</v>
      </c>
      <c r="D17" s="53">
        <v>15</v>
      </c>
      <c r="E17" s="53">
        <f>VLOOKUP(C17,[1]Бомбардиры2!$C$7:$D$32,2,0)</f>
        <v>0</v>
      </c>
      <c r="F17" s="53">
        <f t="shared" si="0"/>
        <v>15</v>
      </c>
      <c r="G17" s="58" t="s">
        <v>3</v>
      </c>
      <c r="H17" s="59">
        <v>0</v>
      </c>
      <c r="I17" s="58" t="s">
        <v>6</v>
      </c>
      <c r="J17" s="59">
        <v>0</v>
      </c>
      <c r="K17" s="58" t="s">
        <v>3</v>
      </c>
      <c r="L17" s="59">
        <v>3</v>
      </c>
      <c r="M17" s="58" t="s">
        <v>3</v>
      </c>
      <c r="N17" s="61">
        <v>0</v>
      </c>
      <c r="O17" s="58" t="s">
        <v>10</v>
      </c>
      <c r="P17" s="59">
        <v>3</v>
      </c>
      <c r="Q17" s="58" t="s">
        <v>4</v>
      </c>
      <c r="R17" s="59">
        <v>3</v>
      </c>
      <c r="S17" s="58" t="s">
        <v>2</v>
      </c>
      <c r="T17" s="59">
        <v>2</v>
      </c>
      <c r="U17" s="58" t="s">
        <v>10</v>
      </c>
      <c r="V17" s="59">
        <v>2</v>
      </c>
      <c r="W17" s="58" t="s">
        <v>7</v>
      </c>
      <c r="X17" s="59">
        <v>0</v>
      </c>
      <c r="Y17" s="58" t="s">
        <v>11</v>
      </c>
      <c r="Z17" s="59">
        <v>2</v>
      </c>
    </row>
    <row r="18" spans="1:26" ht="29.1" customHeight="1">
      <c r="B18" s="60">
        <v>11</v>
      </c>
      <c r="C18" s="57" t="s">
        <v>35</v>
      </c>
      <c r="D18" s="53">
        <v>13</v>
      </c>
      <c r="E18" s="53">
        <f>VLOOKUP(C18,[1]Бомбардиры2!$C$7:$D$32,2,0)</f>
        <v>2</v>
      </c>
      <c r="F18" s="53">
        <f t="shared" si="0"/>
        <v>15</v>
      </c>
      <c r="G18" s="58" t="s">
        <v>10</v>
      </c>
      <c r="H18" s="59">
        <v>0</v>
      </c>
      <c r="I18" s="58" t="s">
        <v>5</v>
      </c>
      <c r="J18" s="59">
        <v>3</v>
      </c>
      <c r="K18" s="58" t="s">
        <v>3</v>
      </c>
      <c r="L18" s="59">
        <v>3</v>
      </c>
      <c r="M18" s="58" t="s">
        <v>18</v>
      </c>
      <c r="N18" s="59">
        <v>0</v>
      </c>
      <c r="O18" s="58" t="s">
        <v>18</v>
      </c>
      <c r="P18" s="59">
        <v>2</v>
      </c>
      <c r="Q18" s="58" t="s">
        <v>3</v>
      </c>
      <c r="R18" s="59">
        <v>0</v>
      </c>
      <c r="S18" s="58" t="s">
        <v>7</v>
      </c>
      <c r="T18" s="59">
        <v>3</v>
      </c>
      <c r="U18" s="58" t="s">
        <v>5</v>
      </c>
      <c r="V18" s="59">
        <v>2</v>
      </c>
      <c r="W18" s="58" t="s">
        <v>13</v>
      </c>
      <c r="X18" s="59">
        <v>0</v>
      </c>
      <c r="Y18" s="58" t="s">
        <v>5</v>
      </c>
      <c r="Z18" s="59">
        <v>0</v>
      </c>
    </row>
    <row r="19" spans="1:26" ht="29.1" customHeight="1">
      <c r="B19" s="51">
        <v>12</v>
      </c>
      <c r="C19" s="57" t="s">
        <v>32</v>
      </c>
      <c r="D19" s="53">
        <v>16</v>
      </c>
      <c r="E19" s="53">
        <f>VLOOKUP(C19,[1]Бомбардиры2!$C$7:$D$32,2,0)</f>
        <v>2</v>
      </c>
      <c r="F19" s="53">
        <f t="shared" si="0"/>
        <v>18</v>
      </c>
      <c r="G19" s="58" t="s">
        <v>11</v>
      </c>
      <c r="H19" s="59">
        <v>2</v>
      </c>
      <c r="I19" s="58" t="s">
        <v>5</v>
      </c>
      <c r="J19" s="59">
        <v>3</v>
      </c>
      <c r="K19" s="58" t="s">
        <v>10</v>
      </c>
      <c r="L19" s="59">
        <v>0</v>
      </c>
      <c r="M19" s="58" t="s">
        <v>7</v>
      </c>
      <c r="N19" s="59">
        <v>3</v>
      </c>
      <c r="O19" s="58" t="s">
        <v>3</v>
      </c>
      <c r="P19" s="59">
        <v>0</v>
      </c>
      <c r="Q19" s="58" t="s">
        <v>9</v>
      </c>
      <c r="R19" s="59">
        <v>5</v>
      </c>
      <c r="S19" s="58" t="s">
        <v>7</v>
      </c>
      <c r="T19" s="59">
        <v>3</v>
      </c>
      <c r="U19" s="58" t="s">
        <v>3</v>
      </c>
      <c r="V19" s="59">
        <v>0</v>
      </c>
      <c r="W19" s="58" t="s">
        <v>3</v>
      </c>
      <c r="X19" s="59">
        <v>0</v>
      </c>
      <c r="Y19" s="58" t="s">
        <v>3</v>
      </c>
      <c r="Z19" s="59">
        <v>0</v>
      </c>
    </row>
    <row r="20" spans="1:26" ht="29.1" customHeight="1">
      <c r="B20" s="51">
        <v>13</v>
      </c>
      <c r="C20" s="57" t="s">
        <v>29</v>
      </c>
      <c r="D20" s="53">
        <v>14</v>
      </c>
      <c r="E20" s="53">
        <f>VLOOKUP(C20,[1]Бомбардиры2!$C$7:$D$32,2,0)</f>
        <v>2</v>
      </c>
      <c r="F20" s="53">
        <f t="shared" si="0"/>
        <v>16</v>
      </c>
      <c r="G20" s="58" t="s">
        <v>7</v>
      </c>
      <c r="H20" s="59">
        <v>3</v>
      </c>
      <c r="I20" s="58" t="s">
        <v>5</v>
      </c>
      <c r="J20" s="59">
        <v>3</v>
      </c>
      <c r="K20" s="58" t="s">
        <v>5</v>
      </c>
      <c r="L20" s="59">
        <v>0</v>
      </c>
      <c r="M20" s="58" t="s">
        <v>7</v>
      </c>
      <c r="N20" s="59">
        <v>3</v>
      </c>
      <c r="O20" s="58" t="s">
        <v>3</v>
      </c>
      <c r="P20" s="59">
        <v>0</v>
      </c>
      <c r="Q20" s="58" t="s">
        <v>9</v>
      </c>
      <c r="R20" s="59">
        <v>5</v>
      </c>
      <c r="S20" s="58" t="s">
        <v>3</v>
      </c>
      <c r="T20" s="59">
        <v>0</v>
      </c>
      <c r="U20" s="58" t="s">
        <v>3</v>
      </c>
      <c r="V20" s="59">
        <v>0</v>
      </c>
      <c r="W20" s="58" t="s">
        <v>7</v>
      </c>
      <c r="X20" s="59">
        <v>0</v>
      </c>
      <c r="Y20" s="58" t="s">
        <v>3</v>
      </c>
      <c r="Z20" s="59">
        <v>0</v>
      </c>
    </row>
    <row r="21" spans="1:26" ht="29.1" customHeight="1">
      <c r="B21" s="51">
        <v>13</v>
      </c>
      <c r="C21" s="57" t="s">
        <v>16</v>
      </c>
      <c r="D21" s="53">
        <v>12</v>
      </c>
      <c r="E21" s="53">
        <f>VLOOKUP(C21,[1]Бомбардиры2!$C$7:$D$32,2,0)</f>
        <v>2</v>
      </c>
      <c r="F21" s="53">
        <f t="shared" si="0"/>
        <v>14</v>
      </c>
      <c r="G21" s="58" t="s">
        <v>2</v>
      </c>
      <c r="H21" s="59">
        <v>2</v>
      </c>
      <c r="I21" s="58" t="s">
        <v>18</v>
      </c>
      <c r="J21" s="59">
        <v>2</v>
      </c>
      <c r="K21" s="58" t="s">
        <v>18</v>
      </c>
      <c r="L21" s="59">
        <v>0</v>
      </c>
      <c r="M21" s="58" t="s">
        <v>2</v>
      </c>
      <c r="N21" s="59">
        <v>2</v>
      </c>
      <c r="O21" s="58" t="s">
        <v>10</v>
      </c>
      <c r="P21" s="59">
        <v>3</v>
      </c>
      <c r="Q21" s="58" t="s">
        <v>10</v>
      </c>
      <c r="R21" s="59">
        <v>0</v>
      </c>
      <c r="S21" s="58" t="s">
        <v>7</v>
      </c>
      <c r="T21" s="59">
        <v>3</v>
      </c>
      <c r="U21" s="58" t="s">
        <v>3</v>
      </c>
      <c r="V21" s="59">
        <v>0</v>
      </c>
      <c r="W21" s="58" t="s">
        <v>11</v>
      </c>
      <c r="X21" s="59">
        <v>0</v>
      </c>
      <c r="Y21" s="58" t="s">
        <v>10</v>
      </c>
      <c r="Z21" s="59">
        <v>0</v>
      </c>
    </row>
    <row r="22" spans="1:26" ht="29.1" customHeight="1">
      <c r="B22" s="60">
        <v>13</v>
      </c>
      <c r="C22" s="57" t="s">
        <v>28</v>
      </c>
      <c r="D22" s="53">
        <v>12</v>
      </c>
      <c r="E22" s="53">
        <f>VLOOKUP(C22,[1]Бомбардиры2!$C$7:$D$32,2,0)</f>
        <v>4</v>
      </c>
      <c r="F22" s="53">
        <f t="shared" si="0"/>
        <v>16</v>
      </c>
      <c r="G22" s="58" t="s">
        <v>7</v>
      </c>
      <c r="H22" s="59">
        <v>3</v>
      </c>
      <c r="I22" s="58" t="s">
        <v>5</v>
      </c>
      <c r="J22" s="59">
        <v>3</v>
      </c>
      <c r="K22" s="58" t="s">
        <v>5</v>
      </c>
      <c r="L22" s="59">
        <v>0</v>
      </c>
      <c r="M22" s="58" t="s">
        <v>18</v>
      </c>
      <c r="N22" s="59">
        <v>0</v>
      </c>
      <c r="O22" s="58" t="s">
        <v>10</v>
      </c>
      <c r="P22" s="59">
        <v>3</v>
      </c>
      <c r="Q22" s="58" t="s">
        <v>7</v>
      </c>
      <c r="R22" s="59">
        <v>3</v>
      </c>
      <c r="S22" s="58" t="s">
        <v>3</v>
      </c>
      <c r="T22" s="59">
        <v>0</v>
      </c>
      <c r="U22" s="58" t="s">
        <v>7</v>
      </c>
      <c r="V22" s="59">
        <v>0</v>
      </c>
      <c r="W22" s="58" t="s">
        <v>3</v>
      </c>
      <c r="X22" s="59">
        <v>0</v>
      </c>
      <c r="Y22" s="58" t="s">
        <v>6</v>
      </c>
      <c r="Z22" s="59">
        <v>0</v>
      </c>
    </row>
    <row r="23" spans="1:26" ht="29.1" customHeight="1">
      <c r="B23" s="51">
        <v>16</v>
      </c>
      <c r="C23" s="57" t="s">
        <v>34</v>
      </c>
      <c r="D23" s="53">
        <v>10</v>
      </c>
      <c r="E23" s="53">
        <f>VLOOKUP(C23,[1]Бомбардиры2!$C$7:$D$32,2,0)</f>
        <v>4</v>
      </c>
      <c r="F23" s="53">
        <f t="shared" si="0"/>
        <v>14</v>
      </c>
      <c r="G23" s="58" t="s">
        <v>7</v>
      </c>
      <c r="H23" s="59">
        <v>3</v>
      </c>
      <c r="I23" s="58" t="s">
        <v>10</v>
      </c>
      <c r="J23" s="59">
        <v>5</v>
      </c>
      <c r="K23" s="58" t="s">
        <v>10</v>
      </c>
      <c r="L23" s="59">
        <v>0</v>
      </c>
      <c r="M23" s="58" t="s">
        <v>3</v>
      </c>
      <c r="N23" s="59">
        <v>0</v>
      </c>
      <c r="O23" s="58" t="s">
        <v>3</v>
      </c>
      <c r="P23" s="59">
        <v>0</v>
      </c>
      <c r="Q23" s="58" t="s">
        <v>10</v>
      </c>
      <c r="R23" s="59">
        <v>0</v>
      </c>
      <c r="S23" s="58" t="s">
        <v>3</v>
      </c>
      <c r="T23" s="59">
        <v>0</v>
      </c>
      <c r="U23" s="58" t="s">
        <v>10</v>
      </c>
      <c r="V23" s="59">
        <v>2</v>
      </c>
      <c r="W23" s="58" t="s">
        <v>9</v>
      </c>
      <c r="X23" s="59">
        <v>0</v>
      </c>
      <c r="Y23" s="58" t="s">
        <v>10</v>
      </c>
      <c r="Z23" s="59">
        <v>0</v>
      </c>
    </row>
    <row r="24" spans="1:26" ht="29.1" customHeight="1">
      <c r="B24" s="51">
        <v>16</v>
      </c>
      <c r="C24" s="57" t="s">
        <v>26</v>
      </c>
      <c r="D24" s="53">
        <v>8</v>
      </c>
      <c r="E24" s="53">
        <f>VLOOKUP(C24,[1]Бомбардиры2!$C$7:$D$32,2,0)</f>
        <v>0</v>
      </c>
      <c r="F24" s="53">
        <f t="shared" si="0"/>
        <v>8</v>
      </c>
      <c r="G24" s="58" t="s">
        <v>7</v>
      </c>
      <c r="H24" s="59">
        <v>3</v>
      </c>
      <c r="I24" s="58" t="s">
        <v>3</v>
      </c>
      <c r="J24" s="59">
        <v>0</v>
      </c>
      <c r="K24" s="58" t="s">
        <v>10</v>
      </c>
      <c r="L24" s="59">
        <v>0</v>
      </c>
      <c r="M24" s="58" t="s">
        <v>3</v>
      </c>
      <c r="N24" s="59">
        <v>0</v>
      </c>
      <c r="O24" s="58" t="s">
        <v>3</v>
      </c>
      <c r="P24" s="59">
        <v>0</v>
      </c>
      <c r="Q24" s="58" t="s">
        <v>3</v>
      </c>
      <c r="R24" s="59">
        <v>0</v>
      </c>
      <c r="S24" s="58" t="s">
        <v>3</v>
      </c>
      <c r="T24" s="59">
        <v>0</v>
      </c>
      <c r="U24" s="58" t="s">
        <v>3</v>
      </c>
      <c r="V24" s="59">
        <v>0</v>
      </c>
      <c r="W24" s="58" t="s">
        <v>7</v>
      </c>
      <c r="X24" s="59">
        <v>0</v>
      </c>
      <c r="Y24" s="58" t="s">
        <v>7</v>
      </c>
      <c r="Z24" s="59">
        <v>5</v>
      </c>
    </row>
    <row r="25" spans="1:26" ht="29.1" customHeight="1">
      <c r="B25" s="51">
        <v>18</v>
      </c>
      <c r="C25" s="57" t="s">
        <v>17</v>
      </c>
      <c r="D25" s="53">
        <v>5</v>
      </c>
      <c r="E25" s="53">
        <f>VLOOKUP(C25,[1]Бомбардиры2!$C$7:$D$32,2,0)</f>
        <v>2</v>
      </c>
      <c r="F25" s="53">
        <f t="shared" si="0"/>
        <v>7</v>
      </c>
      <c r="G25" s="58"/>
      <c r="H25" s="59">
        <v>0</v>
      </c>
      <c r="I25" s="58" t="s">
        <v>3</v>
      </c>
      <c r="J25" s="59">
        <v>0</v>
      </c>
      <c r="K25" s="58" t="s">
        <v>7</v>
      </c>
      <c r="L25" s="59">
        <v>0</v>
      </c>
      <c r="M25" s="58" t="s">
        <v>3</v>
      </c>
      <c r="N25" s="59">
        <v>0</v>
      </c>
      <c r="O25" s="58" t="s">
        <v>7</v>
      </c>
      <c r="P25" s="59">
        <v>0</v>
      </c>
      <c r="Q25" s="58" t="s">
        <v>5</v>
      </c>
      <c r="R25" s="59">
        <v>0</v>
      </c>
      <c r="S25" s="58" t="s">
        <v>3</v>
      </c>
      <c r="T25" s="59">
        <v>0</v>
      </c>
      <c r="U25" s="58" t="s">
        <v>3</v>
      </c>
      <c r="V25" s="59">
        <v>0</v>
      </c>
      <c r="W25" s="58" t="s">
        <v>7</v>
      </c>
      <c r="X25" s="59">
        <v>0</v>
      </c>
      <c r="Y25" s="58" t="s">
        <v>7</v>
      </c>
      <c r="Z25" s="59">
        <v>5</v>
      </c>
    </row>
    <row r="26" spans="1:26" ht="29.1" customHeight="1">
      <c r="B26" s="60">
        <v>19</v>
      </c>
      <c r="C26" s="57" t="s">
        <v>27</v>
      </c>
      <c r="D26" s="53">
        <v>0</v>
      </c>
      <c r="E26" s="53">
        <f>VLOOKUP(C26,[1]Бомбардиры2!$C$7:$D$32,2,0)</f>
        <v>0</v>
      </c>
      <c r="F26" s="53">
        <f t="shared" si="0"/>
        <v>0</v>
      </c>
      <c r="G26" s="58"/>
      <c r="H26" s="59"/>
      <c r="I26" s="58"/>
      <c r="J26" s="59"/>
      <c r="K26" s="58"/>
      <c r="L26" s="59"/>
      <c r="M26" s="58"/>
      <c r="N26" s="59"/>
      <c r="O26" s="58"/>
      <c r="P26" s="59"/>
      <c r="Q26" s="58"/>
      <c r="R26" s="59"/>
      <c r="S26" s="58"/>
      <c r="T26" s="59"/>
      <c r="U26" s="58"/>
      <c r="V26" s="59"/>
      <c r="W26" s="58"/>
      <c r="X26" s="59"/>
      <c r="Y26" s="58"/>
      <c r="Z26" s="59"/>
    </row>
    <row r="27" spans="1:26" ht="29.1" customHeight="1">
      <c r="B27" s="51">
        <v>19</v>
      </c>
      <c r="C27" s="57" t="s">
        <v>15</v>
      </c>
      <c r="D27" s="53">
        <v>0</v>
      </c>
      <c r="E27" s="53">
        <f>VLOOKUP(C27,[1]Бомбардиры2!$C$7:$D$32,2,0)</f>
        <v>0</v>
      </c>
      <c r="F27" s="53">
        <f t="shared" si="0"/>
        <v>0</v>
      </c>
      <c r="G27" s="58"/>
      <c r="H27" s="59"/>
      <c r="I27" s="58"/>
      <c r="J27" s="59"/>
      <c r="K27" s="58"/>
      <c r="L27" s="59"/>
      <c r="M27" s="58"/>
      <c r="N27" s="59"/>
      <c r="O27" s="58"/>
      <c r="P27" s="59"/>
      <c r="Q27" s="58"/>
      <c r="R27" s="59"/>
      <c r="S27" s="58"/>
      <c r="T27" s="59"/>
      <c r="U27" s="58"/>
      <c r="V27" s="59"/>
      <c r="W27" s="58"/>
      <c r="X27" s="59"/>
      <c r="Y27" s="58"/>
      <c r="Z27" s="59"/>
    </row>
    <row r="28" spans="1:26" ht="29.1" customHeight="1">
      <c r="B28" s="51">
        <v>20</v>
      </c>
      <c r="C28" s="57"/>
      <c r="D28" s="53"/>
      <c r="E28" s="53"/>
      <c r="F28" s="53"/>
      <c r="G28" s="58"/>
      <c r="H28" s="59"/>
      <c r="I28" s="58"/>
      <c r="J28" s="59"/>
      <c r="K28" s="58"/>
      <c r="L28" s="59"/>
      <c r="M28" s="58"/>
      <c r="N28" s="59"/>
      <c r="O28" s="58"/>
      <c r="P28" s="59"/>
      <c r="Q28" s="58"/>
      <c r="R28" s="59"/>
      <c r="S28" s="58"/>
      <c r="T28" s="59"/>
      <c r="U28" s="58"/>
      <c r="V28" s="59"/>
      <c r="W28" s="58"/>
      <c r="X28" s="59"/>
      <c r="Y28" s="58"/>
      <c r="Z28" s="59"/>
    </row>
    <row r="29" spans="1:26" ht="29.1" customHeight="1">
      <c r="B29" s="51">
        <v>20</v>
      </c>
      <c r="C29" s="57"/>
      <c r="D29" s="53"/>
      <c r="E29" s="53"/>
      <c r="F29" s="53"/>
      <c r="G29" s="58"/>
      <c r="H29" s="59"/>
      <c r="I29" s="58"/>
      <c r="J29" s="59"/>
      <c r="K29" s="58"/>
      <c r="L29" s="59"/>
      <c r="M29" s="58"/>
      <c r="N29" s="59"/>
      <c r="O29" s="58"/>
      <c r="P29" s="59"/>
      <c r="Q29" s="58"/>
      <c r="R29" s="59"/>
      <c r="S29" s="58"/>
      <c r="T29" s="59"/>
      <c r="U29" s="58"/>
      <c r="V29" s="59"/>
      <c r="W29" s="58"/>
      <c r="X29" s="59"/>
      <c r="Y29" s="58"/>
      <c r="Z29" s="59"/>
    </row>
    <row r="30" spans="1:26" ht="29.1" customHeight="1">
      <c r="B30" s="60">
        <v>20</v>
      </c>
      <c r="C30" s="57"/>
      <c r="D30" s="53"/>
      <c r="E30" s="53"/>
      <c r="F30" s="53"/>
      <c r="G30" s="58"/>
      <c r="H30" s="59"/>
      <c r="I30" s="58"/>
      <c r="J30" s="59"/>
      <c r="K30" s="58"/>
      <c r="L30" s="59"/>
      <c r="M30" s="64"/>
      <c r="N30" s="65"/>
      <c r="O30" s="58"/>
      <c r="P30" s="59"/>
      <c r="Q30" s="58"/>
      <c r="R30" s="59"/>
      <c r="S30" s="58"/>
      <c r="T30" s="59"/>
      <c r="U30" s="58"/>
      <c r="V30" s="59"/>
      <c r="W30" s="58"/>
      <c r="X30" s="59"/>
      <c r="Y30" s="58"/>
      <c r="Z30" s="59"/>
    </row>
    <row r="31" spans="1:26" ht="29.1" customHeight="1">
      <c r="B31" s="51"/>
      <c r="C31" s="57"/>
      <c r="D31" s="53"/>
      <c r="E31" s="53"/>
      <c r="F31" s="53"/>
      <c r="G31" s="58"/>
      <c r="H31" s="59"/>
      <c r="I31" s="58"/>
      <c r="J31" s="59"/>
      <c r="K31" s="58"/>
      <c r="L31" s="59"/>
      <c r="M31" s="58"/>
      <c r="N31" s="59"/>
      <c r="O31" s="58"/>
      <c r="P31" s="59"/>
      <c r="Q31" s="58"/>
      <c r="R31" s="59"/>
      <c r="S31" s="58"/>
      <c r="T31" s="59"/>
      <c r="U31" s="58"/>
      <c r="V31" s="59"/>
      <c r="W31" s="58"/>
      <c r="X31" s="59"/>
      <c r="Y31" s="58"/>
      <c r="Z31" s="59"/>
    </row>
    <row r="32" spans="1:26" ht="24.95" customHeight="1">
      <c r="D32" s="62">
        <f>SUM(D8:D31)</f>
        <v>284</v>
      </c>
      <c r="E32" s="62">
        <f>SUM(E8:E31)</f>
        <v>42</v>
      </c>
      <c r="F32" s="62">
        <f>SUM(F8:F31)</f>
        <v>326</v>
      </c>
    </row>
    <row r="34" spans="3:3" ht="22.5" customHeight="1">
      <c r="C34" s="56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 тур</vt:lpstr>
      <vt:lpstr>2 тур</vt:lpstr>
      <vt:lpstr>3 тур</vt:lpstr>
      <vt:lpstr>4 тур</vt:lpstr>
      <vt:lpstr>5 тур</vt:lpstr>
      <vt:lpstr>6 тур</vt:lpstr>
      <vt:lpstr>7 тур</vt:lpstr>
      <vt:lpstr>8 тур</vt:lpstr>
      <vt:lpstr>9 тур</vt:lpstr>
      <vt:lpstr>10 тур</vt:lpstr>
      <vt:lpstr>11 тур</vt:lpstr>
      <vt:lpstr>12 тур</vt:lpstr>
      <vt:lpstr>13 тур</vt:lpstr>
      <vt:lpstr>14 тур</vt:lpstr>
      <vt:lpstr>15 тур</vt:lpstr>
      <vt:lpstr>16 тур</vt:lpstr>
      <vt:lpstr>17 тур</vt:lpstr>
      <vt:lpstr>18 тур</vt:lpstr>
      <vt:lpstr>19 тур</vt:lpstr>
      <vt:lpstr>20 тур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 Shevchuk</cp:lastModifiedBy>
  <dcterms:created xsi:type="dcterms:W3CDTF">2015-06-05T18:19:34Z</dcterms:created>
  <dcterms:modified xsi:type="dcterms:W3CDTF">2022-06-01T07:51:43Z</dcterms:modified>
</cp:coreProperties>
</file>