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60" yWindow="180" windowWidth="18195" windowHeight="11505"/>
  </bookViews>
  <sheets>
    <sheet name="Sheet1" sheetId="1" r:id="rId1"/>
    <sheet name="Sheet2" sheetId="2" r:id="rId2"/>
    <sheet name="Sheet3" sheetId="3" r:id="rId3"/>
  </sheets>
  <calcPr calcId="145621" concurrentCalc="0"/>
</workbook>
</file>

<file path=xl/calcChain.xml><?xml version="1.0" encoding="utf-8"?>
<calcChain xmlns="http://schemas.openxmlformats.org/spreadsheetml/2006/main">
  <c r="H27" i="1" l="1"/>
  <c r="I27" i="1"/>
  <c r="I26" i="1"/>
  <c r="I25" i="1"/>
  <c r="I24" i="1"/>
  <c r="I23" i="1"/>
  <c r="I22" i="1"/>
  <c r="I21" i="1"/>
  <c r="I20" i="1"/>
  <c r="H18" i="1"/>
  <c r="I18" i="1"/>
  <c r="H9" i="1"/>
  <c r="I17" i="1"/>
  <c r="I16" i="1"/>
  <c r="I15" i="1"/>
  <c r="I14" i="1"/>
  <c r="I13" i="1"/>
  <c r="I12" i="1"/>
  <c r="I11" i="1"/>
  <c r="G24" i="1"/>
  <c r="H24" i="1"/>
  <c r="G26" i="1"/>
  <c r="H26" i="1"/>
  <c r="G25" i="1"/>
  <c r="H25" i="1"/>
  <c r="G23" i="1"/>
  <c r="H23" i="1"/>
  <c r="G22" i="1"/>
  <c r="H22" i="1"/>
  <c r="G21" i="1"/>
  <c r="H21" i="1"/>
  <c r="G20" i="1"/>
  <c r="H20" i="1"/>
  <c r="G17" i="1"/>
  <c r="H17" i="1"/>
  <c r="G16" i="1"/>
  <c r="H16" i="1"/>
  <c r="G15" i="1"/>
  <c r="H15" i="1"/>
  <c r="G14" i="1"/>
  <c r="H14" i="1"/>
  <c r="G13" i="1"/>
  <c r="H13" i="1"/>
  <c r="G12" i="1"/>
  <c r="H12" i="1"/>
  <c r="G11" i="1"/>
  <c r="H11" i="1"/>
  <c r="G8" i="1"/>
  <c r="H8" i="1"/>
  <c r="G7" i="1"/>
  <c r="H7" i="1"/>
  <c r="G6" i="1"/>
  <c r="H6" i="1"/>
  <c r="G5" i="1"/>
  <c r="H5" i="1"/>
  <c r="G4" i="1"/>
  <c r="H4" i="1"/>
  <c r="G3" i="1"/>
  <c r="H3" i="1"/>
  <c r="G2" i="1"/>
  <c r="H2" i="1"/>
</calcChain>
</file>

<file path=xl/sharedStrings.xml><?xml version="1.0" encoding="utf-8"?>
<sst xmlns="http://schemas.openxmlformats.org/spreadsheetml/2006/main" count="33" uniqueCount="17">
  <si>
    <t>date</t>
  </si>
  <si>
    <t>accession</t>
  </si>
  <si>
    <t>series</t>
  </si>
  <si>
    <t>image</t>
  </si>
  <si>
    <t>lesion location</t>
  </si>
  <si>
    <t>portal</t>
  </si>
  <si>
    <t>right iliac</t>
  </si>
  <si>
    <t>left iliac</t>
  </si>
  <si>
    <t>right axillary</t>
  </si>
  <si>
    <t>left axillary</t>
  </si>
  <si>
    <t>spleen</t>
  </si>
  <si>
    <t>retroperitoneal</t>
  </si>
  <si>
    <t>area (cm)</t>
  </si>
  <si>
    <t>volume (cm3)</t>
  </si>
  <si>
    <t>radius (cm)</t>
  </si>
  <si>
    <t>Total</t>
  </si>
  <si>
    <t>Percent decrease from baseline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</si>
</sst>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1" fontId="0" fillId="0" borderId="0" xfId="0" applyNumberFormat="1" applyAlignment="1">
      <alignment horizontal="right"/>
    </xf>
    <xf numFmtId="1" fontId="0" fillId="0" borderId="0" xfId="0" applyNumberFormat="1"/>
    <xf numFmtId="164" fontId="0" fillId="0" borderId="0" xfId="0" applyNumberFormat="1"/>
    <xf numFmtId="0" fontId="0" fillId="0" borderId="0" xfId="0"/>
    <xf numFmtId="0" fontId="0" fillId="0" borderId="0" xfId="0"/>
    <xf numFmtId="14" fontId="0" fillId="0" borderId="0" xfId="0" applyNumberFormat="1"/>
    <xf numFmtId="2" fontId="0" fillId="0" borderId="0" xfId="0" applyNumberForma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"/>
  <sheetViews>
    <sheetView tabSelected="1" workbookViewId="0">
      <selection activeCell="H28" sqref="H28"/>
    </sheetView>
  </sheetViews>
  <sheetFormatPr defaultRowHeight="15" x14ac:dyDescent="0.25"/>
  <cols>
    <col min="1" max="1" width="12.42578125" style="5" customWidth="1"/>
    <col min="2" max="2" width="12" customWidth="1"/>
    <col min="3" max="3" width="14.85546875" customWidth="1"/>
    <col min="4" max="4" width="11.28515625" customWidth="1"/>
    <col min="6" max="6" width="16.28515625" style="5" customWidth="1"/>
    <col min="7" max="7" width="15.42578125" style="7" customWidth="1"/>
    <col min="8" max="8" width="15.140625" style="7" customWidth="1"/>
    <col min="9" max="9" width="32.140625" style="7" customWidth="1"/>
    <col min="10" max="10" width="20.85546875" customWidth="1"/>
    <col min="11" max="11" width="21.7109375" customWidth="1"/>
  </cols>
  <sheetData>
    <row r="1" spans="1:10" x14ac:dyDescent="0.25">
      <c r="A1" s="5" t="s">
        <v>0</v>
      </c>
      <c r="B1" s="1" t="s">
        <v>1</v>
      </c>
      <c r="C1" t="s">
        <v>4</v>
      </c>
      <c r="D1" s="2" t="s">
        <v>2</v>
      </c>
      <c r="E1" s="2" t="s">
        <v>3</v>
      </c>
      <c r="F1" s="2" t="s">
        <v>12</v>
      </c>
      <c r="G1" s="7" t="s">
        <v>14</v>
      </c>
      <c r="H1" s="7" t="s">
        <v>13</v>
      </c>
      <c r="I1" s="7" t="s">
        <v>16</v>
      </c>
      <c r="J1" s="3"/>
    </row>
    <row r="2" spans="1:10" s="4" customFormat="1" x14ac:dyDescent="0.25">
      <c r="A2" s="6">
        <v>41261</v>
      </c>
      <c r="B2" s="4">
        <v>10887361</v>
      </c>
      <c r="C2" t="s">
        <v>8</v>
      </c>
      <c r="D2" s="4">
        <v>4</v>
      </c>
      <c r="E2" s="4">
        <v>33</v>
      </c>
      <c r="F2" s="5">
        <v>5.45</v>
      </c>
      <c r="G2" s="7">
        <f>(F2 / 3.14) ^ (1/2)</f>
        <v>1.3174478319117298</v>
      </c>
      <c r="H2" s="7">
        <f>(G2 ^ 3) * (4/3) * (3.14)</f>
        <v>9.5734542452252374</v>
      </c>
      <c r="I2" s="7">
        <v>0</v>
      </c>
    </row>
    <row r="3" spans="1:10" x14ac:dyDescent="0.25">
      <c r="A3" s="6"/>
      <c r="B3" s="5"/>
      <c r="C3" t="s">
        <v>9</v>
      </c>
      <c r="D3">
        <v>4</v>
      </c>
      <c r="E3">
        <v>33</v>
      </c>
      <c r="F3" s="5">
        <v>4.66</v>
      </c>
      <c r="G3" s="7">
        <f t="shared" ref="G3:G8" si="0">(F3 / 3.14) ^ (1/2)</f>
        <v>1.2182267576773296</v>
      </c>
      <c r="H3" s="7">
        <f t="shared" ref="H3:H8" si="1">(G3 ^ 3) * (4/3) * (3.14)</f>
        <v>7.5692489210351406</v>
      </c>
      <c r="I3" s="7">
        <v>0</v>
      </c>
    </row>
    <row r="4" spans="1:10" x14ac:dyDescent="0.25">
      <c r="A4" s="6"/>
      <c r="B4" s="5"/>
      <c r="C4" t="s">
        <v>5</v>
      </c>
      <c r="D4">
        <v>4</v>
      </c>
      <c r="E4">
        <v>159</v>
      </c>
      <c r="F4" s="5">
        <v>2.41</v>
      </c>
      <c r="G4" s="7">
        <f t="shared" si="0"/>
        <v>0.87607986140926619</v>
      </c>
      <c r="H4" s="7">
        <f t="shared" si="1"/>
        <v>2.8151366213284423</v>
      </c>
      <c r="I4" s="7">
        <v>0</v>
      </c>
    </row>
    <row r="5" spans="1:10" x14ac:dyDescent="0.25">
      <c r="A5" s="6"/>
      <c r="B5" s="5"/>
      <c r="C5" s="5" t="s">
        <v>11</v>
      </c>
      <c r="D5">
        <v>4</v>
      </c>
      <c r="E5">
        <v>187</v>
      </c>
      <c r="F5" s="5">
        <v>1.32</v>
      </c>
      <c r="G5" s="7">
        <f t="shared" si="0"/>
        <v>0.64836884996512256</v>
      </c>
      <c r="H5" s="7">
        <f t="shared" si="1"/>
        <v>1.141129175938616</v>
      </c>
      <c r="I5" s="7">
        <v>0</v>
      </c>
    </row>
    <row r="6" spans="1:10" s="5" customFormat="1" x14ac:dyDescent="0.25">
      <c r="A6" s="6"/>
      <c r="C6" t="s">
        <v>6</v>
      </c>
      <c r="D6" s="5">
        <v>4</v>
      </c>
      <c r="E6" s="5">
        <v>235</v>
      </c>
      <c r="F6" s="5">
        <v>5.01</v>
      </c>
      <c r="G6" s="7">
        <f t="shared" si="0"/>
        <v>1.2631474186625586</v>
      </c>
      <c r="H6" s="7">
        <f t="shared" si="1"/>
        <v>8.4378247566658899</v>
      </c>
      <c r="I6" s="7">
        <v>0</v>
      </c>
    </row>
    <row r="7" spans="1:10" x14ac:dyDescent="0.25">
      <c r="A7" s="6"/>
      <c r="B7" s="5"/>
      <c r="C7" t="s">
        <v>7</v>
      </c>
      <c r="D7">
        <v>4</v>
      </c>
      <c r="E7">
        <v>243</v>
      </c>
      <c r="F7" s="5">
        <v>2.84</v>
      </c>
      <c r="G7" s="7">
        <f t="shared" si="0"/>
        <v>0.95103028275976287</v>
      </c>
      <c r="H7" s="7">
        <f t="shared" si="1"/>
        <v>3.6012346707169685</v>
      </c>
      <c r="I7" s="7">
        <v>0</v>
      </c>
    </row>
    <row r="8" spans="1:10" x14ac:dyDescent="0.25">
      <c r="A8" s="6"/>
      <c r="B8" s="5"/>
      <c r="C8" s="4" t="s">
        <v>10</v>
      </c>
      <c r="D8">
        <v>4</v>
      </c>
      <c r="E8">
        <v>150</v>
      </c>
      <c r="F8" s="5">
        <v>77.56</v>
      </c>
      <c r="G8" s="7">
        <f t="shared" si="0"/>
        <v>4.9699735354099381</v>
      </c>
      <c r="H8" s="7">
        <f t="shared" si="1"/>
        <v>513.96152987519304</v>
      </c>
      <c r="I8" s="7">
        <v>0</v>
      </c>
    </row>
    <row r="9" spans="1:10" s="5" customFormat="1" x14ac:dyDescent="0.25">
      <c r="A9" s="6"/>
      <c r="C9" s="5" t="s">
        <v>15</v>
      </c>
      <c r="G9" s="7"/>
      <c r="H9" s="7">
        <f>SUM(H2:H8)</f>
        <v>547.09955826610337</v>
      </c>
      <c r="I9" s="7">
        <v>0</v>
      </c>
    </row>
    <row r="10" spans="1:10" s="4" customFormat="1" x14ac:dyDescent="0.25">
      <c r="A10" s="5"/>
      <c r="B10"/>
      <c r="D10"/>
      <c r="E10"/>
      <c r="F10" s="5"/>
      <c r="G10" s="7"/>
      <c r="H10" s="7"/>
      <c r="I10" s="7"/>
      <c r="J10"/>
    </row>
    <row r="11" spans="1:10" x14ac:dyDescent="0.25">
      <c r="A11" s="6">
        <v>41414</v>
      </c>
      <c r="B11" s="5">
        <v>11335479</v>
      </c>
      <c r="C11" s="5" t="s">
        <v>8</v>
      </c>
      <c r="D11">
        <v>3</v>
      </c>
      <c r="E11">
        <v>36</v>
      </c>
      <c r="F11" s="5">
        <v>1.21</v>
      </c>
      <c r="G11" s="7">
        <f t="shared" ref="G11:G17" si="2">(F11 / 3.14) ^ (1/2)</f>
        <v>0.62076591278141036</v>
      </c>
      <c r="H11" s="7">
        <f t="shared" ref="H11:H17" si="3">(G11 ^ 3) * (4/3) * (3.14)</f>
        <v>1.0015023392873419</v>
      </c>
      <c r="I11" s="7">
        <f>(H2 - H11) * 100 / H2</f>
        <v>89.538756715875664</v>
      </c>
    </row>
    <row r="12" spans="1:10" x14ac:dyDescent="0.25">
      <c r="A12" s="6"/>
      <c r="B12" s="5"/>
      <c r="C12" s="5" t="s">
        <v>9</v>
      </c>
      <c r="D12">
        <v>3</v>
      </c>
      <c r="E12">
        <v>30</v>
      </c>
      <c r="F12" s="5">
        <v>1.41</v>
      </c>
      <c r="G12" s="7">
        <f t="shared" si="2"/>
        <v>0.6701078913035281</v>
      </c>
      <c r="H12" s="7">
        <f t="shared" si="3"/>
        <v>1.2598028356506326</v>
      </c>
      <c r="I12" s="7">
        <f t="shared" ref="I12:I18" si="4">(H3 - H12) * 100 / H3</f>
        <v>83.35630326346373</v>
      </c>
    </row>
    <row r="13" spans="1:10" x14ac:dyDescent="0.25">
      <c r="A13" s="6"/>
      <c r="B13" s="5"/>
      <c r="C13" s="5" t="s">
        <v>5</v>
      </c>
      <c r="D13">
        <v>3</v>
      </c>
      <c r="E13">
        <v>200</v>
      </c>
      <c r="F13" s="5">
        <v>1.32</v>
      </c>
      <c r="G13" s="7">
        <f t="shared" si="2"/>
        <v>0.64836884996512256</v>
      </c>
      <c r="H13" s="7">
        <f t="shared" si="3"/>
        <v>1.141129175938616</v>
      </c>
      <c r="I13" s="7">
        <f t="shared" si="4"/>
        <v>59.464518798376282</v>
      </c>
    </row>
    <row r="14" spans="1:10" x14ac:dyDescent="0.25">
      <c r="A14" s="6"/>
      <c r="B14" s="5"/>
      <c r="C14" s="5" t="s">
        <v>11</v>
      </c>
      <c r="D14">
        <v>3</v>
      </c>
      <c r="E14">
        <v>226</v>
      </c>
      <c r="F14" s="5">
        <v>0.44</v>
      </c>
      <c r="G14" s="7">
        <f t="shared" si="2"/>
        <v>0.37433593006153154</v>
      </c>
      <c r="H14" s="7">
        <f t="shared" si="3"/>
        <v>0.21961041230276518</v>
      </c>
      <c r="I14" s="7">
        <f t="shared" si="4"/>
        <v>80.754991027012494</v>
      </c>
    </row>
    <row r="15" spans="1:10" x14ac:dyDescent="0.25">
      <c r="A15" s="6"/>
      <c r="B15" s="5"/>
      <c r="C15" s="5" t="s">
        <v>6</v>
      </c>
      <c r="D15">
        <v>3</v>
      </c>
      <c r="E15">
        <v>272</v>
      </c>
      <c r="F15" s="5">
        <v>1.1000000000000001</v>
      </c>
      <c r="G15" s="7">
        <f t="shared" si="2"/>
        <v>0.59187707451596705</v>
      </c>
      <c r="H15" s="7">
        <f t="shared" si="3"/>
        <v>0.86808637595675164</v>
      </c>
      <c r="I15" s="7">
        <f t="shared" si="4"/>
        <v>89.711964860718837</v>
      </c>
    </row>
    <row r="16" spans="1:10" x14ac:dyDescent="0.25">
      <c r="A16" s="6"/>
      <c r="C16" s="5" t="s">
        <v>7</v>
      </c>
      <c r="D16">
        <v>3</v>
      </c>
      <c r="E16">
        <v>279</v>
      </c>
      <c r="F16" s="5">
        <v>0.95</v>
      </c>
      <c r="G16" s="7">
        <f t="shared" si="2"/>
        <v>0.55004342619527502</v>
      </c>
      <c r="H16" s="7">
        <f t="shared" si="3"/>
        <v>0.69672167318068157</v>
      </c>
      <c r="I16" s="7">
        <f t="shared" si="4"/>
        <v>80.653255428034313</v>
      </c>
    </row>
    <row r="17" spans="1:9" x14ac:dyDescent="0.25">
      <c r="A17" s="6"/>
      <c r="C17" s="5" t="s">
        <v>10</v>
      </c>
      <c r="D17">
        <v>3</v>
      </c>
      <c r="E17">
        <v>188</v>
      </c>
      <c r="F17" s="5">
        <v>58.05</v>
      </c>
      <c r="G17" s="7">
        <f t="shared" si="2"/>
        <v>4.2996815168680591</v>
      </c>
      <c r="H17" s="7">
        <f t="shared" si="3"/>
        <v>332.79534940558773</v>
      </c>
      <c r="I17" s="7">
        <f t="shared" si="4"/>
        <v>35.24897680836122</v>
      </c>
    </row>
    <row r="18" spans="1:9" s="5" customFormat="1" x14ac:dyDescent="0.25">
      <c r="A18" s="6"/>
      <c r="C18" s="5" t="s">
        <v>15</v>
      </c>
      <c r="G18" s="7"/>
      <c r="H18" s="7">
        <f>SUM(H11:H17)</f>
        <v>337.9822022179045</v>
      </c>
      <c r="I18" s="7">
        <f t="shared" si="4"/>
        <v>38.222907126985177</v>
      </c>
    </row>
    <row r="19" spans="1:9" x14ac:dyDescent="0.25">
      <c r="A19" s="6"/>
      <c r="B19" s="5"/>
      <c r="C19" s="4"/>
    </row>
    <row r="20" spans="1:9" x14ac:dyDescent="0.25">
      <c r="A20" s="6">
        <v>41498</v>
      </c>
      <c r="B20" s="5">
        <v>11545151</v>
      </c>
      <c r="C20" s="5" t="s">
        <v>8</v>
      </c>
      <c r="D20">
        <v>2</v>
      </c>
      <c r="E20">
        <v>31</v>
      </c>
      <c r="F20" s="5">
        <v>0.49</v>
      </c>
      <c r="G20" s="7">
        <f t="shared" ref="G20:G26" si="5">(F20 / 3.14) ^ (1/2)</f>
        <v>0.3950328535881702</v>
      </c>
      <c r="H20" s="7">
        <f t="shared" ref="H20:H26" si="6">(G20 ^ 3) * (4/3) * (3.14)</f>
        <v>0.2580881310109378</v>
      </c>
      <c r="I20" s="7">
        <f>(H2 - H20) * 100 / H2</f>
        <v>97.304127388088162</v>
      </c>
    </row>
    <row r="21" spans="1:9" x14ac:dyDescent="0.25">
      <c r="A21" s="6"/>
      <c r="B21" s="5"/>
      <c r="C21" s="5" t="s">
        <v>9</v>
      </c>
      <c r="D21">
        <v>2</v>
      </c>
      <c r="E21">
        <v>23</v>
      </c>
      <c r="F21" s="5">
        <v>0.76</v>
      </c>
      <c r="G21" s="7">
        <f t="shared" si="5"/>
        <v>0.49197379661980939</v>
      </c>
      <c r="H21" s="7">
        <f t="shared" si="6"/>
        <v>0.49853344724140697</v>
      </c>
      <c r="I21" s="7">
        <f t="shared" ref="I21:I27" si="7">(H3 - H21) * 100 / H3</f>
        <v>93.413699926607393</v>
      </c>
    </row>
    <row r="22" spans="1:9" x14ac:dyDescent="0.25">
      <c r="A22" s="6"/>
      <c r="B22" s="5"/>
      <c r="C22" s="5" t="s">
        <v>5</v>
      </c>
      <c r="D22">
        <v>2</v>
      </c>
      <c r="E22">
        <v>165</v>
      </c>
      <c r="F22" s="5">
        <v>1.1599999999999999</v>
      </c>
      <c r="G22" s="7">
        <f t="shared" si="5"/>
        <v>0.60780486308712323</v>
      </c>
      <c r="H22" s="7">
        <f t="shared" si="6"/>
        <v>0.94007152157475038</v>
      </c>
      <c r="I22" s="7">
        <f t="shared" si="7"/>
        <v>66.606540000494277</v>
      </c>
    </row>
    <row r="23" spans="1:9" x14ac:dyDescent="0.25">
      <c r="A23" s="6"/>
      <c r="B23" s="5"/>
      <c r="C23" s="5" t="s">
        <v>11</v>
      </c>
      <c r="D23">
        <v>2</v>
      </c>
      <c r="E23">
        <v>191</v>
      </c>
      <c r="F23" s="5">
        <v>0.47</v>
      </c>
      <c r="G23" s="7">
        <f t="shared" si="5"/>
        <v>0.38688697143018447</v>
      </c>
      <c r="H23" s="7">
        <f t="shared" si="6"/>
        <v>0.24244916876291556</v>
      </c>
      <c r="I23" s="7">
        <f t="shared" si="7"/>
        <v>78.753573751762744</v>
      </c>
    </row>
    <row r="24" spans="1:9" x14ac:dyDescent="0.25">
      <c r="C24" s="5" t="s">
        <v>6</v>
      </c>
      <c r="D24">
        <v>2</v>
      </c>
      <c r="E24">
        <v>242</v>
      </c>
      <c r="F24" s="5">
        <v>0.53</v>
      </c>
      <c r="G24" s="7">
        <f t="shared" ref="G24" si="8">(F24 / 3.14) ^ (1/2)</f>
        <v>0.410840369142563</v>
      </c>
      <c r="H24" s="7">
        <f t="shared" ref="H24" si="9">(G24 ^ 3) * (4/3) * (3.14)</f>
        <v>0.29032719419407788</v>
      </c>
      <c r="I24" s="7">
        <f t="shared" si="7"/>
        <v>96.559217540460082</v>
      </c>
    </row>
    <row r="25" spans="1:9" x14ac:dyDescent="0.25">
      <c r="A25" s="6"/>
      <c r="B25" s="5"/>
      <c r="C25" s="5" t="s">
        <v>7</v>
      </c>
      <c r="D25">
        <v>2</v>
      </c>
      <c r="E25">
        <v>244</v>
      </c>
      <c r="F25" s="5">
        <v>1.05</v>
      </c>
      <c r="G25" s="7">
        <f t="shared" si="5"/>
        <v>0.57826888595064385</v>
      </c>
      <c r="H25" s="7">
        <f t="shared" si="6"/>
        <v>0.80957644033090148</v>
      </c>
      <c r="I25" s="7">
        <f t="shared" si="7"/>
        <v>77.51947555892761</v>
      </c>
    </row>
    <row r="26" spans="1:9" x14ac:dyDescent="0.25">
      <c r="A26" s="6"/>
      <c r="B26" s="4"/>
      <c r="C26" s="5" t="s">
        <v>10</v>
      </c>
      <c r="D26">
        <v>2</v>
      </c>
      <c r="E26">
        <v>152</v>
      </c>
      <c r="F26" s="5">
        <v>51.16</v>
      </c>
      <c r="G26" s="7">
        <f t="shared" si="5"/>
        <v>4.0364580550989562</v>
      </c>
      <c r="H26" s="7">
        <f t="shared" si="6"/>
        <v>275.34025879848338</v>
      </c>
      <c r="I26" s="7">
        <f t="shared" si="7"/>
        <v>46.427846678457598</v>
      </c>
    </row>
    <row r="27" spans="1:9" x14ac:dyDescent="0.25">
      <c r="A27" s="6"/>
      <c r="B27" s="4"/>
      <c r="C27" s="5" t="s">
        <v>15</v>
      </c>
      <c r="H27" s="7">
        <f>SUM(H20:H26)</f>
        <v>278.37930470159836</v>
      </c>
      <c r="I27" s="7">
        <f t="shared" si="7"/>
        <v>49.117249229033803</v>
      </c>
    </row>
    <row r="28" spans="1:9" x14ac:dyDescent="0.25">
      <c r="A28" s="6"/>
      <c r="B28" s="4"/>
      <c r="C28" s="4"/>
    </row>
    <row r="29" spans="1:9" x14ac:dyDescent="0.25">
      <c r="A29" s="6"/>
      <c r="B29" s="4"/>
      <c r="C29" s="4"/>
    </row>
    <row r="30" spans="1:9" x14ac:dyDescent="0.25">
      <c r="A30" s="6"/>
      <c r="B30" s="4"/>
      <c r="C30" s="4"/>
    </row>
    <row r="31" spans="1:9" x14ac:dyDescent="0.25">
      <c r="A31" s="6"/>
      <c r="C31" s="4"/>
    </row>
    <row r="32" spans="1:9" x14ac:dyDescent="0.25">
      <c r="A32" s="6"/>
      <c r="B32" s="4"/>
      <c r="C32" s="5"/>
    </row>
    <row r="33" spans="1:4" x14ac:dyDescent="0.25">
      <c r="A33" s="6"/>
      <c r="B33" s="5"/>
      <c r="C33" s="5"/>
      <c r="D33" s="5"/>
    </row>
    <row r="34" spans="1:4" x14ac:dyDescent="0.25">
      <c r="A34" s="6"/>
      <c r="B34" s="5"/>
      <c r="C34" s="5"/>
      <c r="D34" s="5"/>
    </row>
    <row r="35" spans="1:4" x14ac:dyDescent="0.25">
      <c r="A35" s="6"/>
      <c r="B35" s="5"/>
      <c r="C35" s="5"/>
      <c r="D35" s="5"/>
    </row>
    <row r="36" spans="1:4" x14ac:dyDescent="0.25">
      <c r="A36" s="6"/>
      <c r="B36" s="5"/>
      <c r="C36" s="5"/>
      <c r="D36" s="5"/>
    </row>
    <row r="37" spans="1:4" x14ac:dyDescent="0.25">
      <c r="A37" s="6"/>
      <c r="B37" s="5"/>
      <c r="C37" s="5"/>
      <c r="D37" s="5"/>
    </row>
    <row r="39" spans="1:4" x14ac:dyDescent="0.25">
      <c r="A39" s="6"/>
      <c r="C39" s="5"/>
    </row>
    <row r="40" spans="1:4" x14ac:dyDescent="0.25">
      <c r="A40" s="6"/>
      <c r="C40" s="5"/>
    </row>
    <row r="41" spans="1:4" x14ac:dyDescent="0.25">
      <c r="A41" s="6"/>
      <c r="C41" s="5"/>
    </row>
    <row r="42" spans="1:4" x14ac:dyDescent="0.25">
      <c r="A42" s="6"/>
      <c r="C42" s="5"/>
    </row>
    <row r="43" spans="1:4" x14ac:dyDescent="0.25">
      <c r="A43" s="6"/>
      <c r="C43" s="5"/>
    </row>
    <row r="44" spans="1:4" x14ac:dyDescent="0.25">
      <c r="A44" s="6"/>
      <c r="C44" s="5"/>
    </row>
    <row r="45" spans="1:4" x14ac:dyDescent="0.25">
      <c r="C45" s="5"/>
    </row>
    <row r="46" spans="1:4" x14ac:dyDescent="0.25">
      <c r="A46" s="6"/>
      <c r="C46" s="5"/>
    </row>
    <row r="47" spans="1:4" x14ac:dyDescent="0.25">
      <c r="C47" s="5"/>
      <c r="D47" s="5"/>
    </row>
    <row r="48" spans="1:4" x14ac:dyDescent="0.25">
      <c r="C48" s="5"/>
      <c r="D48" s="5"/>
    </row>
    <row r="49" spans="3:4" x14ac:dyDescent="0.25">
      <c r="C49" s="5"/>
      <c r="D49" s="5"/>
    </row>
    <row r="50" spans="3:4" x14ac:dyDescent="0.25">
      <c r="C50" s="5"/>
      <c r="D50" s="5"/>
    </row>
    <row r="51" spans="3:4" x14ac:dyDescent="0.25">
      <c r="C51" s="5"/>
      <c r="D51" s="5"/>
    </row>
  </sheetData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M. D. Anderson Cancer Center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Garg,Naveen</dc:creator>
  <cp:lastModifiedBy>Garg,Naveen</cp:lastModifiedBy>
  <dcterms:created xsi:type="dcterms:W3CDTF">2013-10-25T17:27:47Z</dcterms:created>
  <dcterms:modified xsi:type="dcterms:W3CDTF">2014-09-06T14:56:49Z</dcterms:modified>
</cp:coreProperties>
</file>