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FU_counts\Analysis_bacterial_proliferation_by_CFU_counts\"/>
    </mc:Choice>
  </mc:AlternateContent>
  <xr:revisionPtr revIDLastSave="0" documentId="13_ncr:1_{944E1490-050C-4EBD-BDBA-9FB211088E02}" xr6:coauthVersionLast="47" xr6:coauthVersionMax="47" xr10:uidLastSave="{00000000-0000-0000-0000-000000000000}"/>
  <bookViews>
    <workbookView xWindow="3270" yWindow="-13605" windowWidth="14400" windowHeight="7365" xr2:uid="{6C7E9898-7B23-4CA7-BEB3-ACC8C8D030D5}"/>
  </bookViews>
  <sheets>
    <sheet name="Density dependency of CFU cou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M3" i="1" s="1"/>
  <c r="N3" i="1" s="1"/>
  <c r="R3" i="1" s="1"/>
  <c r="S3" i="1" s="1"/>
  <c r="Q3" i="1"/>
  <c r="J4" i="1"/>
  <c r="L4" i="1" s="1"/>
  <c r="M4" i="1" s="1"/>
  <c r="N4" i="1" s="1"/>
  <c r="R4" i="1" s="1"/>
  <c r="S4" i="1" s="1"/>
  <c r="Q4" i="1"/>
  <c r="J5" i="1"/>
  <c r="L5" i="1" s="1"/>
  <c r="M5" i="1" s="1"/>
  <c r="N5" i="1" s="1"/>
  <c r="R5" i="1" s="1"/>
  <c r="S5" i="1" s="1"/>
  <c r="Q5" i="1"/>
  <c r="J6" i="1"/>
  <c r="L6" i="1" s="1"/>
  <c r="M6" i="1" s="1"/>
  <c r="N6" i="1" s="1"/>
  <c r="R6" i="1" s="1"/>
  <c r="S6" i="1" s="1"/>
  <c r="Q6" i="1"/>
  <c r="J7" i="1"/>
  <c r="L7" i="1"/>
  <c r="M7" i="1" s="1"/>
  <c r="N7" i="1" s="1"/>
  <c r="R7" i="1" s="1"/>
  <c r="S7" i="1" s="1"/>
  <c r="Q7" i="1"/>
  <c r="J8" i="1"/>
  <c r="L8" i="1" s="1"/>
  <c r="M8" i="1"/>
  <c r="N8" i="1" s="1"/>
  <c r="R8" i="1" s="1"/>
  <c r="S8" i="1" s="1"/>
  <c r="Q8" i="1"/>
  <c r="J9" i="1"/>
  <c r="L9" i="1"/>
  <c r="M9" i="1" s="1"/>
  <c r="N9" i="1" s="1"/>
  <c r="R9" i="1" s="1"/>
  <c r="S9" i="1" s="1"/>
  <c r="Q9" i="1"/>
  <c r="J10" i="1"/>
  <c r="L10" i="1"/>
  <c r="M10" i="1" s="1"/>
  <c r="N10" i="1" s="1"/>
  <c r="Q10" i="1"/>
  <c r="J11" i="1"/>
  <c r="L11" i="1"/>
  <c r="M11" i="1"/>
  <c r="N11" i="1" s="1"/>
  <c r="R11" i="1" s="1"/>
  <c r="S11" i="1" s="1"/>
  <c r="Q11" i="1"/>
  <c r="J12" i="1"/>
  <c r="L12" i="1" s="1"/>
  <c r="M12" i="1" s="1"/>
  <c r="N12" i="1" s="1"/>
  <c r="R12" i="1" s="1"/>
  <c r="S12" i="1" s="1"/>
  <c r="Q12" i="1"/>
  <c r="J13" i="1"/>
  <c r="L13" i="1" s="1"/>
  <c r="M13" i="1" s="1"/>
  <c r="N13" i="1" s="1"/>
  <c r="R13" i="1" s="1"/>
  <c r="S13" i="1" s="1"/>
  <c r="Q13" i="1"/>
  <c r="J14" i="1"/>
  <c r="L14" i="1" s="1"/>
  <c r="M14" i="1" s="1"/>
  <c r="N14" i="1" s="1"/>
  <c r="R14" i="1" s="1"/>
  <c r="S14" i="1" s="1"/>
  <c r="Q14" i="1"/>
  <c r="J15" i="1"/>
  <c r="L15" i="1"/>
  <c r="M15" i="1" s="1"/>
  <c r="N15" i="1" s="1"/>
  <c r="R15" i="1" s="1"/>
  <c r="S15" i="1" s="1"/>
  <c r="Q15" i="1"/>
  <c r="J16" i="1"/>
  <c r="L16" i="1" s="1"/>
  <c r="M16" i="1" s="1"/>
  <c r="N16" i="1" s="1"/>
  <c r="R16" i="1" s="1"/>
  <c r="S16" i="1" s="1"/>
  <c r="Q16" i="1"/>
  <c r="J17" i="1"/>
  <c r="L17" i="1"/>
  <c r="M17" i="1" s="1"/>
  <c r="N17" i="1" s="1"/>
  <c r="R17" i="1" s="1"/>
  <c r="S17" i="1" s="1"/>
  <c r="Q17" i="1"/>
  <c r="J18" i="1"/>
  <c r="L18" i="1"/>
  <c r="M18" i="1" s="1"/>
  <c r="N18" i="1" s="1"/>
  <c r="R18" i="1" s="1"/>
  <c r="S18" i="1" s="1"/>
  <c r="Q18" i="1"/>
  <c r="J19" i="1"/>
  <c r="L19" i="1"/>
  <c r="M19" i="1"/>
  <c r="N19" i="1" s="1"/>
  <c r="R19" i="1" s="1"/>
  <c r="S19" i="1" s="1"/>
  <c r="Q19" i="1"/>
  <c r="J20" i="1"/>
  <c r="L20" i="1" s="1"/>
  <c r="M20" i="1" s="1"/>
  <c r="N20" i="1" s="1"/>
  <c r="R20" i="1" s="1"/>
  <c r="S20" i="1" s="1"/>
  <c r="Q20" i="1"/>
  <c r="J21" i="1"/>
  <c r="L21" i="1" s="1"/>
  <c r="M21" i="1" s="1"/>
  <c r="N21" i="1" s="1"/>
  <c r="R21" i="1" s="1"/>
  <c r="S21" i="1" s="1"/>
  <c r="Q21" i="1"/>
  <c r="J22" i="1"/>
  <c r="L22" i="1" s="1"/>
  <c r="M22" i="1" s="1"/>
  <c r="N22" i="1" s="1"/>
  <c r="R22" i="1" s="1"/>
  <c r="S22" i="1" s="1"/>
  <c r="Q22" i="1"/>
  <c r="J23" i="1"/>
  <c r="L23" i="1"/>
  <c r="M23" i="1" s="1"/>
  <c r="N23" i="1" s="1"/>
  <c r="R23" i="1" s="1"/>
  <c r="S23" i="1" s="1"/>
  <c r="Q23" i="1"/>
  <c r="J24" i="1"/>
  <c r="L24" i="1" s="1"/>
  <c r="M24" i="1" s="1"/>
  <c r="N24" i="1" s="1"/>
  <c r="R24" i="1" s="1"/>
  <c r="S24" i="1" s="1"/>
  <c r="Q24" i="1"/>
  <c r="J25" i="1"/>
  <c r="L25" i="1" s="1"/>
  <c r="M25" i="1" s="1"/>
  <c r="N25" i="1"/>
  <c r="R25" i="1" s="1"/>
  <c r="S25" i="1" s="1"/>
  <c r="Q25" i="1"/>
  <c r="J26" i="1"/>
  <c r="L26" i="1"/>
  <c r="M26" i="1" s="1"/>
  <c r="N26" i="1" s="1"/>
  <c r="R26" i="1" s="1"/>
  <c r="S26" i="1" s="1"/>
  <c r="Q26" i="1"/>
  <c r="J27" i="1"/>
  <c r="L27" i="1"/>
  <c r="M27" i="1"/>
  <c r="N27" i="1" s="1"/>
  <c r="Q27" i="1"/>
  <c r="R27" i="1"/>
  <c r="S27" i="1" s="1"/>
  <c r="J28" i="1"/>
  <c r="L28" i="1"/>
  <c r="M28" i="1"/>
  <c r="N28" i="1"/>
  <c r="R28" i="1" s="1"/>
  <c r="S28" i="1" s="1"/>
  <c r="Q28" i="1"/>
  <c r="J29" i="1"/>
  <c r="L29" i="1" s="1"/>
  <c r="M29" i="1" s="1"/>
  <c r="N29" i="1" s="1"/>
  <c r="R29" i="1" s="1"/>
  <c r="S29" i="1" s="1"/>
  <c r="Q29" i="1"/>
  <c r="J30" i="1"/>
  <c r="L30" i="1" s="1"/>
  <c r="M30" i="1" s="1"/>
  <c r="N30" i="1" s="1"/>
  <c r="R30" i="1" s="1"/>
  <c r="S30" i="1" s="1"/>
  <c r="Q30" i="1"/>
  <c r="J31" i="1"/>
  <c r="L31" i="1"/>
  <c r="M31" i="1" s="1"/>
  <c r="N31" i="1" s="1"/>
  <c r="R31" i="1" s="1"/>
  <c r="S31" i="1" s="1"/>
  <c r="Q31" i="1"/>
  <c r="J32" i="1"/>
  <c r="L32" i="1" s="1"/>
  <c r="M32" i="1"/>
  <c r="N32" i="1" s="1"/>
  <c r="R32" i="1" s="1"/>
  <c r="S32" i="1" s="1"/>
  <c r="Q32" i="1"/>
  <c r="J33" i="1"/>
  <c r="L33" i="1" s="1"/>
  <c r="M33" i="1" s="1"/>
  <c r="N33" i="1" s="1"/>
  <c r="R33" i="1" s="1"/>
  <c r="S33" i="1" s="1"/>
  <c r="Q33" i="1"/>
  <c r="J34" i="1"/>
  <c r="L34" i="1"/>
  <c r="M34" i="1" s="1"/>
  <c r="N34" i="1" s="1"/>
  <c r="R34" i="1" s="1"/>
  <c r="S34" i="1" s="1"/>
  <c r="Q34" i="1"/>
  <c r="J35" i="1"/>
  <c r="L35" i="1" s="1"/>
  <c r="M35" i="1" s="1"/>
  <c r="N35" i="1" s="1"/>
  <c r="Q35" i="1"/>
  <c r="R35" i="1"/>
  <c r="S35" i="1" s="1"/>
  <c r="J36" i="1"/>
  <c r="L36" i="1" s="1"/>
  <c r="M36" i="1" s="1"/>
  <c r="N36" i="1" s="1"/>
  <c r="R36" i="1" s="1"/>
  <c r="S36" i="1" s="1"/>
  <c r="Q36" i="1"/>
  <c r="J37" i="1"/>
  <c r="L37" i="1" s="1"/>
  <c r="M37" i="1" s="1"/>
  <c r="N37" i="1" s="1"/>
  <c r="R37" i="1" s="1"/>
  <c r="S37" i="1" s="1"/>
  <c r="Q37" i="1"/>
  <c r="J38" i="1"/>
  <c r="L38" i="1" s="1"/>
  <c r="M38" i="1" s="1"/>
  <c r="N38" i="1" s="1"/>
  <c r="R38" i="1" s="1"/>
  <c r="S38" i="1" s="1"/>
  <c r="Q38" i="1"/>
  <c r="J39" i="1"/>
  <c r="L39" i="1"/>
  <c r="M39" i="1" s="1"/>
  <c r="N39" i="1" s="1"/>
  <c r="R39" i="1" s="1"/>
  <c r="S39" i="1" s="1"/>
  <c r="Q39" i="1"/>
  <c r="J40" i="1"/>
  <c r="L40" i="1" s="1"/>
  <c r="M40" i="1"/>
  <c r="N40" i="1" s="1"/>
  <c r="R40" i="1" s="1"/>
  <c r="S40" i="1" s="1"/>
  <c r="Q40" i="1"/>
  <c r="J41" i="1"/>
  <c r="L41" i="1" s="1"/>
  <c r="M41" i="1" s="1"/>
  <c r="N41" i="1"/>
  <c r="R41" i="1" s="1"/>
  <c r="S41" i="1" s="1"/>
  <c r="Q41" i="1"/>
  <c r="J42" i="1"/>
  <c r="L42" i="1"/>
  <c r="M42" i="1" s="1"/>
  <c r="N42" i="1" s="1"/>
  <c r="R42" i="1" s="1"/>
  <c r="S42" i="1" s="1"/>
  <c r="Q42" i="1"/>
  <c r="J43" i="1"/>
  <c r="L43" i="1" s="1"/>
  <c r="M43" i="1" s="1"/>
  <c r="N43" i="1" s="1"/>
  <c r="R43" i="1" s="1"/>
  <c r="S43" i="1" s="1"/>
  <c r="Q43" i="1"/>
  <c r="J44" i="1"/>
  <c r="L44" i="1"/>
  <c r="M44" i="1" s="1"/>
  <c r="N44" i="1" s="1"/>
  <c r="R44" i="1" s="1"/>
  <c r="S44" i="1" s="1"/>
  <c r="Q44" i="1"/>
  <c r="J45" i="1"/>
  <c r="L45" i="1" s="1"/>
  <c r="M45" i="1" s="1"/>
  <c r="N45" i="1" s="1"/>
  <c r="R45" i="1" s="1"/>
  <c r="S45" i="1" s="1"/>
  <c r="Q45" i="1"/>
  <c r="J46" i="1"/>
  <c r="L46" i="1" s="1"/>
  <c r="M46" i="1" s="1"/>
  <c r="N46" i="1" s="1"/>
  <c r="R46" i="1" s="1"/>
  <c r="S46" i="1" s="1"/>
  <c r="Q46" i="1"/>
  <c r="J47" i="1"/>
  <c r="L47" i="1"/>
  <c r="M47" i="1" s="1"/>
  <c r="N47" i="1" s="1"/>
  <c r="R47" i="1" s="1"/>
  <c r="S47" i="1" s="1"/>
  <c r="Q47" i="1"/>
  <c r="J48" i="1"/>
  <c r="L48" i="1" s="1"/>
  <c r="M48" i="1"/>
  <c r="N48" i="1" s="1"/>
  <c r="R48" i="1" s="1"/>
  <c r="S48" i="1" s="1"/>
  <c r="Q48" i="1"/>
  <c r="J49" i="1"/>
  <c r="L49" i="1" s="1"/>
  <c r="M49" i="1" s="1"/>
  <c r="N49" i="1"/>
  <c r="R49" i="1" s="1"/>
  <c r="S49" i="1" s="1"/>
  <c r="Q49" i="1"/>
  <c r="J50" i="1"/>
  <c r="L50" i="1"/>
  <c r="M50" i="1" s="1"/>
  <c r="N50" i="1" s="1"/>
  <c r="R50" i="1" s="1"/>
  <c r="S50" i="1" s="1"/>
  <c r="Q50" i="1"/>
  <c r="J51" i="1"/>
  <c r="L51" i="1" s="1"/>
  <c r="M51" i="1" s="1"/>
  <c r="N51" i="1" s="1"/>
  <c r="R51" i="1" s="1"/>
  <c r="S51" i="1" s="1"/>
  <c r="Q51" i="1"/>
  <c r="J52" i="1"/>
  <c r="L52" i="1"/>
  <c r="M52" i="1" s="1"/>
  <c r="N52" i="1" s="1"/>
  <c r="R52" i="1" s="1"/>
  <c r="S52" i="1" s="1"/>
  <c r="Q52" i="1"/>
  <c r="J53" i="1"/>
  <c r="L53" i="1" s="1"/>
  <c r="M53" i="1" s="1"/>
  <c r="N53" i="1" s="1"/>
  <c r="R53" i="1" s="1"/>
  <c r="S53" i="1" s="1"/>
  <c r="Q53" i="1"/>
  <c r="J54" i="1"/>
  <c r="L54" i="1" s="1"/>
  <c r="M54" i="1" s="1"/>
  <c r="N54" i="1" s="1"/>
  <c r="R54" i="1" s="1"/>
  <c r="S54" i="1" s="1"/>
  <c r="Q54" i="1"/>
  <c r="J55" i="1"/>
  <c r="L55" i="1"/>
  <c r="M55" i="1" s="1"/>
  <c r="N55" i="1" s="1"/>
  <c r="R55" i="1" s="1"/>
  <c r="S55" i="1" s="1"/>
  <c r="Q55" i="1"/>
  <c r="J56" i="1"/>
  <c r="L56" i="1" s="1"/>
  <c r="M56" i="1" s="1"/>
  <c r="N56" i="1" s="1"/>
  <c r="R56" i="1" s="1"/>
  <c r="S56" i="1" s="1"/>
  <c r="Q56" i="1"/>
  <c r="J57" i="1"/>
  <c r="L57" i="1" s="1"/>
  <c r="M57" i="1" s="1"/>
  <c r="N57" i="1" s="1"/>
  <c r="R57" i="1" s="1"/>
  <c r="S57" i="1" s="1"/>
  <c r="Q57" i="1"/>
  <c r="J58" i="1"/>
  <c r="L58" i="1"/>
  <c r="M58" i="1" s="1"/>
  <c r="N58" i="1" s="1"/>
  <c r="R58" i="1" s="1"/>
  <c r="S58" i="1" s="1"/>
  <c r="Q58" i="1"/>
  <c r="J59" i="1"/>
  <c r="L59" i="1" s="1"/>
  <c r="M59" i="1" s="1"/>
  <c r="N59" i="1" s="1"/>
  <c r="R59" i="1" s="1"/>
  <c r="S59" i="1" s="1"/>
  <c r="Q59" i="1"/>
  <c r="J60" i="1"/>
  <c r="L60" i="1"/>
  <c r="M60" i="1" s="1"/>
  <c r="N60" i="1" s="1"/>
  <c r="R60" i="1" s="1"/>
  <c r="S60" i="1" s="1"/>
  <c r="Q60" i="1"/>
  <c r="J61" i="1"/>
  <c r="L61" i="1"/>
  <c r="M61" i="1" s="1"/>
  <c r="N61" i="1" s="1"/>
  <c r="R61" i="1" s="1"/>
  <c r="S61" i="1" s="1"/>
  <c r="Q61" i="1"/>
  <c r="J62" i="1"/>
  <c r="L62" i="1" s="1"/>
  <c r="M62" i="1" s="1"/>
  <c r="N62" i="1" s="1"/>
  <c r="R62" i="1" s="1"/>
  <c r="S62" i="1" s="1"/>
  <c r="Q62" i="1"/>
  <c r="J63" i="1"/>
  <c r="L63" i="1"/>
  <c r="M63" i="1" s="1"/>
  <c r="N63" i="1" s="1"/>
  <c r="R63" i="1" s="1"/>
  <c r="S63" i="1" s="1"/>
  <c r="Q63" i="1"/>
  <c r="J64" i="1"/>
  <c r="L64" i="1" s="1"/>
  <c r="M64" i="1" s="1"/>
  <c r="N64" i="1" s="1"/>
  <c r="R64" i="1" s="1"/>
  <c r="S64" i="1" s="1"/>
  <c r="Q64" i="1"/>
  <c r="J65" i="1"/>
  <c r="L65" i="1" s="1"/>
  <c r="M65" i="1" s="1"/>
  <c r="N65" i="1" s="1"/>
  <c r="R65" i="1" s="1"/>
  <c r="S65" i="1" s="1"/>
  <c r="Q65" i="1"/>
  <c r="J66" i="1"/>
  <c r="L66" i="1"/>
  <c r="M66" i="1" s="1"/>
  <c r="N66" i="1" s="1"/>
  <c r="R66" i="1" s="1"/>
  <c r="S66" i="1" s="1"/>
  <c r="Q66" i="1"/>
  <c r="J67" i="1"/>
  <c r="L67" i="1" s="1"/>
  <c r="M67" i="1" s="1"/>
  <c r="N67" i="1" s="1"/>
  <c r="Q67" i="1"/>
  <c r="R67" i="1"/>
  <c r="S67" i="1" s="1"/>
  <c r="J68" i="1"/>
  <c r="L68" i="1" s="1"/>
  <c r="M68" i="1" s="1"/>
  <c r="N68" i="1" s="1"/>
  <c r="R68" i="1" s="1"/>
  <c r="Q68" i="1"/>
  <c r="S68" i="1"/>
  <c r="J69" i="1"/>
  <c r="L69" i="1"/>
  <c r="M69" i="1" s="1"/>
  <c r="N69" i="1" s="1"/>
  <c r="R69" i="1" s="1"/>
  <c r="S69" i="1" s="1"/>
  <c r="Q69" i="1"/>
  <c r="J70" i="1"/>
  <c r="L70" i="1" s="1"/>
  <c r="M70" i="1" s="1"/>
  <c r="N70" i="1" s="1"/>
  <c r="R70" i="1" s="1"/>
  <c r="S70" i="1" s="1"/>
  <c r="Q70" i="1"/>
  <c r="J71" i="1"/>
  <c r="L71" i="1"/>
  <c r="M71" i="1" s="1"/>
  <c r="N71" i="1" s="1"/>
  <c r="R71" i="1" s="1"/>
  <c r="S71" i="1" s="1"/>
  <c r="Q71" i="1"/>
  <c r="J72" i="1"/>
  <c r="L72" i="1" s="1"/>
  <c r="M72" i="1" s="1"/>
  <c r="N72" i="1" s="1"/>
  <c r="R72" i="1" s="1"/>
  <c r="S72" i="1" s="1"/>
  <c r="Q72" i="1"/>
  <c r="J73" i="1"/>
  <c r="L73" i="1" s="1"/>
  <c r="M73" i="1" s="1"/>
  <c r="N73" i="1"/>
  <c r="R73" i="1" s="1"/>
  <c r="S73" i="1" s="1"/>
  <c r="Q73" i="1"/>
  <c r="J74" i="1"/>
  <c r="L74" i="1"/>
  <c r="M74" i="1" s="1"/>
  <c r="N74" i="1" s="1"/>
  <c r="Q74" i="1"/>
  <c r="J75" i="1"/>
  <c r="L75" i="1" s="1"/>
  <c r="M75" i="1" s="1"/>
  <c r="N75" i="1" s="1"/>
  <c r="R75" i="1" s="1"/>
  <c r="S75" i="1" s="1"/>
  <c r="Q75" i="1"/>
  <c r="J76" i="1"/>
  <c r="L76" i="1" s="1"/>
  <c r="M76" i="1" s="1"/>
  <c r="N76" i="1" s="1"/>
  <c r="R76" i="1" s="1"/>
  <c r="S76" i="1" s="1"/>
  <c r="Q76" i="1"/>
  <c r="J77" i="1"/>
  <c r="L77" i="1"/>
  <c r="M77" i="1" s="1"/>
  <c r="N77" i="1" s="1"/>
  <c r="R77" i="1" s="1"/>
  <c r="S77" i="1" s="1"/>
  <c r="Q77" i="1"/>
  <c r="J78" i="1"/>
  <c r="L78" i="1" s="1"/>
  <c r="M78" i="1" s="1"/>
  <c r="N78" i="1" s="1"/>
  <c r="R78" i="1" s="1"/>
  <c r="S78" i="1" s="1"/>
  <c r="Q78" i="1"/>
  <c r="J79" i="1"/>
  <c r="L79" i="1"/>
  <c r="M79" i="1" s="1"/>
  <c r="N79" i="1" s="1"/>
  <c r="R79" i="1" s="1"/>
  <c r="S79" i="1" s="1"/>
  <c r="Q79" i="1"/>
  <c r="J80" i="1"/>
  <c r="L80" i="1" s="1"/>
  <c r="M80" i="1" s="1"/>
  <c r="N80" i="1" s="1"/>
  <c r="R80" i="1" s="1"/>
  <c r="S80" i="1" s="1"/>
  <c r="Q80" i="1"/>
  <c r="J81" i="1"/>
  <c r="L81" i="1" s="1"/>
  <c r="M81" i="1" s="1"/>
  <c r="N81" i="1" s="1"/>
  <c r="R81" i="1" s="1"/>
  <c r="S81" i="1" s="1"/>
  <c r="Q81" i="1"/>
  <c r="J82" i="1"/>
  <c r="L82" i="1"/>
  <c r="M82" i="1" s="1"/>
  <c r="N82" i="1" s="1"/>
  <c r="Q82" i="1"/>
  <c r="J83" i="1"/>
  <c r="L83" i="1" s="1"/>
  <c r="M83" i="1" s="1"/>
  <c r="N83" i="1" s="1"/>
  <c r="R83" i="1" s="1"/>
  <c r="S83" i="1" s="1"/>
  <c r="Q83" i="1"/>
  <c r="J84" i="1"/>
  <c r="L84" i="1" s="1"/>
  <c r="M84" i="1" s="1"/>
  <c r="N84" i="1" s="1"/>
  <c r="R84" i="1" s="1"/>
  <c r="Q84" i="1"/>
  <c r="S84" i="1"/>
  <c r="J85" i="1"/>
  <c r="L85" i="1"/>
  <c r="M85" i="1" s="1"/>
  <c r="N85" i="1" s="1"/>
  <c r="R85" i="1" s="1"/>
  <c r="S85" i="1" s="1"/>
  <c r="Q85" i="1"/>
  <c r="J86" i="1"/>
  <c r="L86" i="1" s="1"/>
  <c r="M86" i="1" s="1"/>
  <c r="N86" i="1" s="1"/>
  <c r="R86" i="1" s="1"/>
  <c r="S86" i="1" s="1"/>
  <c r="Q86" i="1"/>
  <c r="J87" i="1"/>
  <c r="L87" i="1"/>
  <c r="M87" i="1" s="1"/>
  <c r="N87" i="1" s="1"/>
  <c r="R87" i="1" s="1"/>
  <c r="S87" i="1" s="1"/>
  <c r="Q87" i="1"/>
  <c r="J88" i="1"/>
  <c r="L88" i="1" s="1"/>
  <c r="M88" i="1" s="1"/>
  <c r="N88" i="1" s="1"/>
  <c r="R88" i="1" s="1"/>
  <c r="S88" i="1" s="1"/>
  <c r="Q88" i="1"/>
  <c r="J89" i="1"/>
  <c r="L89" i="1" s="1"/>
  <c r="M89" i="1" s="1"/>
  <c r="N89" i="1" s="1"/>
  <c r="R89" i="1" s="1"/>
  <c r="S89" i="1" s="1"/>
  <c r="Q89" i="1"/>
  <c r="J90" i="1"/>
  <c r="L90" i="1"/>
  <c r="M90" i="1" s="1"/>
  <c r="N90" i="1" s="1"/>
  <c r="Q90" i="1"/>
  <c r="J91" i="1"/>
  <c r="L91" i="1" s="1"/>
  <c r="M91" i="1" s="1"/>
  <c r="N91" i="1" s="1"/>
  <c r="R91" i="1" s="1"/>
  <c r="S91" i="1" s="1"/>
  <c r="Q91" i="1"/>
  <c r="J92" i="1"/>
  <c r="L92" i="1" s="1"/>
  <c r="M92" i="1" s="1"/>
  <c r="N92" i="1" s="1"/>
  <c r="R92" i="1" s="1"/>
  <c r="S92" i="1" s="1"/>
  <c r="Q92" i="1"/>
  <c r="J93" i="1"/>
  <c r="L93" i="1"/>
  <c r="M93" i="1" s="1"/>
  <c r="N93" i="1" s="1"/>
  <c r="R93" i="1" s="1"/>
  <c r="S93" i="1" s="1"/>
  <c r="Q93" i="1"/>
  <c r="J94" i="1"/>
  <c r="L94" i="1" s="1"/>
  <c r="M94" i="1" s="1"/>
  <c r="N94" i="1" s="1"/>
  <c r="R94" i="1" s="1"/>
  <c r="S94" i="1" s="1"/>
  <c r="Q94" i="1"/>
  <c r="J95" i="1"/>
  <c r="L95" i="1"/>
  <c r="M95" i="1" s="1"/>
  <c r="N95" i="1" s="1"/>
  <c r="R95" i="1" s="1"/>
  <c r="S95" i="1" s="1"/>
  <c r="Q95" i="1"/>
  <c r="J96" i="1"/>
  <c r="L96" i="1" s="1"/>
  <c r="M96" i="1"/>
  <c r="N96" i="1" s="1"/>
  <c r="R96" i="1" s="1"/>
  <c r="S96" i="1" s="1"/>
  <c r="Q96" i="1"/>
  <c r="J97" i="1"/>
  <c r="L97" i="1" s="1"/>
  <c r="M97" i="1" s="1"/>
  <c r="N97" i="1" s="1"/>
  <c r="R97" i="1" s="1"/>
  <c r="S97" i="1" s="1"/>
  <c r="Q97" i="1"/>
  <c r="J98" i="1"/>
  <c r="L98" i="1"/>
  <c r="M98" i="1" s="1"/>
  <c r="N98" i="1" s="1"/>
  <c r="R98" i="1" s="1"/>
  <c r="S98" i="1" s="1"/>
  <c r="Q98" i="1"/>
  <c r="J99" i="1"/>
  <c r="L99" i="1" s="1"/>
  <c r="M99" i="1" s="1"/>
  <c r="N99" i="1" s="1"/>
  <c r="Q99" i="1"/>
  <c r="R99" i="1"/>
  <c r="S99" i="1" s="1"/>
  <c r="J100" i="1"/>
  <c r="L100" i="1" s="1"/>
  <c r="M100" i="1" s="1"/>
  <c r="N100" i="1" s="1"/>
  <c r="R100" i="1" s="1"/>
  <c r="S100" i="1" s="1"/>
  <c r="Q100" i="1"/>
  <c r="J101" i="1"/>
  <c r="L101" i="1"/>
  <c r="M101" i="1" s="1"/>
  <c r="N101" i="1" s="1"/>
  <c r="R101" i="1" s="1"/>
  <c r="S101" i="1" s="1"/>
  <c r="Q101" i="1"/>
  <c r="J102" i="1"/>
  <c r="L102" i="1" s="1"/>
  <c r="M102" i="1" s="1"/>
  <c r="N102" i="1" s="1"/>
  <c r="R102" i="1" s="1"/>
  <c r="S102" i="1" s="1"/>
  <c r="Q102" i="1"/>
  <c r="J103" i="1"/>
  <c r="L103" i="1"/>
  <c r="M103" i="1" s="1"/>
  <c r="N103" i="1" s="1"/>
  <c r="R103" i="1" s="1"/>
  <c r="S103" i="1" s="1"/>
  <c r="Q103" i="1"/>
  <c r="J104" i="1"/>
  <c r="L104" i="1" s="1"/>
  <c r="M104" i="1" s="1"/>
  <c r="N104" i="1" s="1"/>
  <c r="R104" i="1" s="1"/>
  <c r="S104" i="1" s="1"/>
  <c r="Q104" i="1"/>
  <c r="J105" i="1"/>
  <c r="L105" i="1" s="1"/>
  <c r="M105" i="1" s="1"/>
  <c r="N105" i="1"/>
  <c r="R105" i="1" s="1"/>
  <c r="S105" i="1" s="1"/>
  <c r="Q105" i="1"/>
  <c r="J106" i="1"/>
  <c r="L106" i="1"/>
  <c r="M106" i="1" s="1"/>
  <c r="N106" i="1" s="1"/>
  <c r="Q106" i="1"/>
  <c r="J107" i="1"/>
  <c r="L107" i="1" s="1"/>
  <c r="M107" i="1" s="1"/>
  <c r="N107" i="1" s="1"/>
  <c r="R107" i="1" s="1"/>
  <c r="S107" i="1" s="1"/>
  <c r="Q107" i="1"/>
  <c r="J108" i="1"/>
  <c r="L108" i="1" s="1"/>
  <c r="M108" i="1" s="1"/>
  <c r="N108" i="1" s="1"/>
  <c r="R108" i="1" s="1"/>
  <c r="S108" i="1" s="1"/>
  <c r="Q108" i="1"/>
  <c r="J109" i="1"/>
  <c r="L109" i="1"/>
  <c r="M109" i="1" s="1"/>
  <c r="N109" i="1" s="1"/>
  <c r="R109" i="1" s="1"/>
  <c r="S109" i="1" s="1"/>
  <c r="Q109" i="1"/>
  <c r="J110" i="1"/>
  <c r="L110" i="1" s="1"/>
  <c r="M110" i="1" s="1"/>
  <c r="N110" i="1" s="1"/>
  <c r="R110" i="1" s="1"/>
  <c r="S110" i="1" s="1"/>
  <c r="Q110" i="1"/>
  <c r="J111" i="1"/>
  <c r="L111" i="1"/>
  <c r="M111" i="1" s="1"/>
  <c r="N111" i="1" s="1"/>
  <c r="R111" i="1" s="1"/>
  <c r="S111" i="1" s="1"/>
  <c r="Q111" i="1"/>
  <c r="J112" i="1"/>
  <c r="L112" i="1" s="1"/>
  <c r="M112" i="1"/>
  <c r="N112" i="1" s="1"/>
  <c r="R112" i="1" s="1"/>
  <c r="S112" i="1" s="1"/>
  <c r="Q112" i="1"/>
  <c r="J113" i="1"/>
  <c r="L113" i="1" s="1"/>
  <c r="M113" i="1" s="1"/>
  <c r="N113" i="1"/>
  <c r="R113" i="1" s="1"/>
  <c r="S113" i="1" s="1"/>
  <c r="Q113" i="1"/>
  <c r="J114" i="1"/>
  <c r="L114" i="1"/>
  <c r="M114" i="1" s="1"/>
  <c r="N114" i="1" s="1"/>
  <c r="Q114" i="1"/>
  <c r="J115" i="1"/>
  <c r="L115" i="1" s="1"/>
  <c r="M115" i="1" s="1"/>
  <c r="N115" i="1" s="1"/>
  <c r="R115" i="1" s="1"/>
  <c r="S115" i="1" s="1"/>
  <c r="Q115" i="1"/>
  <c r="J116" i="1"/>
  <c r="L116" i="1" s="1"/>
  <c r="M116" i="1" s="1"/>
  <c r="N116" i="1" s="1"/>
  <c r="R116" i="1" s="1"/>
  <c r="S116" i="1" s="1"/>
  <c r="Q116" i="1"/>
  <c r="J117" i="1"/>
  <c r="L117" i="1"/>
  <c r="M117" i="1" s="1"/>
  <c r="N117" i="1" s="1"/>
  <c r="Q117" i="1"/>
  <c r="J118" i="1"/>
  <c r="L118" i="1" s="1"/>
  <c r="M118" i="1" s="1"/>
  <c r="N118" i="1" s="1"/>
  <c r="R118" i="1" s="1"/>
  <c r="S118" i="1" s="1"/>
  <c r="Q118" i="1"/>
  <c r="J119" i="1"/>
  <c r="L119" i="1"/>
  <c r="M119" i="1" s="1"/>
  <c r="N119" i="1" s="1"/>
  <c r="R119" i="1" s="1"/>
  <c r="S119" i="1" s="1"/>
  <c r="Q119" i="1"/>
  <c r="J120" i="1"/>
  <c r="L120" i="1" s="1"/>
  <c r="M120" i="1" s="1"/>
  <c r="N120" i="1" s="1"/>
  <c r="R120" i="1" s="1"/>
  <c r="S120" i="1" s="1"/>
  <c r="Q120" i="1"/>
  <c r="J121" i="1"/>
  <c r="L121" i="1" s="1"/>
  <c r="M121" i="1" s="1"/>
  <c r="N121" i="1" s="1"/>
  <c r="R121" i="1" s="1"/>
  <c r="S121" i="1" s="1"/>
  <c r="Q121" i="1"/>
  <c r="J122" i="1"/>
  <c r="L122" i="1"/>
  <c r="M122" i="1" s="1"/>
  <c r="N122" i="1" s="1"/>
  <c r="R122" i="1" s="1"/>
  <c r="S122" i="1" s="1"/>
  <c r="Q122" i="1"/>
  <c r="J123" i="1"/>
  <c r="L123" i="1" s="1"/>
  <c r="M123" i="1" s="1"/>
  <c r="N123" i="1" s="1"/>
  <c r="R123" i="1" s="1"/>
  <c r="S123" i="1" s="1"/>
  <c r="Q123" i="1"/>
  <c r="J124" i="1"/>
  <c r="L124" i="1"/>
  <c r="M124" i="1" s="1"/>
  <c r="N124" i="1"/>
  <c r="R124" i="1" s="1"/>
  <c r="S124" i="1" s="1"/>
  <c r="Q124" i="1"/>
  <c r="J125" i="1"/>
  <c r="L125" i="1"/>
  <c r="M125" i="1" s="1"/>
  <c r="N125" i="1" s="1"/>
  <c r="R125" i="1" s="1"/>
  <c r="S125" i="1" s="1"/>
  <c r="Q125" i="1"/>
  <c r="J126" i="1"/>
  <c r="L126" i="1" s="1"/>
  <c r="M126" i="1" s="1"/>
  <c r="N126" i="1" s="1"/>
  <c r="R126" i="1" s="1"/>
  <c r="S126" i="1" s="1"/>
  <c r="Q126" i="1"/>
  <c r="J127" i="1"/>
  <c r="L127" i="1"/>
  <c r="M127" i="1" s="1"/>
  <c r="N127" i="1" s="1"/>
  <c r="R127" i="1" s="1"/>
  <c r="S127" i="1" s="1"/>
  <c r="Q127" i="1"/>
  <c r="J128" i="1"/>
  <c r="L128" i="1" s="1"/>
  <c r="M128" i="1"/>
  <c r="N128" i="1"/>
  <c r="R128" i="1" s="1"/>
  <c r="S128" i="1" s="1"/>
  <c r="Q128" i="1"/>
  <c r="J129" i="1"/>
  <c r="L129" i="1" s="1"/>
  <c r="M129" i="1" s="1"/>
  <c r="N129" i="1" s="1"/>
  <c r="R129" i="1" s="1"/>
  <c r="S129" i="1" s="1"/>
  <c r="Q129" i="1"/>
  <c r="J130" i="1"/>
  <c r="L130" i="1" s="1"/>
  <c r="M130" i="1" s="1"/>
  <c r="N130" i="1" s="1"/>
  <c r="R130" i="1" s="1"/>
  <c r="S130" i="1" s="1"/>
  <c r="Q130" i="1"/>
  <c r="J131" i="1"/>
  <c r="L131" i="1" s="1"/>
  <c r="M131" i="1" s="1"/>
  <c r="N131" i="1" s="1"/>
  <c r="R131" i="1" s="1"/>
  <c r="S131" i="1" s="1"/>
  <c r="Q131" i="1"/>
  <c r="J132" i="1"/>
  <c r="L132" i="1"/>
  <c r="M132" i="1" s="1"/>
  <c r="N132" i="1" s="1"/>
  <c r="R132" i="1" s="1"/>
  <c r="S132" i="1" s="1"/>
  <c r="Q132" i="1"/>
  <c r="J133" i="1"/>
  <c r="L133" i="1"/>
  <c r="M133" i="1"/>
  <c r="N133" i="1" s="1"/>
  <c r="R133" i="1" s="1"/>
  <c r="S133" i="1" s="1"/>
  <c r="Q133" i="1"/>
  <c r="J134" i="1"/>
  <c r="L134" i="1"/>
  <c r="M134" i="1" s="1"/>
  <c r="N134" i="1" s="1"/>
  <c r="R134" i="1" s="1"/>
  <c r="S134" i="1" s="1"/>
  <c r="Q134" i="1"/>
  <c r="J135" i="1"/>
  <c r="L135" i="1"/>
  <c r="M135" i="1"/>
  <c r="N135" i="1" s="1"/>
  <c r="R135" i="1" s="1"/>
  <c r="S135" i="1" s="1"/>
  <c r="Q135" i="1"/>
  <c r="J136" i="1"/>
  <c r="L136" i="1" s="1"/>
  <c r="M136" i="1" s="1"/>
  <c r="N136" i="1" s="1"/>
  <c r="R136" i="1" s="1"/>
  <c r="S136" i="1" s="1"/>
  <c r="Q136" i="1"/>
  <c r="J137" i="1"/>
  <c r="L137" i="1"/>
  <c r="M137" i="1" s="1"/>
  <c r="N137" i="1" s="1"/>
  <c r="R137" i="1" s="1"/>
  <c r="S137" i="1" s="1"/>
  <c r="Q137" i="1"/>
  <c r="J138" i="1"/>
  <c r="L138" i="1"/>
  <c r="M138" i="1" s="1"/>
  <c r="N138" i="1" s="1"/>
  <c r="R138" i="1" s="1"/>
  <c r="S138" i="1" s="1"/>
  <c r="Q138" i="1"/>
  <c r="J139" i="1"/>
  <c r="L139" i="1"/>
  <c r="M139" i="1" s="1"/>
  <c r="N139" i="1" s="1"/>
  <c r="R139" i="1" s="1"/>
  <c r="S139" i="1" s="1"/>
  <c r="Q139" i="1"/>
  <c r="J140" i="1"/>
  <c r="L140" i="1" s="1"/>
  <c r="M140" i="1" s="1"/>
  <c r="N140" i="1" s="1"/>
  <c r="R140" i="1" s="1"/>
  <c r="S140" i="1" s="1"/>
  <c r="Q140" i="1"/>
  <c r="J141" i="1"/>
  <c r="L141" i="1" s="1"/>
  <c r="M141" i="1" s="1"/>
  <c r="N141" i="1" s="1"/>
  <c r="R141" i="1" s="1"/>
  <c r="S141" i="1" s="1"/>
  <c r="Q141" i="1"/>
  <c r="J142" i="1"/>
  <c r="L142" i="1" s="1"/>
  <c r="M142" i="1" s="1"/>
  <c r="N142" i="1" s="1"/>
  <c r="R142" i="1" s="1"/>
  <c r="S142" i="1" s="1"/>
  <c r="Q142" i="1"/>
  <c r="J143" i="1"/>
  <c r="L143" i="1"/>
  <c r="M143" i="1" s="1"/>
  <c r="N143" i="1" s="1"/>
  <c r="R143" i="1" s="1"/>
  <c r="S143" i="1" s="1"/>
  <c r="Q143" i="1"/>
  <c r="J144" i="1"/>
  <c r="L144" i="1"/>
  <c r="M144" i="1" s="1"/>
  <c r="N144" i="1" s="1"/>
  <c r="R144" i="1" s="1"/>
  <c r="S144" i="1" s="1"/>
  <c r="Q144" i="1"/>
  <c r="J145" i="1"/>
  <c r="L145" i="1"/>
  <c r="M145" i="1"/>
  <c r="N145" i="1" s="1"/>
  <c r="R145" i="1" s="1"/>
  <c r="S145" i="1" s="1"/>
  <c r="Q145" i="1"/>
  <c r="J146" i="1"/>
  <c r="L146" i="1" s="1"/>
  <c r="M146" i="1" s="1"/>
  <c r="N146" i="1" s="1"/>
  <c r="R146" i="1" s="1"/>
  <c r="S146" i="1" s="1"/>
  <c r="Q146" i="1"/>
  <c r="J147" i="1"/>
  <c r="L147" i="1"/>
  <c r="M147" i="1" s="1"/>
  <c r="N147" i="1" s="1"/>
  <c r="R147" i="1" s="1"/>
  <c r="S147" i="1" s="1"/>
  <c r="Q147" i="1"/>
  <c r="J148" i="1"/>
  <c r="L148" i="1" s="1"/>
  <c r="M148" i="1" s="1"/>
  <c r="N148" i="1" s="1"/>
  <c r="R148" i="1" s="1"/>
  <c r="S148" i="1" s="1"/>
  <c r="Q148" i="1"/>
  <c r="J149" i="1"/>
  <c r="L149" i="1" s="1"/>
  <c r="M149" i="1" s="1"/>
  <c r="N149" i="1" s="1"/>
  <c r="R149" i="1" s="1"/>
  <c r="S149" i="1" s="1"/>
  <c r="Q149" i="1"/>
  <c r="J150" i="1"/>
  <c r="L150" i="1" s="1"/>
  <c r="M150" i="1" s="1"/>
  <c r="N150" i="1" s="1"/>
  <c r="R150" i="1" s="1"/>
  <c r="S150" i="1" s="1"/>
  <c r="Q150" i="1"/>
  <c r="J151" i="1"/>
  <c r="L151" i="1"/>
  <c r="M151" i="1" s="1"/>
  <c r="N151" i="1" s="1"/>
  <c r="R151" i="1" s="1"/>
  <c r="S151" i="1" s="1"/>
  <c r="Q151" i="1"/>
  <c r="J152" i="1"/>
  <c r="L152" i="1"/>
  <c r="M152" i="1"/>
  <c r="N152" i="1" s="1"/>
  <c r="R152" i="1" s="1"/>
  <c r="S152" i="1" s="1"/>
  <c r="Q152" i="1"/>
  <c r="J153" i="1"/>
  <c r="L153" i="1"/>
  <c r="M153" i="1"/>
  <c r="N153" i="1"/>
  <c r="R153" i="1" s="1"/>
  <c r="S153" i="1" s="1"/>
  <c r="Q153" i="1"/>
  <c r="J154" i="1"/>
  <c r="L154" i="1" s="1"/>
  <c r="M154" i="1" s="1"/>
  <c r="N154" i="1" s="1"/>
  <c r="R154" i="1" s="1"/>
  <c r="S154" i="1" s="1"/>
  <c r="Q154" i="1"/>
  <c r="J155" i="1"/>
  <c r="L155" i="1"/>
  <c r="M155" i="1" s="1"/>
  <c r="N155" i="1" s="1"/>
  <c r="R155" i="1" s="1"/>
  <c r="S155" i="1" s="1"/>
  <c r="Q155" i="1"/>
  <c r="J156" i="1"/>
  <c r="L156" i="1" s="1"/>
  <c r="M156" i="1" s="1"/>
  <c r="N156" i="1" s="1"/>
  <c r="R156" i="1" s="1"/>
  <c r="S156" i="1" s="1"/>
  <c r="Q156" i="1"/>
  <c r="J157" i="1"/>
  <c r="L157" i="1" s="1"/>
  <c r="M157" i="1" s="1"/>
  <c r="N157" i="1" s="1"/>
  <c r="R157" i="1" s="1"/>
  <c r="S157" i="1" s="1"/>
  <c r="Q157" i="1"/>
  <c r="J158" i="1"/>
  <c r="L158" i="1" s="1"/>
  <c r="M158" i="1" s="1"/>
  <c r="N158" i="1" s="1"/>
  <c r="R158" i="1" s="1"/>
  <c r="S158" i="1" s="1"/>
  <c r="Q158" i="1"/>
  <c r="J159" i="1"/>
  <c r="L159" i="1"/>
  <c r="M159" i="1" s="1"/>
  <c r="N159" i="1" s="1"/>
  <c r="R159" i="1" s="1"/>
  <c r="S159" i="1" s="1"/>
  <c r="Q159" i="1"/>
  <c r="J160" i="1"/>
  <c r="L160" i="1"/>
  <c r="M160" i="1"/>
  <c r="N160" i="1" s="1"/>
  <c r="R160" i="1" s="1"/>
  <c r="S160" i="1" s="1"/>
  <c r="Q160" i="1"/>
  <c r="J161" i="1"/>
  <c r="L161" i="1"/>
  <c r="M161" i="1"/>
  <c r="N161" i="1"/>
  <c r="R161" i="1" s="1"/>
  <c r="S161" i="1" s="1"/>
  <c r="Q161" i="1"/>
  <c r="J162" i="1"/>
  <c r="L162" i="1" s="1"/>
  <c r="M162" i="1" s="1"/>
  <c r="N162" i="1" s="1"/>
  <c r="R162" i="1" s="1"/>
  <c r="S162" i="1" s="1"/>
  <c r="Q162" i="1"/>
  <c r="J163" i="1"/>
  <c r="L163" i="1"/>
  <c r="M163" i="1" s="1"/>
  <c r="N163" i="1" s="1"/>
  <c r="R163" i="1" s="1"/>
  <c r="S163" i="1" s="1"/>
  <c r="Q163" i="1"/>
  <c r="J164" i="1"/>
  <c r="L164" i="1" s="1"/>
  <c r="M164" i="1" s="1"/>
  <c r="N164" i="1" s="1"/>
  <c r="R164" i="1" s="1"/>
  <c r="S164" i="1" s="1"/>
  <c r="Q164" i="1"/>
  <c r="J165" i="1"/>
  <c r="L165" i="1" s="1"/>
  <c r="M165" i="1" s="1"/>
  <c r="N165" i="1" s="1"/>
  <c r="R165" i="1" s="1"/>
  <c r="S165" i="1" s="1"/>
  <c r="Q165" i="1"/>
  <c r="J166" i="1"/>
  <c r="L166" i="1" s="1"/>
  <c r="M166" i="1" s="1"/>
  <c r="N166" i="1" s="1"/>
  <c r="R166" i="1" s="1"/>
  <c r="S166" i="1" s="1"/>
  <c r="Q166" i="1"/>
  <c r="J167" i="1"/>
  <c r="L167" i="1"/>
  <c r="M167" i="1" s="1"/>
  <c r="N167" i="1" s="1"/>
  <c r="R167" i="1" s="1"/>
  <c r="S167" i="1" s="1"/>
  <c r="Q167" i="1"/>
  <c r="J168" i="1"/>
  <c r="L168" i="1"/>
  <c r="M168" i="1" s="1"/>
  <c r="N168" i="1" s="1"/>
  <c r="R168" i="1" s="1"/>
  <c r="S168" i="1" s="1"/>
  <c r="Q168" i="1"/>
  <c r="J169" i="1"/>
  <c r="L169" i="1"/>
  <c r="M169" i="1"/>
  <c r="N169" i="1"/>
  <c r="R169" i="1" s="1"/>
  <c r="S169" i="1" s="1"/>
  <c r="Q169" i="1"/>
  <c r="J170" i="1"/>
  <c r="L170" i="1" s="1"/>
  <c r="M170" i="1" s="1"/>
  <c r="N170" i="1" s="1"/>
  <c r="R170" i="1" s="1"/>
  <c r="S170" i="1" s="1"/>
  <c r="Q170" i="1"/>
  <c r="J171" i="1"/>
  <c r="L171" i="1"/>
  <c r="M171" i="1" s="1"/>
  <c r="N171" i="1" s="1"/>
  <c r="R171" i="1" s="1"/>
  <c r="S171" i="1" s="1"/>
  <c r="Q171" i="1"/>
  <c r="J172" i="1"/>
  <c r="L172" i="1" s="1"/>
  <c r="M172" i="1" s="1"/>
  <c r="N172" i="1" s="1"/>
  <c r="R172" i="1" s="1"/>
  <c r="S172" i="1" s="1"/>
  <c r="Q172" i="1"/>
  <c r="J173" i="1"/>
  <c r="L173" i="1" s="1"/>
  <c r="M173" i="1" s="1"/>
  <c r="N173" i="1" s="1"/>
  <c r="R173" i="1" s="1"/>
  <c r="S173" i="1" s="1"/>
  <c r="Q173" i="1"/>
  <c r="J174" i="1"/>
  <c r="L174" i="1" s="1"/>
  <c r="M174" i="1" s="1"/>
  <c r="N174" i="1" s="1"/>
  <c r="R174" i="1" s="1"/>
  <c r="S174" i="1" s="1"/>
  <c r="Q174" i="1"/>
  <c r="J175" i="1"/>
  <c r="L175" i="1"/>
  <c r="M175" i="1" s="1"/>
  <c r="N175" i="1" s="1"/>
  <c r="R175" i="1" s="1"/>
  <c r="S175" i="1" s="1"/>
  <c r="Q175" i="1"/>
  <c r="J176" i="1"/>
  <c r="L176" i="1"/>
  <c r="M176" i="1"/>
  <c r="N176" i="1" s="1"/>
  <c r="R176" i="1" s="1"/>
  <c r="S176" i="1" s="1"/>
  <c r="Q176" i="1"/>
  <c r="J177" i="1"/>
  <c r="L177" i="1"/>
  <c r="M177" i="1" s="1"/>
  <c r="N177" i="1" s="1"/>
  <c r="R177" i="1" s="1"/>
  <c r="S177" i="1" s="1"/>
  <c r="Q177" i="1"/>
  <c r="J178" i="1"/>
  <c r="L178" i="1" s="1"/>
  <c r="M178" i="1" s="1"/>
  <c r="N178" i="1" s="1"/>
  <c r="R178" i="1" s="1"/>
  <c r="S178" i="1" s="1"/>
  <c r="Q178" i="1"/>
  <c r="J179" i="1"/>
  <c r="L179" i="1"/>
  <c r="M179" i="1" s="1"/>
  <c r="N179" i="1" s="1"/>
  <c r="R179" i="1" s="1"/>
  <c r="S179" i="1" s="1"/>
  <c r="Q179" i="1"/>
  <c r="J180" i="1"/>
  <c r="L180" i="1" s="1"/>
  <c r="M180" i="1" s="1"/>
  <c r="N180" i="1" s="1"/>
  <c r="R180" i="1" s="1"/>
  <c r="S180" i="1" s="1"/>
  <c r="Q180" i="1"/>
  <c r="J181" i="1"/>
  <c r="L181" i="1" s="1"/>
  <c r="M181" i="1" s="1"/>
  <c r="N181" i="1" s="1"/>
  <c r="R181" i="1" s="1"/>
  <c r="S181" i="1" s="1"/>
  <c r="Q181" i="1"/>
  <c r="J182" i="1"/>
  <c r="L182" i="1" s="1"/>
  <c r="M182" i="1" s="1"/>
  <c r="N182" i="1" s="1"/>
  <c r="R182" i="1" s="1"/>
  <c r="S182" i="1" s="1"/>
  <c r="Q182" i="1"/>
  <c r="J183" i="1"/>
  <c r="L183" i="1"/>
  <c r="M183" i="1" s="1"/>
  <c r="N183" i="1" s="1"/>
  <c r="R183" i="1" s="1"/>
  <c r="S183" i="1" s="1"/>
  <c r="Q183" i="1"/>
  <c r="J184" i="1"/>
  <c r="L184" i="1"/>
  <c r="M184" i="1"/>
  <c r="N184" i="1" s="1"/>
  <c r="R184" i="1" s="1"/>
  <c r="S184" i="1" s="1"/>
  <c r="Q184" i="1"/>
  <c r="J185" i="1"/>
  <c r="L185" i="1"/>
  <c r="M185" i="1"/>
  <c r="N185" i="1" s="1"/>
  <c r="R185" i="1" s="1"/>
  <c r="S185" i="1" s="1"/>
  <c r="Q185" i="1"/>
  <c r="J186" i="1"/>
  <c r="L186" i="1" s="1"/>
  <c r="M186" i="1" s="1"/>
  <c r="N186" i="1" s="1"/>
  <c r="R186" i="1" s="1"/>
  <c r="S186" i="1" s="1"/>
  <c r="Q186" i="1"/>
  <c r="J187" i="1"/>
  <c r="L187" i="1"/>
  <c r="M187" i="1" s="1"/>
  <c r="N187" i="1" s="1"/>
  <c r="R187" i="1" s="1"/>
  <c r="S187" i="1" s="1"/>
  <c r="Q187" i="1"/>
  <c r="J188" i="1"/>
  <c r="L188" i="1" s="1"/>
  <c r="M188" i="1" s="1"/>
  <c r="N188" i="1" s="1"/>
  <c r="R188" i="1" s="1"/>
  <c r="S188" i="1" s="1"/>
  <c r="Q188" i="1"/>
  <c r="J189" i="1"/>
  <c r="L189" i="1" s="1"/>
  <c r="M189" i="1" s="1"/>
  <c r="N189" i="1" s="1"/>
  <c r="R189" i="1" s="1"/>
  <c r="S189" i="1" s="1"/>
  <c r="Q189" i="1"/>
  <c r="J190" i="1"/>
  <c r="L190" i="1" s="1"/>
  <c r="M190" i="1" s="1"/>
  <c r="N190" i="1" s="1"/>
  <c r="R190" i="1" s="1"/>
  <c r="S190" i="1" s="1"/>
  <c r="Q190" i="1"/>
  <c r="J191" i="1"/>
  <c r="L191" i="1"/>
  <c r="M191" i="1" s="1"/>
  <c r="N191" i="1" s="1"/>
  <c r="R191" i="1" s="1"/>
  <c r="S191" i="1" s="1"/>
  <c r="Q191" i="1"/>
  <c r="J192" i="1"/>
  <c r="L192" i="1"/>
  <c r="M192" i="1"/>
  <c r="N192" i="1" s="1"/>
  <c r="R192" i="1" s="1"/>
  <c r="S192" i="1" s="1"/>
  <c r="Q192" i="1"/>
  <c r="J193" i="1"/>
  <c r="L193" i="1"/>
  <c r="M193" i="1"/>
  <c r="N193" i="1"/>
  <c r="R193" i="1" s="1"/>
  <c r="S193" i="1" s="1"/>
  <c r="Q193" i="1"/>
  <c r="J194" i="1"/>
  <c r="L194" i="1" s="1"/>
  <c r="M194" i="1" s="1"/>
  <c r="N194" i="1" s="1"/>
  <c r="R194" i="1" s="1"/>
  <c r="S194" i="1" s="1"/>
  <c r="Q194" i="1"/>
  <c r="J195" i="1"/>
  <c r="L195" i="1"/>
  <c r="M195" i="1" s="1"/>
  <c r="N195" i="1" s="1"/>
  <c r="R195" i="1" s="1"/>
  <c r="S195" i="1" s="1"/>
  <c r="Q195" i="1"/>
  <c r="J196" i="1"/>
  <c r="L196" i="1" s="1"/>
  <c r="M196" i="1" s="1"/>
  <c r="N196" i="1" s="1"/>
  <c r="R196" i="1" s="1"/>
  <c r="S196" i="1" s="1"/>
  <c r="Q196" i="1"/>
  <c r="J197" i="1"/>
  <c r="L197" i="1" s="1"/>
  <c r="M197" i="1" s="1"/>
  <c r="N197" i="1" s="1"/>
  <c r="R197" i="1" s="1"/>
  <c r="S197" i="1" s="1"/>
  <c r="Q197" i="1"/>
  <c r="J198" i="1"/>
  <c r="L198" i="1" s="1"/>
  <c r="M198" i="1" s="1"/>
  <c r="N198" i="1" s="1"/>
  <c r="R198" i="1" s="1"/>
  <c r="S198" i="1" s="1"/>
  <c r="Q198" i="1"/>
  <c r="J199" i="1"/>
  <c r="L199" i="1"/>
  <c r="M199" i="1" s="1"/>
  <c r="N199" i="1" s="1"/>
  <c r="R199" i="1" s="1"/>
  <c r="S199" i="1" s="1"/>
  <c r="Q199" i="1"/>
  <c r="J200" i="1"/>
  <c r="L200" i="1"/>
  <c r="M200" i="1"/>
  <c r="N200" i="1" s="1"/>
  <c r="R200" i="1" s="1"/>
  <c r="S200" i="1" s="1"/>
  <c r="Q200" i="1"/>
  <c r="J201" i="1"/>
  <c r="L201" i="1"/>
  <c r="M201" i="1" s="1"/>
  <c r="N201" i="1" s="1"/>
  <c r="R201" i="1" s="1"/>
  <c r="S201" i="1" s="1"/>
  <c r="Q201" i="1"/>
  <c r="J202" i="1"/>
  <c r="L202" i="1" s="1"/>
  <c r="M202" i="1" s="1"/>
  <c r="N202" i="1" s="1"/>
  <c r="R202" i="1" s="1"/>
  <c r="S202" i="1" s="1"/>
  <c r="Q202" i="1"/>
  <c r="J203" i="1"/>
  <c r="L203" i="1"/>
  <c r="M203" i="1" s="1"/>
  <c r="N203" i="1" s="1"/>
  <c r="R203" i="1" s="1"/>
  <c r="S203" i="1" s="1"/>
  <c r="Q203" i="1"/>
  <c r="J204" i="1"/>
  <c r="L204" i="1" s="1"/>
  <c r="M204" i="1" s="1"/>
  <c r="N204" i="1" s="1"/>
  <c r="R204" i="1" s="1"/>
  <c r="S204" i="1" s="1"/>
  <c r="Q204" i="1"/>
  <c r="J205" i="1"/>
  <c r="L205" i="1" s="1"/>
  <c r="M205" i="1" s="1"/>
  <c r="N205" i="1" s="1"/>
  <c r="R205" i="1" s="1"/>
  <c r="S205" i="1" s="1"/>
  <c r="Q205" i="1"/>
  <c r="J206" i="1"/>
  <c r="L206" i="1" s="1"/>
  <c r="M206" i="1" s="1"/>
  <c r="N206" i="1" s="1"/>
  <c r="R206" i="1" s="1"/>
  <c r="S206" i="1" s="1"/>
  <c r="Q206" i="1"/>
  <c r="J207" i="1"/>
  <c r="L207" i="1"/>
  <c r="M207" i="1" s="1"/>
  <c r="N207" i="1" s="1"/>
  <c r="R207" i="1" s="1"/>
  <c r="S207" i="1" s="1"/>
  <c r="Q207" i="1"/>
  <c r="J208" i="1"/>
  <c r="L208" i="1"/>
  <c r="M208" i="1" s="1"/>
  <c r="N208" i="1" s="1"/>
  <c r="R208" i="1" s="1"/>
  <c r="S208" i="1" s="1"/>
  <c r="Q208" i="1"/>
  <c r="J209" i="1"/>
  <c r="L209" i="1"/>
  <c r="M209" i="1"/>
  <c r="N209" i="1" s="1"/>
  <c r="R209" i="1" s="1"/>
  <c r="S209" i="1" s="1"/>
  <c r="Q209" i="1"/>
  <c r="J210" i="1"/>
  <c r="L210" i="1" s="1"/>
  <c r="M210" i="1" s="1"/>
  <c r="N210" i="1" s="1"/>
  <c r="R210" i="1" s="1"/>
  <c r="S210" i="1" s="1"/>
  <c r="Q210" i="1"/>
  <c r="J211" i="1"/>
  <c r="L211" i="1"/>
  <c r="M211" i="1" s="1"/>
  <c r="N211" i="1" s="1"/>
  <c r="R211" i="1" s="1"/>
  <c r="S211" i="1" s="1"/>
  <c r="Q211" i="1"/>
  <c r="L2" i="1"/>
  <c r="J2" i="1"/>
  <c r="Q2" i="1"/>
  <c r="M2" i="1"/>
  <c r="N2" i="1" s="1"/>
  <c r="R117" i="1" l="1"/>
  <c r="S117" i="1" s="1"/>
  <c r="R82" i="1"/>
  <c r="S82" i="1" s="1"/>
  <c r="R90" i="1"/>
  <c r="S90" i="1" s="1"/>
  <c r="R74" i="1"/>
  <c r="S74" i="1" s="1"/>
  <c r="R114" i="1"/>
  <c r="S114" i="1" s="1"/>
  <c r="R106" i="1"/>
  <c r="S106" i="1" s="1"/>
  <c r="R10" i="1"/>
  <c r="S10" i="1" s="1"/>
  <c r="R2" i="1"/>
  <c r="S2" i="1" s="1"/>
</calcChain>
</file>

<file path=xl/sharedStrings.xml><?xml version="1.0" encoding="utf-8"?>
<sst xmlns="http://schemas.openxmlformats.org/spreadsheetml/2006/main" count="735" uniqueCount="40">
  <si>
    <t>dpi</t>
  </si>
  <si>
    <t>OD6000 infiltrated 0dpi</t>
  </si>
  <si>
    <t>Date</t>
  </si>
  <si>
    <t>Pseudomonas strain</t>
  </si>
  <si>
    <t>MM0006</t>
  </si>
  <si>
    <t>Calculate harvested leaf area (mm2)</t>
  </si>
  <si>
    <t>Nr collected leaf discs</t>
  </si>
  <si>
    <t>selection antibiotic</t>
  </si>
  <si>
    <t>Colony count</t>
  </si>
  <si>
    <t>dilution level 10^x</t>
  </si>
  <si>
    <t>Pre-dilution factor (if row A is diluted)</t>
  </si>
  <si>
    <t>CFU/5µl in leaf discs</t>
  </si>
  <si>
    <t>CFU/5µl in  leaf discs, undiluted</t>
  </si>
  <si>
    <t>CFU/500µl in leaf discs</t>
  </si>
  <si>
    <t>CFU/ml in leaf discs</t>
  </si>
  <si>
    <t>Calculate CFU/ml per 1 mm2 of leaf</t>
  </si>
  <si>
    <t>Calculate CFU/ml per 1 cm2 of harvested leaf</t>
  </si>
  <si>
    <t>Internal Code of bacterial strain</t>
  </si>
  <si>
    <t>Leaf Discs radius (diameter/2) (mm)</t>
  </si>
  <si>
    <t>Tet5</t>
  </si>
  <si>
    <t>RIF50</t>
  </si>
  <si>
    <t>Kan25</t>
  </si>
  <si>
    <t>EtHAn</t>
  </si>
  <si>
    <t>D28E</t>
  </si>
  <si>
    <t>D36E</t>
  </si>
  <si>
    <t>PSP</t>
  </si>
  <si>
    <t>hrcC</t>
  </si>
  <si>
    <t>deltaCEL</t>
  </si>
  <si>
    <t>DC3000</t>
  </si>
  <si>
    <t>MM0004</t>
  </si>
  <si>
    <t>MM0005</t>
  </si>
  <si>
    <t>MM0007</t>
  </si>
  <si>
    <t>MM0008</t>
  </si>
  <si>
    <t>MM0009</t>
  </si>
  <si>
    <t>MM00010</t>
  </si>
  <si>
    <t>Comment</t>
  </si>
  <si>
    <t>uninfiltrated</t>
  </si>
  <si>
    <t>maybe missed infiltration</t>
  </si>
  <si>
    <t>not infiltrated??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</si>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</sst>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692-C95E-4348-92AE-8332865B9D5C}">
  <dimension ref="A1:T815"/>
  <sheetViews>
    <sheetView tabSelected="1" zoomScale="71" zoomScaleNormal="85" workbookViewId="0">
      <selection activeCell="M38" sqref="M38"/>
    </sheetView>
  </sheetViews>
  <sheetFormatPr defaultRowHeight="14.5" x14ac:dyDescent="0.35"/>
  <cols>
    <col min="2" max="2" width="11.36328125" customWidth="1"/>
    <col min="3" max="3" width="7.36328125" customWidth="1"/>
    <col min="4" max="4" width="19.81640625" customWidth="1"/>
    <col min="5" max="5" width="15" style="5" customWidth="1"/>
    <col min="6" max="6" width="12.54296875" customWidth="1"/>
    <col min="7" max="7" width="8.7265625" style="3"/>
    <col min="8" max="8" width="11.7265625" style="5" customWidth="1"/>
    <col min="9" max="9" width="9.54296875" style="5" customWidth="1"/>
    <col min="10" max="10" width="10.08984375" style="8" customWidth="1"/>
    <col min="11" max="11" width="9.81640625" style="8" customWidth="1"/>
    <col min="12" max="14" width="13.1796875" style="8" customWidth="1"/>
    <col min="16" max="16" width="11" customWidth="1"/>
    <col min="17" max="17" width="9.7265625" customWidth="1"/>
    <col min="18" max="18" width="10" customWidth="1"/>
    <col min="19" max="19" width="18.54296875" customWidth="1"/>
    <col min="20" max="20" width="13.1796875" style="8" customWidth="1"/>
    <col min="23" max="23" width="12.81640625" customWidth="1"/>
  </cols>
  <sheetData>
    <row r="1" spans="1:20" s="1" customFormat="1" ht="57" customHeight="1" x14ac:dyDescent="0.35">
      <c r="A1" s="1" t="s">
        <v>0</v>
      </c>
      <c r="B1" s="1" t="s">
        <v>2</v>
      </c>
      <c r="C1" s="2" t="s">
        <v>7</v>
      </c>
      <c r="D1" s="2" t="s">
        <v>3</v>
      </c>
      <c r="E1" s="6" t="s">
        <v>17</v>
      </c>
      <c r="F1" s="2" t="s">
        <v>35</v>
      </c>
      <c r="G1" s="17" t="s">
        <v>1</v>
      </c>
      <c r="H1" s="13" t="s">
        <v>8</v>
      </c>
      <c r="I1" s="13" t="s">
        <v>9</v>
      </c>
      <c r="J1" s="7" t="s">
        <v>11</v>
      </c>
      <c r="K1" s="15" t="s">
        <v>10</v>
      </c>
      <c r="L1" s="7" t="s">
        <v>12</v>
      </c>
      <c r="M1" s="7" t="s">
        <v>13</v>
      </c>
      <c r="N1" s="7" t="s">
        <v>14</v>
      </c>
      <c r="O1" s="14" t="s">
        <v>6</v>
      </c>
      <c r="P1" s="14" t="s">
        <v>18</v>
      </c>
      <c r="Q1" s="2" t="s">
        <v>5</v>
      </c>
      <c r="R1" s="2" t="s">
        <v>15</v>
      </c>
      <c r="S1" s="2" t="s">
        <v>16</v>
      </c>
      <c r="T1" s="7"/>
    </row>
    <row r="2" spans="1:20" x14ac:dyDescent="0.35">
      <c r="A2">
        <v>0</v>
      </c>
      <c r="B2" s="4">
        <v>44945</v>
      </c>
      <c r="C2" t="s">
        <v>19</v>
      </c>
      <c r="D2" t="s">
        <v>22</v>
      </c>
      <c r="E2" t="s">
        <v>29</v>
      </c>
      <c r="F2" t="s">
        <v>36</v>
      </c>
      <c r="G2" s="3">
        <v>0.2</v>
      </c>
      <c r="H2">
        <v>3</v>
      </c>
      <c r="I2">
        <v>5</v>
      </c>
      <c r="J2" s="8">
        <f>H2*10^I2</f>
        <v>300000</v>
      </c>
      <c r="K2" s="8">
        <v>1</v>
      </c>
      <c r="L2" s="8">
        <f>K2*J2</f>
        <v>300000</v>
      </c>
      <c r="M2" s="8">
        <f>L2*100</f>
        <v>30000000</v>
      </c>
      <c r="N2" s="8">
        <f>M2*2</f>
        <v>60000000</v>
      </c>
      <c r="O2">
        <v>3</v>
      </c>
      <c r="P2">
        <v>2</v>
      </c>
      <c r="Q2">
        <f>O2*(PI()*P2^2)</f>
        <v>37.699111843077517</v>
      </c>
      <c r="R2">
        <f>N2/Q2</f>
        <v>1591549.4309189534</v>
      </c>
      <c r="S2">
        <f>R2*100</f>
        <v>159154943.09189534</v>
      </c>
    </row>
    <row r="3" spans="1:20" x14ac:dyDescent="0.35">
      <c r="A3">
        <v>0</v>
      </c>
      <c r="B3" s="4">
        <v>44945</v>
      </c>
      <c r="C3" t="s">
        <v>19</v>
      </c>
      <c r="D3" t="s">
        <v>22</v>
      </c>
      <c r="E3" t="s">
        <v>29</v>
      </c>
      <c r="F3" t="s">
        <v>36</v>
      </c>
      <c r="G3" s="3">
        <v>0.2</v>
      </c>
      <c r="H3">
        <v>5</v>
      </c>
      <c r="I3">
        <v>5</v>
      </c>
      <c r="J3" s="8">
        <f t="shared" ref="J3:J66" si="0">H3*10^I3</f>
        <v>500000</v>
      </c>
      <c r="K3" s="8">
        <v>1</v>
      </c>
      <c r="L3" s="8">
        <f t="shared" ref="L3:L66" si="1">K3*J3</f>
        <v>500000</v>
      </c>
      <c r="M3" s="8">
        <f t="shared" ref="M3:M66" si="2">L3*100</f>
        <v>50000000</v>
      </c>
      <c r="N3" s="8">
        <f t="shared" ref="N3:N66" si="3">M3*2</f>
        <v>100000000</v>
      </c>
      <c r="O3">
        <v>3</v>
      </c>
      <c r="P3">
        <v>2</v>
      </c>
      <c r="Q3">
        <f t="shared" ref="Q3:Q66" si="4">O3*(PI()*P3^2)</f>
        <v>37.699111843077517</v>
      </c>
      <c r="R3">
        <f t="shared" ref="R3:R66" si="5">N3/Q3</f>
        <v>2652582.3848649221</v>
      </c>
      <c r="S3">
        <f t="shared" ref="S3:S66" si="6">R3*100</f>
        <v>265258238.48649222</v>
      </c>
    </row>
    <row r="4" spans="1:20" x14ac:dyDescent="0.35">
      <c r="A4">
        <v>0</v>
      </c>
      <c r="B4" s="4">
        <v>44945</v>
      </c>
      <c r="C4" t="s">
        <v>19</v>
      </c>
      <c r="D4" t="s">
        <v>22</v>
      </c>
      <c r="E4" t="s">
        <v>29</v>
      </c>
      <c r="F4" t="s">
        <v>36</v>
      </c>
      <c r="G4" s="3">
        <v>0.4</v>
      </c>
      <c r="H4">
        <v>6</v>
      </c>
      <c r="I4">
        <v>5</v>
      </c>
      <c r="J4" s="8">
        <f t="shared" si="0"/>
        <v>600000</v>
      </c>
      <c r="K4" s="8">
        <v>1</v>
      </c>
      <c r="L4" s="8">
        <f t="shared" si="1"/>
        <v>600000</v>
      </c>
      <c r="M4" s="8">
        <f t="shared" si="2"/>
        <v>60000000</v>
      </c>
      <c r="N4" s="8">
        <f t="shared" si="3"/>
        <v>120000000</v>
      </c>
      <c r="O4">
        <v>3</v>
      </c>
      <c r="P4">
        <v>2</v>
      </c>
      <c r="Q4">
        <f t="shared" si="4"/>
        <v>37.699111843077517</v>
      </c>
      <c r="R4">
        <f t="shared" si="5"/>
        <v>3183098.8618379068</v>
      </c>
      <c r="S4">
        <f t="shared" si="6"/>
        <v>318309886.18379068</v>
      </c>
    </row>
    <row r="5" spans="1:20" x14ac:dyDescent="0.35">
      <c r="A5">
        <v>0</v>
      </c>
      <c r="B5" s="4">
        <v>44945</v>
      </c>
      <c r="C5" t="s">
        <v>19</v>
      </c>
      <c r="D5" t="s">
        <v>22</v>
      </c>
      <c r="E5" t="s">
        <v>29</v>
      </c>
      <c r="F5" t="s">
        <v>36</v>
      </c>
      <c r="G5" s="3">
        <v>0.4</v>
      </c>
      <c r="H5">
        <v>10</v>
      </c>
      <c r="I5">
        <v>5</v>
      </c>
      <c r="J5" s="8">
        <f t="shared" si="0"/>
        <v>1000000</v>
      </c>
      <c r="K5" s="8">
        <v>1</v>
      </c>
      <c r="L5" s="8">
        <f t="shared" si="1"/>
        <v>1000000</v>
      </c>
      <c r="M5" s="8">
        <f t="shared" si="2"/>
        <v>100000000</v>
      </c>
      <c r="N5" s="8">
        <f t="shared" si="3"/>
        <v>200000000</v>
      </c>
      <c r="O5">
        <v>3</v>
      </c>
      <c r="P5">
        <v>2</v>
      </c>
      <c r="Q5">
        <f t="shared" si="4"/>
        <v>37.699111843077517</v>
      </c>
      <c r="R5">
        <f t="shared" si="5"/>
        <v>5305164.7697298443</v>
      </c>
      <c r="S5">
        <f t="shared" si="6"/>
        <v>530516476.97298443</v>
      </c>
    </row>
    <row r="6" spans="1:20" x14ac:dyDescent="0.35">
      <c r="A6">
        <v>0</v>
      </c>
      <c r="B6" s="4">
        <v>44945</v>
      </c>
      <c r="C6" t="s">
        <v>19</v>
      </c>
      <c r="D6" t="s">
        <v>22</v>
      </c>
      <c r="E6" t="s">
        <v>29</v>
      </c>
      <c r="F6" t="s">
        <v>36</v>
      </c>
      <c r="G6" s="3">
        <v>0.6</v>
      </c>
      <c r="H6">
        <v>14</v>
      </c>
      <c r="I6">
        <v>5</v>
      </c>
      <c r="J6" s="8">
        <f t="shared" si="0"/>
        <v>1400000</v>
      </c>
      <c r="K6" s="8">
        <v>1</v>
      </c>
      <c r="L6" s="8">
        <f t="shared" si="1"/>
        <v>1400000</v>
      </c>
      <c r="M6" s="8">
        <f t="shared" si="2"/>
        <v>140000000</v>
      </c>
      <c r="N6" s="8">
        <f t="shared" si="3"/>
        <v>280000000</v>
      </c>
      <c r="O6">
        <v>3</v>
      </c>
      <c r="P6">
        <v>2</v>
      </c>
      <c r="Q6">
        <f t="shared" si="4"/>
        <v>37.699111843077517</v>
      </c>
      <c r="R6">
        <f t="shared" si="5"/>
        <v>7427230.6776217828</v>
      </c>
      <c r="S6">
        <f t="shared" si="6"/>
        <v>742723067.7621783</v>
      </c>
    </row>
    <row r="7" spans="1:20" x14ac:dyDescent="0.35">
      <c r="A7">
        <v>0</v>
      </c>
      <c r="B7" s="4">
        <v>44945</v>
      </c>
      <c r="C7" t="s">
        <v>19</v>
      </c>
      <c r="D7" t="s">
        <v>22</v>
      </c>
      <c r="E7" t="s">
        <v>29</v>
      </c>
      <c r="F7" t="s">
        <v>36</v>
      </c>
      <c r="G7" s="3">
        <v>0.6</v>
      </c>
      <c r="H7">
        <v>12</v>
      </c>
      <c r="I7">
        <v>5</v>
      </c>
      <c r="J7" s="8">
        <f t="shared" si="0"/>
        <v>1200000</v>
      </c>
      <c r="K7" s="8">
        <v>1</v>
      </c>
      <c r="L7" s="8">
        <f t="shared" si="1"/>
        <v>1200000</v>
      </c>
      <c r="M7" s="8">
        <f t="shared" si="2"/>
        <v>120000000</v>
      </c>
      <c r="N7" s="8">
        <f t="shared" si="3"/>
        <v>240000000</v>
      </c>
      <c r="O7">
        <v>3</v>
      </c>
      <c r="P7">
        <v>2</v>
      </c>
      <c r="Q7">
        <f t="shared" si="4"/>
        <v>37.699111843077517</v>
      </c>
      <c r="R7">
        <f t="shared" si="5"/>
        <v>6366197.7236758135</v>
      </c>
      <c r="S7">
        <f t="shared" si="6"/>
        <v>636619772.36758137</v>
      </c>
    </row>
    <row r="8" spans="1:20" x14ac:dyDescent="0.35">
      <c r="A8">
        <v>0</v>
      </c>
      <c r="B8" s="4">
        <v>44945</v>
      </c>
      <c r="C8" t="s">
        <v>19</v>
      </c>
      <c r="D8" t="s">
        <v>22</v>
      </c>
      <c r="E8" t="s">
        <v>29</v>
      </c>
      <c r="G8" s="3">
        <v>0.2</v>
      </c>
      <c r="H8">
        <v>4</v>
      </c>
      <c r="I8">
        <v>3</v>
      </c>
      <c r="J8" s="8">
        <f t="shared" si="0"/>
        <v>4000</v>
      </c>
      <c r="K8" s="8">
        <v>1</v>
      </c>
      <c r="L8" s="8">
        <f t="shared" si="1"/>
        <v>4000</v>
      </c>
      <c r="M8" s="8">
        <f t="shared" si="2"/>
        <v>400000</v>
      </c>
      <c r="N8" s="8">
        <f t="shared" si="3"/>
        <v>800000</v>
      </c>
      <c r="O8">
        <v>3</v>
      </c>
      <c r="P8">
        <v>2</v>
      </c>
      <c r="Q8">
        <f t="shared" si="4"/>
        <v>37.699111843077517</v>
      </c>
      <c r="R8">
        <f t="shared" si="5"/>
        <v>21220.65907891938</v>
      </c>
      <c r="S8">
        <f t="shared" si="6"/>
        <v>2122065.907891938</v>
      </c>
    </row>
    <row r="9" spans="1:20" x14ac:dyDescent="0.35">
      <c r="A9">
        <v>0</v>
      </c>
      <c r="B9" s="4">
        <v>44945</v>
      </c>
      <c r="C9" t="s">
        <v>19</v>
      </c>
      <c r="D9" t="s">
        <v>22</v>
      </c>
      <c r="E9" t="s">
        <v>29</v>
      </c>
      <c r="G9" s="3">
        <v>0.2</v>
      </c>
      <c r="H9">
        <v>4</v>
      </c>
      <c r="I9">
        <v>3</v>
      </c>
      <c r="J9" s="8">
        <f t="shared" si="0"/>
        <v>4000</v>
      </c>
      <c r="K9" s="8">
        <v>1</v>
      </c>
      <c r="L9" s="8">
        <f t="shared" si="1"/>
        <v>4000</v>
      </c>
      <c r="M9" s="8">
        <f t="shared" si="2"/>
        <v>400000</v>
      </c>
      <c r="N9" s="8">
        <f t="shared" si="3"/>
        <v>800000</v>
      </c>
      <c r="O9">
        <v>3</v>
      </c>
      <c r="P9">
        <v>2</v>
      </c>
      <c r="Q9">
        <f t="shared" si="4"/>
        <v>37.699111843077517</v>
      </c>
      <c r="R9">
        <f t="shared" si="5"/>
        <v>21220.65907891938</v>
      </c>
      <c r="S9">
        <f t="shared" si="6"/>
        <v>2122065.907891938</v>
      </c>
      <c r="T9" s="9"/>
    </row>
    <row r="10" spans="1:20" x14ac:dyDescent="0.35">
      <c r="A10">
        <v>0</v>
      </c>
      <c r="B10" s="4">
        <v>44945</v>
      </c>
      <c r="C10" t="s">
        <v>19</v>
      </c>
      <c r="D10" t="s">
        <v>22</v>
      </c>
      <c r="E10" t="s">
        <v>29</v>
      </c>
      <c r="G10" s="3">
        <v>0.2</v>
      </c>
      <c r="H10">
        <v>22</v>
      </c>
      <c r="I10">
        <v>2</v>
      </c>
      <c r="J10" s="8">
        <f t="shared" si="0"/>
        <v>2200</v>
      </c>
      <c r="K10" s="8">
        <v>1</v>
      </c>
      <c r="L10" s="8">
        <f t="shared" si="1"/>
        <v>2200</v>
      </c>
      <c r="M10" s="8">
        <f t="shared" si="2"/>
        <v>220000</v>
      </c>
      <c r="N10" s="8">
        <f t="shared" si="3"/>
        <v>440000</v>
      </c>
      <c r="O10">
        <v>3</v>
      </c>
      <c r="P10">
        <v>2</v>
      </c>
      <c r="Q10">
        <f t="shared" si="4"/>
        <v>37.699111843077517</v>
      </c>
      <c r="R10">
        <f t="shared" si="5"/>
        <v>11671.362493405659</v>
      </c>
      <c r="S10">
        <f t="shared" si="6"/>
        <v>1167136.2493405659</v>
      </c>
      <c r="T10" s="9"/>
    </row>
    <row r="11" spans="1:20" x14ac:dyDescent="0.35">
      <c r="A11">
        <v>0</v>
      </c>
      <c r="B11" s="4">
        <v>44945</v>
      </c>
      <c r="C11" t="s">
        <v>19</v>
      </c>
      <c r="D11" t="s">
        <v>22</v>
      </c>
      <c r="E11" t="s">
        <v>29</v>
      </c>
      <c r="G11" s="3">
        <v>0.4</v>
      </c>
      <c r="H11">
        <v>8</v>
      </c>
      <c r="I11">
        <v>3</v>
      </c>
      <c r="J11" s="8">
        <f t="shared" si="0"/>
        <v>8000</v>
      </c>
      <c r="K11" s="8">
        <v>1</v>
      </c>
      <c r="L11" s="8">
        <f t="shared" si="1"/>
        <v>8000</v>
      </c>
      <c r="M11" s="8">
        <f t="shared" si="2"/>
        <v>800000</v>
      </c>
      <c r="N11" s="8">
        <f t="shared" si="3"/>
        <v>1600000</v>
      </c>
      <c r="O11">
        <v>3</v>
      </c>
      <c r="P11">
        <v>2</v>
      </c>
      <c r="Q11">
        <f t="shared" si="4"/>
        <v>37.699111843077517</v>
      </c>
      <c r="R11">
        <f t="shared" si="5"/>
        <v>42441.318157838759</v>
      </c>
      <c r="S11">
        <f t="shared" si="6"/>
        <v>4244131.815783876</v>
      </c>
      <c r="T11" s="9"/>
    </row>
    <row r="12" spans="1:20" x14ac:dyDescent="0.35">
      <c r="A12">
        <v>0</v>
      </c>
      <c r="B12" s="4">
        <v>44945</v>
      </c>
      <c r="C12" t="s">
        <v>19</v>
      </c>
      <c r="D12" t="s">
        <v>22</v>
      </c>
      <c r="E12" t="s">
        <v>29</v>
      </c>
      <c r="G12" s="3">
        <v>0.4</v>
      </c>
      <c r="H12">
        <v>11</v>
      </c>
      <c r="I12">
        <v>3</v>
      </c>
      <c r="J12" s="8">
        <f t="shared" si="0"/>
        <v>11000</v>
      </c>
      <c r="K12" s="8">
        <v>1</v>
      </c>
      <c r="L12" s="8">
        <f t="shared" si="1"/>
        <v>11000</v>
      </c>
      <c r="M12" s="8">
        <f t="shared" si="2"/>
        <v>1100000</v>
      </c>
      <c r="N12" s="8">
        <f t="shared" si="3"/>
        <v>2200000</v>
      </c>
      <c r="O12">
        <v>3</v>
      </c>
      <c r="P12">
        <v>2</v>
      </c>
      <c r="Q12">
        <f t="shared" si="4"/>
        <v>37.699111843077517</v>
      </c>
      <c r="R12">
        <f t="shared" si="5"/>
        <v>58356.812467028292</v>
      </c>
      <c r="S12">
        <f t="shared" si="6"/>
        <v>5835681.2467028294</v>
      </c>
      <c r="T12" s="9"/>
    </row>
    <row r="13" spans="1:20" x14ac:dyDescent="0.35">
      <c r="A13">
        <v>0</v>
      </c>
      <c r="B13" s="4">
        <v>44945</v>
      </c>
      <c r="C13" t="s">
        <v>19</v>
      </c>
      <c r="D13" t="s">
        <v>22</v>
      </c>
      <c r="E13" t="s">
        <v>29</v>
      </c>
      <c r="G13" s="3">
        <v>0.4</v>
      </c>
      <c r="H13">
        <v>11</v>
      </c>
      <c r="I13">
        <v>3</v>
      </c>
      <c r="J13" s="8">
        <f t="shared" si="0"/>
        <v>11000</v>
      </c>
      <c r="K13" s="8">
        <v>1</v>
      </c>
      <c r="L13" s="8">
        <f t="shared" si="1"/>
        <v>11000</v>
      </c>
      <c r="M13" s="8">
        <f t="shared" si="2"/>
        <v>1100000</v>
      </c>
      <c r="N13" s="8">
        <f t="shared" si="3"/>
        <v>2200000</v>
      </c>
      <c r="O13">
        <v>3</v>
      </c>
      <c r="P13">
        <v>2</v>
      </c>
      <c r="Q13">
        <f t="shared" si="4"/>
        <v>37.699111843077517</v>
      </c>
      <c r="R13">
        <f t="shared" si="5"/>
        <v>58356.812467028292</v>
      </c>
      <c r="S13">
        <f t="shared" si="6"/>
        <v>5835681.2467028294</v>
      </c>
      <c r="T13" s="9"/>
    </row>
    <row r="14" spans="1:20" x14ac:dyDescent="0.35">
      <c r="A14">
        <v>0</v>
      </c>
      <c r="B14" s="4">
        <v>44945</v>
      </c>
      <c r="C14" t="s">
        <v>19</v>
      </c>
      <c r="D14" t="s">
        <v>22</v>
      </c>
      <c r="E14" t="s">
        <v>29</v>
      </c>
      <c r="G14" s="3">
        <v>0.6</v>
      </c>
      <c r="H14">
        <v>14</v>
      </c>
      <c r="I14">
        <v>3</v>
      </c>
      <c r="J14" s="8">
        <f t="shared" si="0"/>
        <v>14000</v>
      </c>
      <c r="K14" s="8">
        <v>1</v>
      </c>
      <c r="L14" s="8">
        <f t="shared" si="1"/>
        <v>14000</v>
      </c>
      <c r="M14" s="8">
        <f t="shared" si="2"/>
        <v>1400000</v>
      </c>
      <c r="N14" s="8">
        <f t="shared" si="3"/>
        <v>2800000</v>
      </c>
      <c r="O14">
        <v>3</v>
      </c>
      <c r="P14">
        <v>2</v>
      </c>
      <c r="Q14">
        <f t="shared" si="4"/>
        <v>37.699111843077517</v>
      </c>
      <c r="R14">
        <f t="shared" si="5"/>
        <v>74272.306776217825</v>
      </c>
      <c r="S14">
        <f t="shared" si="6"/>
        <v>7427230.6776217828</v>
      </c>
      <c r="T14" s="9"/>
    </row>
    <row r="15" spans="1:20" x14ac:dyDescent="0.35">
      <c r="A15">
        <v>0</v>
      </c>
      <c r="B15" s="4">
        <v>44945</v>
      </c>
      <c r="C15" t="s">
        <v>19</v>
      </c>
      <c r="D15" t="s">
        <v>22</v>
      </c>
      <c r="E15" t="s">
        <v>29</v>
      </c>
      <c r="G15" s="3">
        <v>0.6</v>
      </c>
      <c r="H15">
        <v>10</v>
      </c>
      <c r="I15">
        <v>3</v>
      </c>
      <c r="J15" s="8">
        <f t="shared" si="0"/>
        <v>10000</v>
      </c>
      <c r="K15" s="8">
        <v>1</v>
      </c>
      <c r="L15" s="8">
        <f t="shared" si="1"/>
        <v>10000</v>
      </c>
      <c r="M15" s="8">
        <f t="shared" si="2"/>
        <v>1000000</v>
      </c>
      <c r="N15" s="8">
        <f t="shared" si="3"/>
        <v>2000000</v>
      </c>
      <c r="O15">
        <v>3</v>
      </c>
      <c r="P15">
        <v>2</v>
      </c>
      <c r="Q15">
        <f t="shared" si="4"/>
        <v>37.699111843077517</v>
      </c>
      <c r="R15">
        <f t="shared" si="5"/>
        <v>53051.647697298446</v>
      </c>
      <c r="S15">
        <f t="shared" si="6"/>
        <v>5305164.7697298443</v>
      </c>
      <c r="T15" s="9"/>
    </row>
    <row r="16" spans="1:20" x14ac:dyDescent="0.35">
      <c r="A16">
        <v>0</v>
      </c>
      <c r="B16" s="4">
        <v>44945</v>
      </c>
      <c r="C16" t="s">
        <v>19</v>
      </c>
      <c r="D16" t="s">
        <v>22</v>
      </c>
      <c r="E16" t="s">
        <v>29</v>
      </c>
      <c r="G16" s="3">
        <v>0.6</v>
      </c>
      <c r="H16">
        <v>11</v>
      </c>
      <c r="I16">
        <v>3</v>
      </c>
      <c r="J16" s="8">
        <f t="shared" si="0"/>
        <v>11000</v>
      </c>
      <c r="K16" s="8">
        <v>1</v>
      </c>
      <c r="L16" s="8">
        <f t="shared" si="1"/>
        <v>11000</v>
      </c>
      <c r="M16" s="8">
        <f t="shared" si="2"/>
        <v>1100000</v>
      </c>
      <c r="N16" s="8">
        <f t="shared" si="3"/>
        <v>2200000</v>
      </c>
      <c r="O16">
        <v>3</v>
      </c>
      <c r="P16">
        <v>2</v>
      </c>
      <c r="Q16">
        <f t="shared" si="4"/>
        <v>37.699111843077517</v>
      </c>
      <c r="R16">
        <f t="shared" si="5"/>
        <v>58356.812467028292</v>
      </c>
      <c r="S16">
        <f t="shared" si="6"/>
        <v>5835681.2467028294</v>
      </c>
      <c r="T16" s="9"/>
    </row>
    <row r="17" spans="1:20" x14ac:dyDescent="0.35">
      <c r="A17">
        <v>0</v>
      </c>
      <c r="B17" s="4">
        <v>44945</v>
      </c>
      <c r="C17" t="s">
        <v>19</v>
      </c>
      <c r="D17" t="s">
        <v>22</v>
      </c>
      <c r="E17" t="s">
        <v>29</v>
      </c>
      <c r="G17" s="3" t="s">
        <v>39</v>
      </c>
      <c r="H17">
        <v>0</v>
      </c>
      <c r="I17">
        <v>0</v>
      </c>
      <c r="J17" s="8">
        <f t="shared" si="0"/>
        <v>0</v>
      </c>
      <c r="K17" s="8">
        <v>1</v>
      </c>
      <c r="L17" s="8">
        <f t="shared" si="1"/>
        <v>0</v>
      </c>
      <c r="M17" s="8">
        <f t="shared" si="2"/>
        <v>0</v>
      </c>
      <c r="N17" s="8">
        <f t="shared" si="3"/>
        <v>0</v>
      </c>
      <c r="O17">
        <v>3</v>
      </c>
      <c r="P17">
        <v>2</v>
      </c>
      <c r="Q17">
        <f t="shared" si="4"/>
        <v>37.699111843077517</v>
      </c>
      <c r="R17">
        <f t="shared" si="5"/>
        <v>0</v>
      </c>
      <c r="S17">
        <f t="shared" si="6"/>
        <v>0</v>
      </c>
      <c r="T17" s="9"/>
    </row>
    <row r="18" spans="1:20" x14ac:dyDescent="0.35">
      <c r="A18">
        <v>0</v>
      </c>
      <c r="B18" s="4">
        <v>44945</v>
      </c>
      <c r="C18" t="s">
        <v>19</v>
      </c>
      <c r="D18" t="s">
        <v>22</v>
      </c>
      <c r="E18" t="s">
        <v>29</v>
      </c>
      <c r="G18" s="3" t="s">
        <v>39</v>
      </c>
      <c r="H18">
        <v>6</v>
      </c>
      <c r="I18">
        <v>0</v>
      </c>
      <c r="J18" s="8">
        <f t="shared" si="0"/>
        <v>6</v>
      </c>
      <c r="K18" s="8">
        <v>1</v>
      </c>
      <c r="L18" s="8">
        <f t="shared" si="1"/>
        <v>6</v>
      </c>
      <c r="M18" s="8">
        <f t="shared" si="2"/>
        <v>600</v>
      </c>
      <c r="N18" s="8">
        <f t="shared" si="3"/>
        <v>1200</v>
      </c>
      <c r="O18">
        <v>3</v>
      </c>
      <c r="P18">
        <v>2</v>
      </c>
      <c r="Q18">
        <f t="shared" si="4"/>
        <v>37.699111843077517</v>
      </c>
      <c r="R18">
        <f t="shared" si="5"/>
        <v>31.830988618379067</v>
      </c>
      <c r="S18">
        <f t="shared" si="6"/>
        <v>3183.0988618379065</v>
      </c>
      <c r="T18" s="9"/>
    </row>
    <row r="19" spans="1:20" x14ac:dyDescent="0.35">
      <c r="A19">
        <v>0</v>
      </c>
      <c r="B19" s="4">
        <v>44945</v>
      </c>
      <c r="C19" t="s">
        <v>19</v>
      </c>
      <c r="D19" t="s">
        <v>22</v>
      </c>
      <c r="E19" t="s">
        <v>29</v>
      </c>
      <c r="G19" s="3" t="s">
        <v>39</v>
      </c>
      <c r="H19">
        <v>8</v>
      </c>
      <c r="I19">
        <v>0</v>
      </c>
      <c r="J19" s="8">
        <f t="shared" si="0"/>
        <v>8</v>
      </c>
      <c r="K19" s="8">
        <v>1</v>
      </c>
      <c r="L19" s="8">
        <f t="shared" si="1"/>
        <v>8</v>
      </c>
      <c r="M19" s="8">
        <f t="shared" si="2"/>
        <v>800</v>
      </c>
      <c r="N19" s="8">
        <f t="shared" si="3"/>
        <v>1600</v>
      </c>
      <c r="O19">
        <v>3</v>
      </c>
      <c r="P19">
        <v>2</v>
      </c>
      <c r="Q19">
        <f t="shared" si="4"/>
        <v>37.699111843077517</v>
      </c>
      <c r="R19">
        <f t="shared" si="5"/>
        <v>42.441318157838758</v>
      </c>
      <c r="S19">
        <f t="shared" si="6"/>
        <v>4244.1318157838759</v>
      </c>
      <c r="T19" s="9"/>
    </row>
    <row r="20" spans="1:20" x14ac:dyDescent="0.35">
      <c r="A20">
        <v>2</v>
      </c>
      <c r="B20" s="4">
        <v>44947</v>
      </c>
      <c r="C20" t="s">
        <v>19</v>
      </c>
      <c r="D20" t="s">
        <v>22</v>
      </c>
      <c r="E20" t="s">
        <v>29</v>
      </c>
      <c r="G20" s="3">
        <v>0.2</v>
      </c>
      <c r="H20">
        <v>7</v>
      </c>
      <c r="I20">
        <v>4</v>
      </c>
      <c r="J20" s="8">
        <f t="shared" si="0"/>
        <v>70000</v>
      </c>
      <c r="K20" s="8">
        <v>1</v>
      </c>
      <c r="L20" s="8">
        <f t="shared" si="1"/>
        <v>70000</v>
      </c>
      <c r="M20" s="8">
        <f t="shared" si="2"/>
        <v>7000000</v>
      </c>
      <c r="N20" s="8">
        <f t="shared" si="3"/>
        <v>14000000</v>
      </c>
      <c r="O20">
        <v>3</v>
      </c>
      <c r="P20">
        <v>2</v>
      </c>
      <c r="Q20">
        <f t="shared" si="4"/>
        <v>37.699111843077517</v>
      </c>
      <c r="R20">
        <f t="shared" si="5"/>
        <v>371361.53388108913</v>
      </c>
      <c r="S20">
        <f t="shared" si="6"/>
        <v>37136153.388108909</v>
      </c>
      <c r="T20" s="9"/>
    </row>
    <row r="21" spans="1:20" x14ac:dyDescent="0.35">
      <c r="A21">
        <v>2</v>
      </c>
      <c r="B21" s="4">
        <v>44947</v>
      </c>
      <c r="C21" t="s">
        <v>19</v>
      </c>
      <c r="D21" t="s">
        <v>22</v>
      </c>
      <c r="E21" t="s">
        <v>29</v>
      </c>
      <c r="G21" s="3">
        <v>0.2</v>
      </c>
      <c r="H21">
        <v>5</v>
      </c>
      <c r="I21">
        <v>4</v>
      </c>
      <c r="J21" s="8">
        <f t="shared" si="0"/>
        <v>50000</v>
      </c>
      <c r="K21" s="8">
        <v>1</v>
      </c>
      <c r="L21" s="8">
        <f t="shared" si="1"/>
        <v>50000</v>
      </c>
      <c r="M21" s="8">
        <f t="shared" si="2"/>
        <v>5000000</v>
      </c>
      <c r="N21" s="8">
        <f t="shared" si="3"/>
        <v>10000000</v>
      </c>
      <c r="O21">
        <v>3</v>
      </c>
      <c r="P21">
        <v>2</v>
      </c>
      <c r="Q21">
        <f t="shared" si="4"/>
        <v>37.699111843077517</v>
      </c>
      <c r="R21">
        <f t="shared" si="5"/>
        <v>265258.23848649225</v>
      </c>
      <c r="S21">
        <f t="shared" si="6"/>
        <v>26525823.848649226</v>
      </c>
      <c r="T21" s="9"/>
    </row>
    <row r="22" spans="1:20" x14ac:dyDescent="0.35">
      <c r="A22">
        <v>2</v>
      </c>
      <c r="B22" s="4">
        <v>44947</v>
      </c>
      <c r="C22" t="s">
        <v>19</v>
      </c>
      <c r="D22" t="s">
        <v>22</v>
      </c>
      <c r="E22" t="s">
        <v>29</v>
      </c>
      <c r="G22" s="3">
        <v>0.2</v>
      </c>
      <c r="H22">
        <v>4</v>
      </c>
      <c r="I22">
        <v>4</v>
      </c>
      <c r="J22" s="8">
        <f t="shared" si="0"/>
        <v>40000</v>
      </c>
      <c r="K22" s="8">
        <v>1</v>
      </c>
      <c r="L22" s="8">
        <f t="shared" si="1"/>
        <v>40000</v>
      </c>
      <c r="M22" s="8">
        <f t="shared" si="2"/>
        <v>4000000</v>
      </c>
      <c r="N22" s="8">
        <f t="shared" si="3"/>
        <v>8000000</v>
      </c>
      <c r="O22">
        <v>3</v>
      </c>
      <c r="P22">
        <v>2</v>
      </c>
      <c r="Q22">
        <f t="shared" si="4"/>
        <v>37.699111843077517</v>
      </c>
      <c r="R22">
        <f t="shared" si="5"/>
        <v>212206.59078919378</v>
      </c>
      <c r="S22">
        <f t="shared" si="6"/>
        <v>21220659.078919377</v>
      </c>
      <c r="T22" s="9"/>
    </row>
    <row r="23" spans="1:20" x14ac:dyDescent="0.35">
      <c r="A23">
        <v>2</v>
      </c>
      <c r="B23" s="4">
        <v>44947</v>
      </c>
      <c r="C23" t="s">
        <v>19</v>
      </c>
      <c r="D23" t="s">
        <v>22</v>
      </c>
      <c r="E23" t="s">
        <v>29</v>
      </c>
      <c r="G23" s="3">
        <v>0.4</v>
      </c>
      <c r="H23">
        <v>25</v>
      </c>
      <c r="I23">
        <v>4</v>
      </c>
      <c r="J23" s="8">
        <f t="shared" si="0"/>
        <v>250000</v>
      </c>
      <c r="K23" s="8">
        <v>1</v>
      </c>
      <c r="L23" s="8">
        <f t="shared" si="1"/>
        <v>250000</v>
      </c>
      <c r="M23" s="8">
        <f t="shared" si="2"/>
        <v>25000000</v>
      </c>
      <c r="N23" s="8">
        <f t="shared" si="3"/>
        <v>50000000</v>
      </c>
      <c r="O23">
        <v>3</v>
      </c>
      <c r="P23">
        <v>2</v>
      </c>
      <c r="Q23">
        <f t="shared" si="4"/>
        <v>37.699111843077517</v>
      </c>
      <c r="R23">
        <f t="shared" si="5"/>
        <v>1326291.1924324611</v>
      </c>
      <c r="S23">
        <f t="shared" si="6"/>
        <v>132629119.24324611</v>
      </c>
      <c r="T23" s="9"/>
    </row>
    <row r="24" spans="1:20" x14ac:dyDescent="0.35">
      <c r="A24">
        <v>2</v>
      </c>
      <c r="B24" s="4">
        <v>44947</v>
      </c>
      <c r="C24" t="s">
        <v>19</v>
      </c>
      <c r="D24" t="s">
        <v>22</v>
      </c>
      <c r="E24" t="s">
        <v>29</v>
      </c>
      <c r="G24" s="3">
        <v>0.4</v>
      </c>
      <c r="H24">
        <v>19</v>
      </c>
      <c r="I24">
        <v>4</v>
      </c>
      <c r="J24" s="8">
        <f t="shared" si="0"/>
        <v>190000</v>
      </c>
      <c r="K24" s="8">
        <v>1</v>
      </c>
      <c r="L24" s="8">
        <f t="shared" si="1"/>
        <v>190000</v>
      </c>
      <c r="M24" s="8">
        <f t="shared" si="2"/>
        <v>19000000</v>
      </c>
      <c r="N24" s="8">
        <f t="shared" si="3"/>
        <v>38000000</v>
      </c>
      <c r="O24">
        <v>3</v>
      </c>
      <c r="P24">
        <v>2</v>
      </c>
      <c r="Q24">
        <f t="shared" si="4"/>
        <v>37.699111843077517</v>
      </c>
      <c r="R24">
        <f t="shared" si="5"/>
        <v>1007981.3062486704</v>
      </c>
      <c r="S24">
        <f t="shared" si="6"/>
        <v>100798130.62486705</v>
      </c>
      <c r="T24" s="9"/>
    </row>
    <row r="25" spans="1:20" x14ac:dyDescent="0.35">
      <c r="A25">
        <v>2</v>
      </c>
      <c r="B25" s="4">
        <v>44947</v>
      </c>
      <c r="C25" t="s">
        <v>19</v>
      </c>
      <c r="D25" t="s">
        <v>22</v>
      </c>
      <c r="E25" t="s">
        <v>29</v>
      </c>
      <c r="G25" s="3">
        <v>0.4</v>
      </c>
      <c r="H25">
        <v>12</v>
      </c>
      <c r="I25">
        <v>4</v>
      </c>
      <c r="J25" s="8">
        <f t="shared" si="0"/>
        <v>120000</v>
      </c>
      <c r="K25" s="8">
        <v>1</v>
      </c>
      <c r="L25" s="8">
        <f t="shared" si="1"/>
        <v>120000</v>
      </c>
      <c r="M25" s="8">
        <f t="shared" si="2"/>
        <v>12000000</v>
      </c>
      <c r="N25" s="8">
        <f t="shared" si="3"/>
        <v>24000000</v>
      </c>
      <c r="O25">
        <v>3</v>
      </c>
      <c r="P25">
        <v>2</v>
      </c>
      <c r="Q25">
        <f t="shared" si="4"/>
        <v>37.699111843077517</v>
      </c>
      <c r="R25">
        <f t="shared" si="5"/>
        <v>636619.77236758138</v>
      </c>
      <c r="S25">
        <f t="shared" si="6"/>
        <v>63661977.236758135</v>
      </c>
      <c r="T25" s="9"/>
    </row>
    <row r="26" spans="1:20" x14ac:dyDescent="0.35">
      <c r="A26">
        <v>2</v>
      </c>
      <c r="B26" s="4">
        <v>44947</v>
      </c>
      <c r="C26" t="s">
        <v>19</v>
      </c>
      <c r="D26" t="s">
        <v>22</v>
      </c>
      <c r="E26" t="s">
        <v>29</v>
      </c>
      <c r="G26" s="3">
        <v>0.6</v>
      </c>
      <c r="H26">
        <v>9</v>
      </c>
      <c r="I26">
        <v>5</v>
      </c>
      <c r="J26" s="8">
        <f t="shared" si="0"/>
        <v>900000</v>
      </c>
      <c r="K26" s="8">
        <v>1</v>
      </c>
      <c r="L26" s="8">
        <f t="shared" si="1"/>
        <v>900000</v>
      </c>
      <c r="M26" s="8">
        <f t="shared" si="2"/>
        <v>90000000</v>
      </c>
      <c r="N26" s="8">
        <f t="shared" si="3"/>
        <v>180000000</v>
      </c>
      <c r="O26">
        <v>3</v>
      </c>
      <c r="P26">
        <v>2</v>
      </c>
      <c r="Q26">
        <f t="shared" si="4"/>
        <v>37.699111843077517</v>
      </c>
      <c r="R26">
        <f t="shared" si="5"/>
        <v>4774648.2927568601</v>
      </c>
      <c r="S26">
        <f t="shared" si="6"/>
        <v>477464829.27568603</v>
      </c>
      <c r="T26" s="9"/>
    </row>
    <row r="27" spans="1:20" x14ac:dyDescent="0.35">
      <c r="A27">
        <v>2</v>
      </c>
      <c r="B27" s="4">
        <v>44947</v>
      </c>
      <c r="C27" t="s">
        <v>19</v>
      </c>
      <c r="D27" t="s">
        <v>22</v>
      </c>
      <c r="E27" t="s">
        <v>29</v>
      </c>
      <c r="G27" s="3">
        <v>0.6</v>
      </c>
      <c r="H27">
        <v>10</v>
      </c>
      <c r="I27">
        <v>5</v>
      </c>
      <c r="J27" s="8">
        <f t="shared" si="0"/>
        <v>1000000</v>
      </c>
      <c r="K27" s="8">
        <v>1</v>
      </c>
      <c r="L27" s="8">
        <f t="shared" si="1"/>
        <v>1000000</v>
      </c>
      <c r="M27" s="8">
        <f t="shared" si="2"/>
        <v>100000000</v>
      </c>
      <c r="N27" s="8">
        <f t="shared" si="3"/>
        <v>200000000</v>
      </c>
      <c r="O27">
        <v>3</v>
      </c>
      <c r="P27">
        <v>2</v>
      </c>
      <c r="Q27">
        <f t="shared" si="4"/>
        <v>37.699111843077517</v>
      </c>
      <c r="R27">
        <f t="shared" si="5"/>
        <v>5305164.7697298443</v>
      </c>
      <c r="S27">
        <f t="shared" si="6"/>
        <v>530516476.97298443</v>
      </c>
      <c r="T27" s="9"/>
    </row>
    <row r="28" spans="1:20" x14ac:dyDescent="0.35">
      <c r="A28">
        <v>2</v>
      </c>
      <c r="B28" s="4">
        <v>44947</v>
      </c>
      <c r="C28" t="s">
        <v>19</v>
      </c>
      <c r="D28" t="s">
        <v>22</v>
      </c>
      <c r="E28" t="s">
        <v>29</v>
      </c>
      <c r="G28" s="3">
        <v>0.6</v>
      </c>
      <c r="H28">
        <v>8</v>
      </c>
      <c r="I28">
        <v>4</v>
      </c>
      <c r="J28" s="8">
        <f t="shared" si="0"/>
        <v>80000</v>
      </c>
      <c r="K28" s="8">
        <v>1</v>
      </c>
      <c r="L28" s="8">
        <f t="shared" si="1"/>
        <v>80000</v>
      </c>
      <c r="M28" s="8">
        <f t="shared" si="2"/>
        <v>8000000</v>
      </c>
      <c r="N28" s="8">
        <f t="shared" si="3"/>
        <v>16000000</v>
      </c>
      <c r="O28">
        <v>3</v>
      </c>
      <c r="P28">
        <v>2</v>
      </c>
      <c r="Q28">
        <f t="shared" si="4"/>
        <v>37.699111843077517</v>
      </c>
      <c r="R28">
        <f t="shared" si="5"/>
        <v>424413.18157838756</v>
      </c>
      <c r="S28">
        <f t="shared" si="6"/>
        <v>42441318.157838754</v>
      </c>
      <c r="T28" s="9"/>
    </row>
    <row r="29" spans="1:20" x14ac:dyDescent="0.35">
      <c r="A29">
        <v>2</v>
      </c>
      <c r="B29" s="4">
        <v>44947</v>
      </c>
      <c r="C29" t="s">
        <v>19</v>
      </c>
      <c r="D29" t="s">
        <v>22</v>
      </c>
      <c r="E29" t="s">
        <v>29</v>
      </c>
      <c r="G29" s="3" t="s">
        <v>39</v>
      </c>
      <c r="H29">
        <v>6</v>
      </c>
      <c r="I29">
        <v>0</v>
      </c>
      <c r="J29" s="8">
        <f t="shared" si="0"/>
        <v>6</v>
      </c>
      <c r="K29" s="8">
        <v>1</v>
      </c>
      <c r="L29" s="8">
        <f t="shared" si="1"/>
        <v>6</v>
      </c>
      <c r="M29" s="8">
        <f t="shared" si="2"/>
        <v>600</v>
      </c>
      <c r="N29" s="8">
        <f t="shared" si="3"/>
        <v>1200</v>
      </c>
      <c r="O29">
        <v>3</v>
      </c>
      <c r="P29">
        <v>2</v>
      </c>
      <c r="Q29">
        <f t="shared" si="4"/>
        <v>37.699111843077517</v>
      </c>
      <c r="R29">
        <f t="shared" si="5"/>
        <v>31.830988618379067</v>
      </c>
      <c r="S29">
        <f t="shared" si="6"/>
        <v>3183.0988618379065</v>
      </c>
      <c r="T29" s="9"/>
    </row>
    <row r="30" spans="1:20" x14ac:dyDescent="0.35">
      <c r="A30">
        <v>2</v>
      </c>
      <c r="B30" s="4">
        <v>44947</v>
      </c>
      <c r="C30" t="s">
        <v>19</v>
      </c>
      <c r="D30" t="s">
        <v>22</v>
      </c>
      <c r="E30" t="s">
        <v>29</v>
      </c>
      <c r="G30" s="3" t="s">
        <v>39</v>
      </c>
      <c r="H30">
        <v>3</v>
      </c>
      <c r="I30">
        <v>1</v>
      </c>
      <c r="J30" s="8">
        <f t="shared" si="0"/>
        <v>30</v>
      </c>
      <c r="K30" s="8">
        <v>1</v>
      </c>
      <c r="L30" s="8">
        <f t="shared" si="1"/>
        <v>30</v>
      </c>
      <c r="M30" s="8">
        <f t="shared" si="2"/>
        <v>3000</v>
      </c>
      <c r="N30" s="8">
        <f t="shared" si="3"/>
        <v>6000</v>
      </c>
      <c r="O30">
        <v>3</v>
      </c>
      <c r="P30">
        <v>2</v>
      </c>
      <c r="Q30">
        <f t="shared" si="4"/>
        <v>37.699111843077517</v>
      </c>
      <c r="R30">
        <f t="shared" si="5"/>
        <v>159.15494309189535</v>
      </c>
      <c r="S30">
        <f t="shared" si="6"/>
        <v>15915.494309189535</v>
      </c>
      <c r="T30" s="9"/>
    </row>
    <row r="31" spans="1:20" x14ac:dyDescent="0.35">
      <c r="A31">
        <v>2</v>
      </c>
      <c r="B31" s="4">
        <v>44947</v>
      </c>
      <c r="C31" t="s">
        <v>19</v>
      </c>
      <c r="D31" t="s">
        <v>22</v>
      </c>
      <c r="E31" t="s">
        <v>29</v>
      </c>
      <c r="G31" s="3" t="s">
        <v>39</v>
      </c>
      <c r="H31">
        <v>10</v>
      </c>
      <c r="I31">
        <v>2</v>
      </c>
      <c r="J31" s="8">
        <f t="shared" si="0"/>
        <v>1000</v>
      </c>
      <c r="K31" s="8">
        <v>1</v>
      </c>
      <c r="L31" s="8">
        <f t="shared" si="1"/>
        <v>1000</v>
      </c>
      <c r="M31" s="8">
        <f t="shared" si="2"/>
        <v>100000</v>
      </c>
      <c r="N31" s="8">
        <f t="shared" si="3"/>
        <v>200000</v>
      </c>
      <c r="O31">
        <v>3</v>
      </c>
      <c r="P31">
        <v>2</v>
      </c>
      <c r="Q31">
        <f t="shared" si="4"/>
        <v>37.699111843077517</v>
      </c>
      <c r="R31">
        <f t="shared" si="5"/>
        <v>5305.1647697298449</v>
      </c>
      <c r="S31">
        <f t="shared" si="6"/>
        <v>530516.4769729845</v>
      </c>
      <c r="T31" s="9"/>
    </row>
    <row r="32" spans="1:20" x14ac:dyDescent="0.35">
      <c r="A32">
        <v>0</v>
      </c>
      <c r="B32" s="4">
        <v>44945</v>
      </c>
      <c r="C32" t="s">
        <v>20</v>
      </c>
      <c r="D32" t="s">
        <v>23</v>
      </c>
      <c r="E32" t="s">
        <v>30</v>
      </c>
      <c r="F32" t="s">
        <v>36</v>
      </c>
      <c r="G32" s="3">
        <v>0.2</v>
      </c>
      <c r="H32">
        <v>9</v>
      </c>
      <c r="I32">
        <v>5</v>
      </c>
      <c r="J32" s="8">
        <f t="shared" si="0"/>
        <v>900000</v>
      </c>
      <c r="K32" s="8">
        <v>1</v>
      </c>
      <c r="L32" s="8">
        <f t="shared" si="1"/>
        <v>900000</v>
      </c>
      <c r="M32" s="8">
        <f t="shared" si="2"/>
        <v>90000000</v>
      </c>
      <c r="N32" s="8">
        <f t="shared" si="3"/>
        <v>180000000</v>
      </c>
      <c r="O32">
        <v>3</v>
      </c>
      <c r="P32">
        <v>2</v>
      </c>
      <c r="Q32">
        <f t="shared" si="4"/>
        <v>37.699111843077517</v>
      </c>
      <c r="R32">
        <f t="shared" si="5"/>
        <v>4774648.2927568601</v>
      </c>
      <c r="S32">
        <f t="shared" si="6"/>
        <v>477464829.27568603</v>
      </c>
      <c r="T32" s="9"/>
    </row>
    <row r="33" spans="1:20" x14ac:dyDescent="0.35">
      <c r="A33">
        <v>0</v>
      </c>
      <c r="B33" s="4">
        <v>44945</v>
      </c>
      <c r="C33" t="s">
        <v>20</v>
      </c>
      <c r="D33" t="s">
        <v>23</v>
      </c>
      <c r="E33" t="s">
        <v>30</v>
      </c>
      <c r="F33" t="s">
        <v>36</v>
      </c>
      <c r="G33" s="3">
        <v>0.2</v>
      </c>
      <c r="H33">
        <v>6</v>
      </c>
      <c r="I33">
        <v>5</v>
      </c>
      <c r="J33" s="8">
        <f t="shared" si="0"/>
        <v>600000</v>
      </c>
      <c r="K33" s="8">
        <v>1</v>
      </c>
      <c r="L33" s="8">
        <f t="shared" si="1"/>
        <v>600000</v>
      </c>
      <c r="M33" s="8">
        <f t="shared" si="2"/>
        <v>60000000</v>
      </c>
      <c r="N33" s="8">
        <f t="shared" si="3"/>
        <v>120000000</v>
      </c>
      <c r="O33">
        <v>3</v>
      </c>
      <c r="P33">
        <v>2</v>
      </c>
      <c r="Q33">
        <f t="shared" si="4"/>
        <v>37.699111843077517</v>
      </c>
      <c r="R33">
        <f t="shared" si="5"/>
        <v>3183098.8618379068</v>
      </c>
      <c r="S33">
        <f t="shared" si="6"/>
        <v>318309886.18379068</v>
      </c>
      <c r="T33" s="9"/>
    </row>
    <row r="34" spans="1:20" x14ac:dyDescent="0.35">
      <c r="A34">
        <v>0</v>
      </c>
      <c r="B34" s="4">
        <v>44945</v>
      </c>
      <c r="C34" t="s">
        <v>20</v>
      </c>
      <c r="D34" t="s">
        <v>23</v>
      </c>
      <c r="E34" t="s">
        <v>30</v>
      </c>
      <c r="F34" t="s">
        <v>36</v>
      </c>
      <c r="G34" s="3">
        <v>0.4</v>
      </c>
      <c r="H34">
        <v>9</v>
      </c>
      <c r="I34">
        <v>5</v>
      </c>
      <c r="J34" s="8">
        <f t="shared" si="0"/>
        <v>900000</v>
      </c>
      <c r="K34" s="8">
        <v>1</v>
      </c>
      <c r="L34" s="8">
        <f t="shared" si="1"/>
        <v>900000</v>
      </c>
      <c r="M34" s="8">
        <f t="shared" si="2"/>
        <v>90000000</v>
      </c>
      <c r="N34" s="8">
        <f t="shared" si="3"/>
        <v>180000000</v>
      </c>
      <c r="O34">
        <v>3</v>
      </c>
      <c r="P34">
        <v>2</v>
      </c>
      <c r="Q34">
        <f t="shared" si="4"/>
        <v>37.699111843077517</v>
      </c>
      <c r="R34">
        <f t="shared" si="5"/>
        <v>4774648.2927568601</v>
      </c>
      <c r="S34">
        <f t="shared" si="6"/>
        <v>477464829.27568603</v>
      </c>
      <c r="T34" s="9"/>
    </row>
    <row r="35" spans="1:20" x14ac:dyDescent="0.35">
      <c r="A35">
        <v>0</v>
      </c>
      <c r="B35" s="4">
        <v>44945</v>
      </c>
      <c r="C35" t="s">
        <v>20</v>
      </c>
      <c r="D35" t="s">
        <v>23</v>
      </c>
      <c r="E35" t="s">
        <v>30</v>
      </c>
      <c r="F35" t="s">
        <v>36</v>
      </c>
      <c r="G35" s="3">
        <v>0.4</v>
      </c>
      <c r="H35">
        <v>6</v>
      </c>
      <c r="I35">
        <v>5</v>
      </c>
      <c r="J35" s="8">
        <f t="shared" si="0"/>
        <v>600000</v>
      </c>
      <c r="K35" s="8">
        <v>1</v>
      </c>
      <c r="L35" s="8">
        <f t="shared" si="1"/>
        <v>600000</v>
      </c>
      <c r="M35" s="8">
        <f t="shared" si="2"/>
        <v>60000000</v>
      </c>
      <c r="N35" s="8">
        <f t="shared" si="3"/>
        <v>120000000</v>
      </c>
      <c r="O35">
        <v>3</v>
      </c>
      <c r="P35">
        <v>2</v>
      </c>
      <c r="Q35">
        <f t="shared" si="4"/>
        <v>37.699111843077517</v>
      </c>
      <c r="R35">
        <f t="shared" si="5"/>
        <v>3183098.8618379068</v>
      </c>
      <c r="S35">
        <f t="shared" si="6"/>
        <v>318309886.18379068</v>
      </c>
      <c r="T35" s="9"/>
    </row>
    <row r="36" spans="1:20" x14ac:dyDescent="0.35">
      <c r="A36">
        <v>0</v>
      </c>
      <c r="B36" s="4">
        <v>44945</v>
      </c>
      <c r="C36" t="s">
        <v>20</v>
      </c>
      <c r="D36" t="s">
        <v>23</v>
      </c>
      <c r="E36" t="s">
        <v>30</v>
      </c>
      <c r="F36" t="s">
        <v>36</v>
      </c>
      <c r="G36" s="3">
        <v>0.6</v>
      </c>
      <c r="H36">
        <v>10</v>
      </c>
      <c r="I36">
        <v>5</v>
      </c>
      <c r="J36" s="8">
        <f t="shared" si="0"/>
        <v>1000000</v>
      </c>
      <c r="K36" s="8">
        <v>1</v>
      </c>
      <c r="L36" s="8">
        <f t="shared" si="1"/>
        <v>1000000</v>
      </c>
      <c r="M36" s="8">
        <f t="shared" si="2"/>
        <v>100000000</v>
      </c>
      <c r="N36" s="8">
        <f t="shared" si="3"/>
        <v>200000000</v>
      </c>
      <c r="O36">
        <v>3</v>
      </c>
      <c r="P36">
        <v>2</v>
      </c>
      <c r="Q36">
        <f t="shared" si="4"/>
        <v>37.699111843077517</v>
      </c>
      <c r="R36">
        <f t="shared" si="5"/>
        <v>5305164.7697298443</v>
      </c>
      <c r="S36">
        <f t="shared" si="6"/>
        <v>530516476.97298443</v>
      </c>
      <c r="T36" s="9"/>
    </row>
    <row r="37" spans="1:20" x14ac:dyDescent="0.35">
      <c r="A37">
        <v>0</v>
      </c>
      <c r="B37" s="4">
        <v>44945</v>
      </c>
      <c r="C37" t="s">
        <v>20</v>
      </c>
      <c r="D37" t="s">
        <v>23</v>
      </c>
      <c r="E37" t="s">
        <v>30</v>
      </c>
      <c r="F37" t="s">
        <v>36</v>
      </c>
      <c r="G37" s="3">
        <v>0.6</v>
      </c>
      <c r="H37">
        <v>7</v>
      </c>
      <c r="I37">
        <v>5</v>
      </c>
      <c r="J37" s="8">
        <f t="shared" si="0"/>
        <v>700000</v>
      </c>
      <c r="K37" s="8">
        <v>1</v>
      </c>
      <c r="L37" s="8">
        <f t="shared" si="1"/>
        <v>700000</v>
      </c>
      <c r="M37" s="8">
        <f t="shared" si="2"/>
        <v>70000000</v>
      </c>
      <c r="N37" s="8">
        <f t="shared" si="3"/>
        <v>140000000</v>
      </c>
      <c r="O37">
        <v>3</v>
      </c>
      <c r="P37">
        <v>2</v>
      </c>
      <c r="Q37">
        <f t="shared" si="4"/>
        <v>37.699111843077517</v>
      </c>
      <c r="R37">
        <f t="shared" si="5"/>
        <v>3713615.3388108914</v>
      </c>
      <c r="S37">
        <f t="shared" si="6"/>
        <v>371361533.88108915</v>
      </c>
      <c r="T37" s="9"/>
    </row>
    <row r="38" spans="1:20" x14ac:dyDescent="0.35">
      <c r="A38">
        <v>0</v>
      </c>
      <c r="B38" s="4">
        <v>44945</v>
      </c>
      <c r="C38" t="s">
        <v>20</v>
      </c>
      <c r="D38" t="s">
        <v>23</v>
      </c>
      <c r="E38" t="s">
        <v>30</v>
      </c>
      <c r="G38" s="3">
        <v>0.2</v>
      </c>
      <c r="H38">
        <v>16</v>
      </c>
      <c r="I38">
        <v>3</v>
      </c>
      <c r="J38" s="8">
        <f t="shared" si="0"/>
        <v>16000</v>
      </c>
      <c r="K38" s="8">
        <v>1</v>
      </c>
      <c r="L38" s="8">
        <f t="shared" si="1"/>
        <v>16000</v>
      </c>
      <c r="M38" s="8">
        <f t="shared" si="2"/>
        <v>1600000</v>
      </c>
      <c r="N38" s="8">
        <f t="shared" si="3"/>
        <v>3200000</v>
      </c>
      <c r="O38">
        <v>3</v>
      </c>
      <c r="P38">
        <v>2</v>
      </c>
      <c r="Q38">
        <f t="shared" si="4"/>
        <v>37.699111843077517</v>
      </c>
      <c r="R38">
        <f t="shared" si="5"/>
        <v>84882.636315677519</v>
      </c>
      <c r="S38">
        <f t="shared" si="6"/>
        <v>8488263.631567752</v>
      </c>
      <c r="T38" s="9"/>
    </row>
    <row r="39" spans="1:20" x14ac:dyDescent="0.35">
      <c r="A39">
        <v>0</v>
      </c>
      <c r="B39" s="4">
        <v>44945</v>
      </c>
      <c r="C39" t="s">
        <v>20</v>
      </c>
      <c r="D39" t="s">
        <v>23</v>
      </c>
      <c r="E39" t="s">
        <v>30</v>
      </c>
      <c r="G39" s="3">
        <v>0.2</v>
      </c>
      <c r="H39">
        <v>20</v>
      </c>
      <c r="I39">
        <v>3</v>
      </c>
      <c r="J39" s="8">
        <f t="shared" si="0"/>
        <v>20000</v>
      </c>
      <c r="K39" s="8">
        <v>1</v>
      </c>
      <c r="L39" s="8">
        <f t="shared" si="1"/>
        <v>20000</v>
      </c>
      <c r="M39" s="8">
        <f t="shared" si="2"/>
        <v>2000000</v>
      </c>
      <c r="N39" s="8">
        <f t="shared" si="3"/>
        <v>4000000</v>
      </c>
      <c r="O39">
        <v>3</v>
      </c>
      <c r="P39">
        <v>2</v>
      </c>
      <c r="Q39">
        <f t="shared" si="4"/>
        <v>37.699111843077517</v>
      </c>
      <c r="R39">
        <f t="shared" si="5"/>
        <v>106103.29539459689</v>
      </c>
      <c r="S39">
        <f t="shared" si="6"/>
        <v>10610329.539459689</v>
      </c>
      <c r="T39" s="9"/>
    </row>
    <row r="40" spans="1:20" x14ac:dyDescent="0.35">
      <c r="A40">
        <v>0</v>
      </c>
      <c r="B40" s="4">
        <v>44945</v>
      </c>
      <c r="C40" t="s">
        <v>20</v>
      </c>
      <c r="D40" t="s">
        <v>23</v>
      </c>
      <c r="E40" t="s">
        <v>30</v>
      </c>
      <c r="G40" s="3">
        <v>0.2</v>
      </c>
      <c r="H40">
        <v>12</v>
      </c>
      <c r="I40">
        <v>3</v>
      </c>
      <c r="J40" s="8">
        <f t="shared" si="0"/>
        <v>12000</v>
      </c>
      <c r="K40" s="8">
        <v>1</v>
      </c>
      <c r="L40" s="8">
        <f t="shared" si="1"/>
        <v>12000</v>
      </c>
      <c r="M40" s="8">
        <f t="shared" si="2"/>
        <v>1200000</v>
      </c>
      <c r="N40" s="8">
        <f t="shared" si="3"/>
        <v>2400000</v>
      </c>
      <c r="O40">
        <v>3</v>
      </c>
      <c r="P40">
        <v>2</v>
      </c>
      <c r="Q40">
        <f t="shared" si="4"/>
        <v>37.699111843077517</v>
      </c>
      <c r="R40">
        <f t="shared" si="5"/>
        <v>63661.977236758139</v>
      </c>
      <c r="S40">
        <f t="shared" si="6"/>
        <v>6366197.7236758135</v>
      </c>
      <c r="T40" s="9"/>
    </row>
    <row r="41" spans="1:20" x14ac:dyDescent="0.35">
      <c r="A41">
        <v>0</v>
      </c>
      <c r="B41" s="4">
        <v>44945</v>
      </c>
      <c r="C41" t="s">
        <v>20</v>
      </c>
      <c r="D41" t="s">
        <v>23</v>
      </c>
      <c r="E41" t="s">
        <v>30</v>
      </c>
      <c r="G41" s="3">
        <v>0.4</v>
      </c>
      <c r="H41">
        <v>28</v>
      </c>
      <c r="I41">
        <v>3</v>
      </c>
      <c r="J41" s="8">
        <f t="shared" si="0"/>
        <v>28000</v>
      </c>
      <c r="K41" s="8">
        <v>1</v>
      </c>
      <c r="L41" s="8">
        <f t="shared" si="1"/>
        <v>28000</v>
      </c>
      <c r="M41" s="8">
        <f t="shared" si="2"/>
        <v>2800000</v>
      </c>
      <c r="N41" s="8">
        <f t="shared" si="3"/>
        <v>5600000</v>
      </c>
      <c r="O41">
        <v>3</v>
      </c>
      <c r="P41">
        <v>2</v>
      </c>
      <c r="Q41">
        <f t="shared" si="4"/>
        <v>37.699111843077517</v>
      </c>
      <c r="R41">
        <f t="shared" si="5"/>
        <v>148544.61355243565</v>
      </c>
      <c r="S41">
        <f t="shared" si="6"/>
        <v>14854461.355243566</v>
      </c>
      <c r="T41" s="9"/>
    </row>
    <row r="42" spans="1:20" x14ac:dyDescent="0.35">
      <c r="A42">
        <v>0</v>
      </c>
      <c r="B42" s="4">
        <v>44945</v>
      </c>
      <c r="C42" t="s">
        <v>20</v>
      </c>
      <c r="D42" t="s">
        <v>23</v>
      </c>
      <c r="E42" t="s">
        <v>30</v>
      </c>
      <c r="G42" s="3">
        <v>0.4</v>
      </c>
      <c r="H42">
        <v>27</v>
      </c>
      <c r="I42">
        <v>3</v>
      </c>
      <c r="J42" s="8">
        <f t="shared" si="0"/>
        <v>27000</v>
      </c>
      <c r="K42" s="8">
        <v>1</v>
      </c>
      <c r="L42" s="8">
        <f t="shared" si="1"/>
        <v>27000</v>
      </c>
      <c r="M42" s="8">
        <f t="shared" si="2"/>
        <v>2700000</v>
      </c>
      <c r="N42" s="8">
        <f t="shared" si="3"/>
        <v>5400000</v>
      </c>
      <c r="O42">
        <v>3</v>
      </c>
      <c r="P42">
        <v>2</v>
      </c>
      <c r="Q42">
        <f t="shared" si="4"/>
        <v>37.699111843077517</v>
      </c>
      <c r="R42">
        <f t="shared" si="5"/>
        <v>143239.44878270582</v>
      </c>
      <c r="S42">
        <f t="shared" si="6"/>
        <v>14323944.878270581</v>
      </c>
      <c r="T42" s="9"/>
    </row>
    <row r="43" spans="1:20" x14ac:dyDescent="0.35">
      <c r="A43">
        <v>0</v>
      </c>
      <c r="B43" s="4">
        <v>44945</v>
      </c>
      <c r="C43" t="s">
        <v>20</v>
      </c>
      <c r="D43" t="s">
        <v>23</v>
      </c>
      <c r="E43" t="s">
        <v>30</v>
      </c>
      <c r="G43" s="3">
        <v>0.4</v>
      </c>
      <c r="H43">
        <v>23</v>
      </c>
      <c r="I43">
        <v>3</v>
      </c>
      <c r="J43" s="8">
        <f t="shared" si="0"/>
        <v>23000</v>
      </c>
      <c r="K43" s="8">
        <v>1</v>
      </c>
      <c r="L43" s="8">
        <f t="shared" si="1"/>
        <v>23000</v>
      </c>
      <c r="M43" s="8">
        <f t="shared" si="2"/>
        <v>2300000</v>
      </c>
      <c r="N43" s="8">
        <f t="shared" si="3"/>
        <v>4600000</v>
      </c>
      <c r="O43">
        <v>3</v>
      </c>
      <c r="P43">
        <v>2</v>
      </c>
      <c r="Q43">
        <f t="shared" si="4"/>
        <v>37.699111843077517</v>
      </c>
      <c r="R43">
        <f t="shared" si="5"/>
        <v>122018.78970378643</v>
      </c>
      <c r="S43">
        <f t="shared" si="6"/>
        <v>12201878.970378643</v>
      </c>
      <c r="T43" s="9"/>
    </row>
    <row r="44" spans="1:20" x14ac:dyDescent="0.35">
      <c r="A44">
        <v>0</v>
      </c>
      <c r="B44" s="4">
        <v>44945</v>
      </c>
      <c r="C44" t="s">
        <v>20</v>
      </c>
      <c r="D44" t="s">
        <v>23</v>
      </c>
      <c r="E44" t="s">
        <v>30</v>
      </c>
      <c r="G44" s="3">
        <v>0.6</v>
      </c>
      <c r="H44">
        <v>4</v>
      </c>
      <c r="I44">
        <v>4</v>
      </c>
      <c r="J44" s="8">
        <f t="shared" si="0"/>
        <v>40000</v>
      </c>
      <c r="K44" s="8">
        <v>1</v>
      </c>
      <c r="L44" s="8">
        <f t="shared" si="1"/>
        <v>40000</v>
      </c>
      <c r="M44" s="8">
        <f t="shared" si="2"/>
        <v>4000000</v>
      </c>
      <c r="N44" s="8">
        <f t="shared" si="3"/>
        <v>8000000</v>
      </c>
      <c r="O44">
        <v>3</v>
      </c>
      <c r="P44">
        <v>2</v>
      </c>
      <c r="Q44">
        <f t="shared" si="4"/>
        <v>37.699111843077517</v>
      </c>
      <c r="R44">
        <f t="shared" si="5"/>
        <v>212206.59078919378</v>
      </c>
      <c r="S44">
        <f t="shared" si="6"/>
        <v>21220659.078919377</v>
      </c>
      <c r="T44" s="9"/>
    </row>
    <row r="45" spans="1:20" x14ac:dyDescent="0.35">
      <c r="A45">
        <v>0</v>
      </c>
      <c r="B45" s="4">
        <v>44945</v>
      </c>
      <c r="C45" t="s">
        <v>20</v>
      </c>
      <c r="D45" t="s">
        <v>23</v>
      </c>
      <c r="E45" t="s">
        <v>30</v>
      </c>
      <c r="G45" s="3">
        <v>0.6</v>
      </c>
      <c r="H45">
        <v>25</v>
      </c>
      <c r="I45">
        <v>3</v>
      </c>
      <c r="J45" s="8">
        <f t="shared" si="0"/>
        <v>25000</v>
      </c>
      <c r="K45" s="8">
        <v>1</v>
      </c>
      <c r="L45" s="8">
        <f t="shared" si="1"/>
        <v>25000</v>
      </c>
      <c r="M45" s="8">
        <f t="shared" si="2"/>
        <v>2500000</v>
      </c>
      <c r="N45" s="8">
        <f t="shared" si="3"/>
        <v>5000000</v>
      </c>
      <c r="O45">
        <v>3</v>
      </c>
      <c r="P45">
        <v>2</v>
      </c>
      <c r="Q45">
        <f t="shared" si="4"/>
        <v>37.699111843077517</v>
      </c>
      <c r="R45">
        <f t="shared" si="5"/>
        <v>132629.11924324612</v>
      </c>
      <c r="S45">
        <f t="shared" si="6"/>
        <v>13262911.924324613</v>
      </c>
      <c r="T45" s="9"/>
    </row>
    <row r="46" spans="1:20" x14ac:dyDescent="0.35">
      <c r="A46">
        <v>0</v>
      </c>
      <c r="B46" s="4">
        <v>44945</v>
      </c>
      <c r="C46" t="s">
        <v>20</v>
      </c>
      <c r="D46" t="s">
        <v>23</v>
      </c>
      <c r="E46" t="s">
        <v>30</v>
      </c>
      <c r="G46" s="3">
        <v>0.6</v>
      </c>
      <c r="H46">
        <v>29</v>
      </c>
      <c r="I46">
        <v>3</v>
      </c>
      <c r="J46" s="8">
        <f t="shared" si="0"/>
        <v>29000</v>
      </c>
      <c r="K46" s="8">
        <v>1</v>
      </c>
      <c r="L46" s="8">
        <f t="shared" si="1"/>
        <v>29000</v>
      </c>
      <c r="M46" s="8">
        <f t="shared" si="2"/>
        <v>2900000</v>
      </c>
      <c r="N46" s="8">
        <f t="shared" si="3"/>
        <v>5800000</v>
      </c>
      <c r="O46">
        <v>3</v>
      </c>
      <c r="P46">
        <v>2</v>
      </c>
      <c r="Q46">
        <f t="shared" si="4"/>
        <v>37.699111843077517</v>
      </c>
      <c r="R46">
        <f t="shared" si="5"/>
        <v>153849.77832216551</v>
      </c>
      <c r="S46">
        <f t="shared" si="6"/>
        <v>15384977.832216552</v>
      </c>
      <c r="T46" s="9"/>
    </row>
    <row r="47" spans="1:20" x14ac:dyDescent="0.35">
      <c r="A47">
        <v>0</v>
      </c>
      <c r="B47" s="4">
        <v>44945</v>
      </c>
      <c r="C47" t="s">
        <v>20</v>
      </c>
      <c r="D47" t="s">
        <v>23</v>
      </c>
      <c r="E47" t="s">
        <v>30</v>
      </c>
      <c r="G47" s="3" t="s">
        <v>39</v>
      </c>
      <c r="H47">
        <v>3</v>
      </c>
      <c r="I47">
        <v>1</v>
      </c>
      <c r="J47" s="8">
        <f t="shared" si="0"/>
        <v>30</v>
      </c>
      <c r="K47" s="8">
        <v>1</v>
      </c>
      <c r="L47" s="8">
        <f t="shared" si="1"/>
        <v>30</v>
      </c>
      <c r="M47" s="8">
        <f t="shared" si="2"/>
        <v>3000</v>
      </c>
      <c r="N47" s="8">
        <f t="shared" si="3"/>
        <v>6000</v>
      </c>
      <c r="O47">
        <v>3</v>
      </c>
      <c r="P47">
        <v>2</v>
      </c>
      <c r="Q47">
        <f t="shared" si="4"/>
        <v>37.699111843077517</v>
      </c>
      <c r="R47">
        <f t="shared" si="5"/>
        <v>159.15494309189535</v>
      </c>
      <c r="S47">
        <f t="shared" si="6"/>
        <v>15915.494309189535</v>
      </c>
      <c r="T47" s="9"/>
    </row>
    <row r="48" spans="1:20" x14ac:dyDescent="0.35">
      <c r="A48">
        <v>0</v>
      </c>
      <c r="B48" s="4">
        <v>44945</v>
      </c>
      <c r="C48" t="s">
        <v>20</v>
      </c>
      <c r="D48" t="s">
        <v>23</v>
      </c>
      <c r="E48" t="s">
        <v>30</v>
      </c>
      <c r="G48" s="3" t="s">
        <v>39</v>
      </c>
      <c r="H48">
        <v>4</v>
      </c>
      <c r="I48">
        <v>1</v>
      </c>
      <c r="J48" s="8">
        <f t="shared" si="0"/>
        <v>40</v>
      </c>
      <c r="K48" s="8">
        <v>1</v>
      </c>
      <c r="L48" s="8">
        <f t="shared" si="1"/>
        <v>40</v>
      </c>
      <c r="M48" s="8">
        <f t="shared" si="2"/>
        <v>4000</v>
      </c>
      <c r="N48" s="8">
        <f t="shared" si="3"/>
        <v>8000</v>
      </c>
      <c r="O48">
        <v>3</v>
      </c>
      <c r="P48">
        <v>2</v>
      </c>
      <c r="Q48">
        <f t="shared" si="4"/>
        <v>37.699111843077517</v>
      </c>
      <c r="R48">
        <f t="shared" si="5"/>
        <v>212.2065907891938</v>
      </c>
      <c r="S48">
        <f t="shared" si="6"/>
        <v>21220.65907891938</v>
      </c>
      <c r="T48" s="9"/>
    </row>
    <row r="49" spans="1:20" x14ac:dyDescent="0.35">
      <c r="A49">
        <v>0</v>
      </c>
      <c r="B49" s="4">
        <v>44945</v>
      </c>
      <c r="C49" t="s">
        <v>20</v>
      </c>
      <c r="D49" t="s">
        <v>23</v>
      </c>
      <c r="E49" t="s">
        <v>30</v>
      </c>
      <c r="G49" s="3" t="s">
        <v>39</v>
      </c>
      <c r="H49">
        <v>2</v>
      </c>
      <c r="I49">
        <v>2</v>
      </c>
      <c r="J49" s="8">
        <f t="shared" si="0"/>
        <v>200</v>
      </c>
      <c r="K49" s="8">
        <v>1</v>
      </c>
      <c r="L49" s="8">
        <f t="shared" si="1"/>
        <v>200</v>
      </c>
      <c r="M49" s="8">
        <f t="shared" si="2"/>
        <v>20000</v>
      </c>
      <c r="N49" s="8">
        <f t="shared" si="3"/>
        <v>40000</v>
      </c>
      <c r="O49">
        <v>3</v>
      </c>
      <c r="P49">
        <v>2</v>
      </c>
      <c r="Q49">
        <f t="shared" si="4"/>
        <v>37.699111843077517</v>
      </c>
      <c r="R49">
        <f t="shared" si="5"/>
        <v>1061.032953945969</v>
      </c>
      <c r="S49">
        <f t="shared" si="6"/>
        <v>106103.29539459691</v>
      </c>
      <c r="T49" s="9"/>
    </row>
    <row r="50" spans="1:20" x14ac:dyDescent="0.35">
      <c r="A50">
        <v>2</v>
      </c>
      <c r="B50" s="4">
        <v>44947</v>
      </c>
      <c r="C50" t="s">
        <v>20</v>
      </c>
      <c r="D50" t="s">
        <v>23</v>
      </c>
      <c r="E50" t="s">
        <v>30</v>
      </c>
      <c r="G50" s="3">
        <v>0.2</v>
      </c>
      <c r="H50">
        <v>14</v>
      </c>
      <c r="I50">
        <v>2</v>
      </c>
      <c r="J50" s="8">
        <f t="shared" si="0"/>
        <v>1400</v>
      </c>
      <c r="K50" s="8">
        <v>1</v>
      </c>
      <c r="L50" s="8">
        <f t="shared" si="1"/>
        <v>1400</v>
      </c>
      <c r="M50" s="8">
        <f t="shared" si="2"/>
        <v>140000</v>
      </c>
      <c r="N50" s="8">
        <f t="shared" si="3"/>
        <v>280000</v>
      </c>
      <c r="O50">
        <v>3</v>
      </c>
      <c r="P50">
        <v>2</v>
      </c>
      <c r="Q50">
        <f t="shared" si="4"/>
        <v>37.699111843077517</v>
      </c>
      <c r="R50">
        <f t="shared" si="5"/>
        <v>7427.2306776217829</v>
      </c>
      <c r="S50">
        <f t="shared" si="6"/>
        <v>742723.06776217825</v>
      </c>
      <c r="T50" s="9"/>
    </row>
    <row r="51" spans="1:20" x14ac:dyDescent="0.35">
      <c r="A51">
        <v>2</v>
      </c>
      <c r="B51" s="4">
        <v>44947</v>
      </c>
      <c r="C51" t="s">
        <v>20</v>
      </c>
      <c r="D51" t="s">
        <v>23</v>
      </c>
      <c r="E51" t="s">
        <v>30</v>
      </c>
      <c r="G51" s="3">
        <v>0.2</v>
      </c>
      <c r="H51">
        <v>10</v>
      </c>
      <c r="I51">
        <v>2</v>
      </c>
      <c r="J51" s="8">
        <f t="shared" si="0"/>
        <v>1000</v>
      </c>
      <c r="K51" s="8">
        <v>1</v>
      </c>
      <c r="L51" s="8">
        <f t="shared" si="1"/>
        <v>1000</v>
      </c>
      <c r="M51" s="8">
        <f t="shared" si="2"/>
        <v>100000</v>
      </c>
      <c r="N51" s="8">
        <f t="shared" si="3"/>
        <v>200000</v>
      </c>
      <c r="O51">
        <v>3</v>
      </c>
      <c r="P51">
        <v>2</v>
      </c>
      <c r="Q51">
        <f t="shared" si="4"/>
        <v>37.699111843077517</v>
      </c>
      <c r="R51">
        <f t="shared" si="5"/>
        <v>5305.1647697298449</v>
      </c>
      <c r="S51">
        <f t="shared" si="6"/>
        <v>530516.4769729845</v>
      </c>
      <c r="T51" s="9"/>
    </row>
    <row r="52" spans="1:20" x14ac:dyDescent="0.35">
      <c r="A52">
        <v>2</v>
      </c>
      <c r="B52" s="4">
        <v>44947</v>
      </c>
      <c r="C52" t="s">
        <v>20</v>
      </c>
      <c r="D52" t="s">
        <v>23</v>
      </c>
      <c r="E52" t="s">
        <v>30</v>
      </c>
      <c r="G52" s="3">
        <v>0.2</v>
      </c>
      <c r="H52">
        <v>10</v>
      </c>
      <c r="I52">
        <v>2</v>
      </c>
      <c r="J52" s="8">
        <f t="shared" si="0"/>
        <v>1000</v>
      </c>
      <c r="K52" s="8">
        <v>1</v>
      </c>
      <c r="L52" s="8">
        <f t="shared" si="1"/>
        <v>1000</v>
      </c>
      <c r="M52" s="8">
        <f t="shared" si="2"/>
        <v>100000</v>
      </c>
      <c r="N52" s="8">
        <f t="shared" si="3"/>
        <v>200000</v>
      </c>
      <c r="O52">
        <v>3</v>
      </c>
      <c r="P52">
        <v>2</v>
      </c>
      <c r="Q52">
        <f t="shared" si="4"/>
        <v>37.699111843077517</v>
      </c>
      <c r="R52">
        <f t="shared" si="5"/>
        <v>5305.1647697298449</v>
      </c>
      <c r="S52">
        <f t="shared" si="6"/>
        <v>530516.4769729845</v>
      </c>
      <c r="T52" s="9"/>
    </row>
    <row r="53" spans="1:20" x14ac:dyDescent="0.35">
      <c r="A53">
        <v>2</v>
      </c>
      <c r="B53" s="4">
        <v>44947</v>
      </c>
      <c r="C53" t="s">
        <v>20</v>
      </c>
      <c r="D53" t="s">
        <v>23</v>
      </c>
      <c r="E53" t="s">
        <v>30</v>
      </c>
      <c r="G53" s="3">
        <v>0.4</v>
      </c>
      <c r="H53">
        <v>3</v>
      </c>
      <c r="I53">
        <v>3</v>
      </c>
      <c r="J53" s="8">
        <f t="shared" si="0"/>
        <v>3000</v>
      </c>
      <c r="K53" s="8">
        <v>1</v>
      </c>
      <c r="L53" s="8">
        <f t="shared" si="1"/>
        <v>3000</v>
      </c>
      <c r="M53" s="8">
        <f t="shared" si="2"/>
        <v>300000</v>
      </c>
      <c r="N53" s="8">
        <f t="shared" si="3"/>
        <v>600000</v>
      </c>
      <c r="O53">
        <v>3</v>
      </c>
      <c r="P53">
        <v>2</v>
      </c>
      <c r="Q53">
        <f t="shared" si="4"/>
        <v>37.699111843077517</v>
      </c>
      <c r="R53">
        <f t="shared" si="5"/>
        <v>15915.494309189535</v>
      </c>
      <c r="S53">
        <f t="shared" si="6"/>
        <v>1591549.4309189534</v>
      </c>
      <c r="T53" s="9"/>
    </row>
    <row r="54" spans="1:20" x14ac:dyDescent="0.35">
      <c r="A54">
        <v>2</v>
      </c>
      <c r="B54" s="4">
        <v>44947</v>
      </c>
      <c r="C54" t="s">
        <v>20</v>
      </c>
      <c r="D54" t="s">
        <v>23</v>
      </c>
      <c r="E54" t="s">
        <v>30</v>
      </c>
      <c r="G54" s="3">
        <v>0.4</v>
      </c>
      <c r="H54">
        <v>7</v>
      </c>
      <c r="I54">
        <v>3</v>
      </c>
      <c r="J54" s="8">
        <f t="shared" si="0"/>
        <v>7000</v>
      </c>
      <c r="K54" s="8">
        <v>1</v>
      </c>
      <c r="L54" s="8">
        <f t="shared" si="1"/>
        <v>7000</v>
      </c>
      <c r="M54" s="8">
        <f t="shared" si="2"/>
        <v>700000</v>
      </c>
      <c r="N54" s="8">
        <f t="shared" si="3"/>
        <v>1400000</v>
      </c>
      <c r="O54">
        <v>3</v>
      </c>
      <c r="P54">
        <v>2</v>
      </c>
      <c r="Q54">
        <f t="shared" si="4"/>
        <v>37.699111843077517</v>
      </c>
      <c r="R54">
        <f t="shared" si="5"/>
        <v>37136.153388108913</v>
      </c>
      <c r="S54">
        <f t="shared" si="6"/>
        <v>3713615.3388108914</v>
      </c>
      <c r="T54" s="9"/>
    </row>
    <row r="55" spans="1:20" x14ac:dyDescent="0.35">
      <c r="A55">
        <v>2</v>
      </c>
      <c r="B55" s="4">
        <v>44947</v>
      </c>
      <c r="C55" t="s">
        <v>20</v>
      </c>
      <c r="D55" t="s">
        <v>23</v>
      </c>
      <c r="E55" t="s">
        <v>30</v>
      </c>
      <c r="G55" s="3">
        <v>0.4</v>
      </c>
      <c r="H55">
        <v>6</v>
      </c>
      <c r="I55">
        <v>3</v>
      </c>
      <c r="J55" s="8">
        <f t="shared" si="0"/>
        <v>6000</v>
      </c>
      <c r="K55" s="8">
        <v>1</v>
      </c>
      <c r="L55" s="8">
        <f t="shared" si="1"/>
        <v>6000</v>
      </c>
      <c r="M55" s="8">
        <f t="shared" si="2"/>
        <v>600000</v>
      </c>
      <c r="N55" s="8">
        <f t="shared" si="3"/>
        <v>1200000</v>
      </c>
      <c r="O55">
        <v>3</v>
      </c>
      <c r="P55">
        <v>2</v>
      </c>
      <c r="Q55">
        <f t="shared" si="4"/>
        <v>37.699111843077517</v>
      </c>
      <c r="R55">
        <f t="shared" si="5"/>
        <v>31830.98861837907</v>
      </c>
      <c r="S55">
        <f t="shared" si="6"/>
        <v>3183098.8618379068</v>
      </c>
      <c r="T55" s="9"/>
    </row>
    <row r="56" spans="1:20" x14ac:dyDescent="0.35">
      <c r="A56">
        <v>2</v>
      </c>
      <c r="B56" s="4">
        <v>44947</v>
      </c>
      <c r="C56" t="s">
        <v>20</v>
      </c>
      <c r="D56" t="s">
        <v>23</v>
      </c>
      <c r="E56" t="s">
        <v>30</v>
      </c>
      <c r="G56" s="3">
        <v>0.6</v>
      </c>
      <c r="H56">
        <v>14</v>
      </c>
      <c r="I56">
        <v>3</v>
      </c>
      <c r="J56" s="8">
        <f t="shared" si="0"/>
        <v>14000</v>
      </c>
      <c r="K56" s="8">
        <v>1</v>
      </c>
      <c r="L56" s="8">
        <f t="shared" si="1"/>
        <v>14000</v>
      </c>
      <c r="M56" s="8">
        <f t="shared" si="2"/>
        <v>1400000</v>
      </c>
      <c r="N56" s="8">
        <f t="shared" si="3"/>
        <v>2800000</v>
      </c>
      <c r="O56">
        <v>3</v>
      </c>
      <c r="P56">
        <v>2</v>
      </c>
      <c r="Q56">
        <f t="shared" si="4"/>
        <v>37.699111843077517</v>
      </c>
      <c r="R56">
        <f t="shared" si="5"/>
        <v>74272.306776217825</v>
      </c>
      <c r="S56">
        <f t="shared" si="6"/>
        <v>7427230.6776217828</v>
      </c>
      <c r="T56" s="9"/>
    </row>
    <row r="57" spans="1:20" x14ac:dyDescent="0.35">
      <c r="A57">
        <v>2</v>
      </c>
      <c r="B57" s="4">
        <v>44947</v>
      </c>
      <c r="C57" t="s">
        <v>20</v>
      </c>
      <c r="D57" t="s">
        <v>23</v>
      </c>
      <c r="E57" t="s">
        <v>30</v>
      </c>
      <c r="G57" s="3">
        <v>0.6</v>
      </c>
      <c r="H57">
        <v>11</v>
      </c>
      <c r="I57">
        <v>3</v>
      </c>
      <c r="J57" s="8">
        <f t="shared" si="0"/>
        <v>11000</v>
      </c>
      <c r="K57" s="8">
        <v>1</v>
      </c>
      <c r="L57" s="8">
        <f t="shared" si="1"/>
        <v>11000</v>
      </c>
      <c r="M57" s="8">
        <f t="shared" si="2"/>
        <v>1100000</v>
      </c>
      <c r="N57" s="8">
        <f t="shared" si="3"/>
        <v>2200000</v>
      </c>
      <c r="O57">
        <v>3</v>
      </c>
      <c r="P57">
        <v>2</v>
      </c>
      <c r="Q57">
        <f t="shared" si="4"/>
        <v>37.699111843077517</v>
      </c>
      <c r="R57">
        <f t="shared" si="5"/>
        <v>58356.812467028292</v>
      </c>
      <c r="S57">
        <f t="shared" si="6"/>
        <v>5835681.2467028294</v>
      </c>
      <c r="T57" s="9"/>
    </row>
    <row r="58" spans="1:20" x14ac:dyDescent="0.35">
      <c r="A58">
        <v>2</v>
      </c>
      <c r="B58" s="4">
        <v>44947</v>
      </c>
      <c r="C58" t="s">
        <v>20</v>
      </c>
      <c r="D58" t="s">
        <v>23</v>
      </c>
      <c r="E58" t="s">
        <v>30</v>
      </c>
      <c r="G58" s="3">
        <v>0.6</v>
      </c>
      <c r="H58">
        <v>19</v>
      </c>
      <c r="I58">
        <v>2</v>
      </c>
      <c r="J58" s="8">
        <f t="shared" si="0"/>
        <v>1900</v>
      </c>
      <c r="K58" s="8">
        <v>1</v>
      </c>
      <c r="L58" s="8">
        <f t="shared" si="1"/>
        <v>1900</v>
      </c>
      <c r="M58" s="8">
        <f t="shared" si="2"/>
        <v>190000</v>
      </c>
      <c r="N58" s="8">
        <f t="shared" si="3"/>
        <v>380000</v>
      </c>
      <c r="O58">
        <v>3</v>
      </c>
      <c r="P58">
        <v>2</v>
      </c>
      <c r="Q58">
        <f t="shared" si="4"/>
        <v>37.699111843077517</v>
      </c>
      <c r="R58">
        <f t="shared" si="5"/>
        <v>10079.813062486704</v>
      </c>
      <c r="S58">
        <f t="shared" si="6"/>
        <v>1007981.3062486704</v>
      </c>
    </row>
    <row r="59" spans="1:20" x14ac:dyDescent="0.35">
      <c r="A59">
        <v>2</v>
      </c>
      <c r="B59" s="4">
        <v>44947</v>
      </c>
      <c r="C59" t="s">
        <v>20</v>
      </c>
      <c r="D59" t="s">
        <v>23</v>
      </c>
      <c r="E59" t="s">
        <v>30</v>
      </c>
      <c r="G59" s="3" t="s">
        <v>39</v>
      </c>
      <c r="H59">
        <v>24</v>
      </c>
      <c r="I59">
        <v>0</v>
      </c>
      <c r="J59" s="8">
        <f t="shared" si="0"/>
        <v>24</v>
      </c>
      <c r="K59" s="8">
        <v>1</v>
      </c>
      <c r="L59" s="8">
        <f t="shared" si="1"/>
        <v>24</v>
      </c>
      <c r="M59" s="8">
        <f t="shared" si="2"/>
        <v>2400</v>
      </c>
      <c r="N59" s="8">
        <f t="shared" si="3"/>
        <v>4800</v>
      </c>
      <c r="O59">
        <v>3</v>
      </c>
      <c r="P59">
        <v>2</v>
      </c>
      <c r="Q59">
        <f t="shared" si="4"/>
        <v>37.699111843077517</v>
      </c>
      <c r="R59">
        <f t="shared" si="5"/>
        <v>127.32395447351627</v>
      </c>
      <c r="S59">
        <f t="shared" si="6"/>
        <v>12732.395447351626</v>
      </c>
    </row>
    <row r="60" spans="1:20" x14ac:dyDescent="0.35">
      <c r="A60">
        <v>2</v>
      </c>
      <c r="B60" s="4">
        <v>44947</v>
      </c>
      <c r="C60" t="s">
        <v>20</v>
      </c>
      <c r="D60" t="s">
        <v>23</v>
      </c>
      <c r="E60" t="s">
        <v>30</v>
      </c>
      <c r="G60" s="3" t="s">
        <v>39</v>
      </c>
      <c r="H60">
        <v>20</v>
      </c>
      <c r="I60">
        <v>0</v>
      </c>
      <c r="J60" s="8">
        <f t="shared" si="0"/>
        <v>20</v>
      </c>
      <c r="K60" s="8">
        <v>1</v>
      </c>
      <c r="L60" s="8">
        <f t="shared" si="1"/>
        <v>20</v>
      </c>
      <c r="M60" s="8">
        <f t="shared" si="2"/>
        <v>2000</v>
      </c>
      <c r="N60" s="8">
        <f t="shared" si="3"/>
        <v>4000</v>
      </c>
      <c r="O60">
        <v>3</v>
      </c>
      <c r="P60">
        <v>2</v>
      </c>
      <c r="Q60">
        <f t="shared" si="4"/>
        <v>37.699111843077517</v>
      </c>
      <c r="R60">
        <f t="shared" si="5"/>
        <v>106.1032953945969</v>
      </c>
      <c r="S60">
        <f t="shared" si="6"/>
        <v>10610.32953945969</v>
      </c>
    </row>
    <row r="61" spans="1:20" x14ac:dyDescent="0.35">
      <c r="A61">
        <v>2</v>
      </c>
      <c r="B61" s="4">
        <v>44947</v>
      </c>
      <c r="C61" t="s">
        <v>20</v>
      </c>
      <c r="D61" t="s">
        <v>23</v>
      </c>
      <c r="E61" t="s">
        <v>30</v>
      </c>
      <c r="G61" s="3" t="s">
        <v>39</v>
      </c>
      <c r="H61">
        <v>5</v>
      </c>
      <c r="I61">
        <v>2</v>
      </c>
      <c r="J61" s="8">
        <f t="shared" si="0"/>
        <v>500</v>
      </c>
      <c r="K61" s="8">
        <v>1</v>
      </c>
      <c r="L61" s="8">
        <f t="shared" si="1"/>
        <v>500</v>
      </c>
      <c r="M61" s="8">
        <f t="shared" si="2"/>
        <v>50000</v>
      </c>
      <c r="N61" s="8">
        <f t="shared" si="3"/>
        <v>100000</v>
      </c>
      <c r="O61">
        <v>3</v>
      </c>
      <c r="P61">
        <v>2</v>
      </c>
      <c r="Q61">
        <f t="shared" si="4"/>
        <v>37.699111843077517</v>
      </c>
      <c r="R61">
        <f t="shared" si="5"/>
        <v>2652.5823848649225</v>
      </c>
      <c r="S61">
        <f t="shared" si="6"/>
        <v>265258.23848649225</v>
      </c>
    </row>
    <row r="62" spans="1:20" x14ac:dyDescent="0.35">
      <c r="A62">
        <v>0</v>
      </c>
      <c r="B62" s="4">
        <v>44945</v>
      </c>
      <c r="C62" t="s">
        <v>20</v>
      </c>
      <c r="D62" t="s">
        <v>24</v>
      </c>
      <c r="E62" t="s">
        <v>4</v>
      </c>
      <c r="F62" t="s">
        <v>36</v>
      </c>
      <c r="G62" s="3">
        <v>0.2</v>
      </c>
      <c r="H62">
        <v>5</v>
      </c>
      <c r="I62">
        <v>5</v>
      </c>
      <c r="J62" s="8">
        <f t="shared" si="0"/>
        <v>500000</v>
      </c>
      <c r="K62" s="8">
        <v>1</v>
      </c>
      <c r="L62" s="8">
        <f t="shared" si="1"/>
        <v>500000</v>
      </c>
      <c r="M62" s="8">
        <f t="shared" si="2"/>
        <v>50000000</v>
      </c>
      <c r="N62" s="8">
        <f t="shared" si="3"/>
        <v>100000000</v>
      </c>
      <c r="O62">
        <v>3</v>
      </c>
      <c r="P62">
        <v>2</v>
      </c>
      <c r="Q62">
        <f t="shared" si="4"/>
        <v>37.699111843077517</v>
      </c>
      <c r="R62">
        <f t="shared" si="5"/>
        <v>2652582.3848649221</v>
      </c>
      <c r="S62">
        <f t="shared" si="6"/>
        <v>265258238.48649222</v>
      </c>
    </row>
    <row r="63" spans="1:20" x14ac:dyDescent="0.35">
      <c r="A63">
        <v>0</v>
      </c>
      <c r="B63" s="4">
        <v>44945</v>
      </c>
      <c r="C63" t="s">
        <v>20</v>
      </c>
      <c r="D63" t="s">
        <v>24</v>
      </c>
      <c r="E63" t="s">
        <v>4</v>
      </c>
      <c r="F63" t="s">
        <v>36</v>
      </c>
      <c r="G63" s="3">
        <v>0.2</v>
      </c>
      <c r="H63">
        <v>5</v>
      </c>
      <c r="I63">
        <v>5</v>
      </c>
      <c r="J63" s="8">
        <f t="shared" si="0"/>
        <v>500000</v>
      </c>
      <c r="K63" s="8">
        <v>1</v>
      </c>
      <c r="L63" s="8">
        <f t="shared" si="1"/>
        <v>500000</v>
      </c>
      <c r="M63" s="8">
        <f t="shared" si="2"/>
        <v>50000000</v>
      </c>
      <c r="N63" s="8">
        <f t="shared" si="3"/>
        <v>100000000</v>
      </c>
      <c r="O63">
        <v>3</v>
      </c>
      <c r="P63">
        <v>2</v>
      </c>
      <c r="Q63">
        <f t="shared" si="4"/>
        <v>37.699111843077517</v>
      </c>
      <c r="R63">
        <f t="shared" si="5"/>
        <v>2652582.3848649221</v>
      </c>
      <c r="S63">
        <f t="shared" si="6"/>
        <v>265258238.48649222</v>
      </c>
    </row>
    <row r="64" spans="1:20" x14ac:dyDescent="0.35">
      <c r="A64">
        <v>0</v>
      </c>
      <c r="B64" s="4">
        <v>44945</v>
      </c>
      <c r="C64" t="s">
        <v>20</v>
      </c>
      <c r="D64" t="s">
        <v>24</v>
      </c>
      <c r="E64" t="s">
        <v>4</v>
      </c>
      <c r="F64" t="s">
        <v>36</v>
      </c>
      <c r="G64" s="3">
        <v>0.4</v>
      </c>
      <c r="H64">
        <v>6</v>
      </c>
      <c r="I64">
        <v>5</v>
      </c>
      <c r="J64" s="8">
        <f t="shared" si="0"/>
        <v>600000</v>
      </c>
      <c r="K64" s="8">
        <v>1</v>
      </c>
      <c r="L64" s="8">
        <f t="shared" si="1"/>
        <v>600000</v>
      </c>
      <c r="M64" s="8">
        <f t="shared" si="2"/>
        <v>60000000</v>
      </c>
      <c r="N64" s="8">
        <f t="shared" si="3"/>
        <v>120000000</v>
      </c>
      <c r="O64">
        <v>3</v>
      </c>
      <c r="P64">
        <v>2</v>
      </c>
      <c r="Q64">
        <f t="shared" si="4"/>
        <v>37.699111843077517</v>
      </c>
      <c r="R64">
        <f t="shared" si="5"/>
        <v>3183098.8618379068</v>
      </c>
      <c r="S64">
        <f t="shared" si="6"/>
        <v>318309886.18379068</v>
      </c>
    </row>
    <row r="65" spans="1:19" x14ac:dyDescent="0.35">
      <c r="A65">
        <v>0</v>
      </c>
      <c r="B65" s="4">
        <v>44945</v>
      </c>
      <c r="C65" t="s">
        <v>20</v>
      </c>
      <c r="D65" t="s">
        <v>24</v>
      </c>
      <c r="E65" t="s">
        <v>4</v>
      </c>
      <c r="F65" t="s">
        <v>36</v>
      </c>
      <c r="G65" s="3">
        <v>0.4</v>
      </c>
      <c r="H65">
        <v>9</v>
      </c>
      <c r="I65">
        <v>5</v>
      </c>
      <c r="J65" s="8">
        <f t="shared" si="0"/>
        <v>900000</v>
      </c>
      <c r="K65" s="8">
        <v>1</v>
      </c>
      <c r="L65" s="8">
        <f t="shared" si="1"/>
        <v>900000</v>
      </c>
      <c r="M65" s="8">
        <f t="shared" si="2"/>
        <v>90000000</v>
      </c>
      <c r="N65" s="8">
        <f t="shared" si="3"/>
        <v>180000000</v>
      </c>
      <c r="O65">
        <v>3</v>
      </c>
      <c r="P65">
        <v>2</v>
      </c>
      <c r="Q65">
        <f t="shared" si="4"/>
        <v>37.699111843077517</v>
      </c>
      <c r="R65">
        <f t="shared" si="5"/>
        <v>4774648.2927568601</v>
      </c>
      <c r="S65">
        <f t="shared" si="6"/>
        <v>477464829.27568603</v>
      </c>
    </row>
    <row r="66" spans="1:19" x14ac:dyDescent="0.35">
      <c r="A66">
        <v>0</v>
      </c>
      <c r="B66" s="4">
        <v>44945</v>
      </c>
      <c r="C66" t="s">
        <v>20</v>
      </c>
      <c r="D66" t="s">
        <v>24</v>
      </c>
      <c r="E66" t="s">
        <v>4</v>
      </c>
      <c r="F66" t="s">
        <v>36</v>
      </c>
      <c r="G66" s="3">
        <v>0.6</v>
      </c>
      <c r="H66">
        <v>17</v>
      </c>
      <c r="I66">
        <v>5</v>
      </c>
      <c r="J66" s="8">
        <f t="shared" si="0"/>
        <v>1700000</v>
      </c>
      <c r="K66" s="8">
        <v>1</v>
      </c>
      <c r="L66" s="8">
        <f t="shared" si="1"/>
        <v>1700000</v>
      </c>
      <c r="M66" s="8">
        <f t="shared" si="2"/>
        <v>170000000</v>
      </c>
      <c r="N66" s="8">
        <f t="shared" si="3"/>
        <v>340000000</v>
      </c>
      <c r="O66">
        <v>3</v>
      </c>
      <c r="P66">
        <v>2</v>
      </c>
      <c r="Q66">
        <f t="shared" si="4"/>
        <v>37.699111843077517</v>
      </c>
      <c r="R66">
        <f t="shared" si="5"/>
        <v>9018780.1085407361</v>
      </c>
      <c r="S66">
        <f t="shared" si="6"/>
        <v>901878010.85407364</v>
      </c>
    </row>
    <row r="67" spans="1:19" x14ac:dyDescent="0.35">
      <c r="A67">
        <v>0</v>
      </c>
      <c r="B67" s="4">
        <v>44945</v>
      </c>
      <c r="C67" t="s">
        <v>20</v>
      </c>
      <c r="D67" t="s">
        <v>24</v>
      </c>
      <c r="E67" t="s">
        <v>4</v>
      </c>
      <c r="F67" t="s">
        <v>36</v>
      </c>
      <c r="G67" s="3">
        <v>0.6</v>
      </c>
      <c r="H67">
        <v>10</v>
      </c>
      <c r="I67">
        <v>5</v>
      </c>
      <c r="J67" s="8">
        <f t="shared" ref="J67:J130" si="7">H67*10^I67</f>
        <v>1000000</v>
      </c>
      <c r="K67" s="8">
        <v>1</v>
      </c>
      <c r="L67" s="8">
        <f t="shared" ref="L67:L130" si="8">K67*J67</f>
        <v>1000000</v>
      </c>
      <c r="M67" s="8">
        <f t="shared" ref="M67:M130" si="9">L67*100</f>
        <v>100000000</v>
      </c>
      <c r="N67" s="8">
        <f t="shared" ref="N67:N130" si="10">M67*2</f>
        <v>200000000</v>
      </c>
      <c r="O67">
        <v>3</v>
      </c>
      <c r="P67">
        <v>2</v>
      </c>
      <c r="Q67">
        <f t="shared" ref="Q67:Q130" si="11">O67*(PI()*P67^2)</f>
        <v>37.699111843077517</v>
      </c>
      <c r="R67">
        <f t="shared" ref="R67:R130" si="12">N67/Q67</f>
        <v>5305164.7697298443</v>
      </c>
      <c r="S67">
        <f t="shared" ref="S67:S130" si="13">R67*100</f>
        <v>530516476.97298443</v>
      </c>
    </row>
    <row r="68" spans="1:19" x14ac:dyDescent="0.35">
      <c r="A68">
        <v>0</v>
      </c>
      <c r="B68" s="4">
        <v>44945</v>
      </c>
      <c r="C68" t="s">
        <v>20</v>
      </c>
      <c r="D68" t="s">
        <v>24</v>
      </c>
      <c r="E68" t="s">
        <v>4</v>
      </c>
      <c r="G68" s="3">
        <v>0.2</v>
      </c>
      <c r="H68">
        <v>7</v>
      </c>
      <c r="I68">
        <v>3</v>
      </c>
      <c r="J68" s="8">
        <f t="shared" si="7"/>
        <v>7000</v>
      </c>
      <c r="K68" s="8">
        <v>1</v>
      </c>
      <c r="L68" s="8">
        <f t="shared" si="8"/>
        <v>7000</v>
      </c>
      <c r="M68" s="8">
        <f t="shared" si="9"/>
        <v>700000</v>
      </c>
      <c r="N68" s="8">
        <f t="shared" si="10"/>
        <v>1400000</v>
      </c>
      <c r="O68">
        <v>3</v>
      </c>
      <c r="P68">
        <v>2</v>
      </c>
      <c r="Q68">
        <f t="shared" si="11"/>
        <v>37.699111843077517</v>
      </c>
      <c r="R68">
        <f t="shared" si="12"/>
        <v>37136.153388108913</v>
      </c>
      <c r="S68">
        <f t="shared" si="13"/>
        <v>3713615.3388108914</v>
      </c>
    </row>
    <row r="69" spans="1:19" x14ac:dyDescent="0.35">
      <c r="A69">
        <v>0</v>
      </c>
      <c r="B69" s="4">
        <v>44945</v>
      </c>
      <c r="C69" t="s">
        <v>20</v>
      </c>
      <c r="D69" t="s">
        <v>24</v>
      </c>
      <c r="E69" t="s">
        <v>4</v>
      </c>
      <c r="G69" s="3">
        <v>0.2</v>
      </c>
      <c r="H69">
        <v>3</v>
      </c>
      <c r="I69">
        <v>3</v>
      </c>
      <c r="J69" s="8">
        <f t="shared" si="7"/>
        <v>3000</v>
      </c>
      <c r="K69" s="8">
        <v>1</v>
      </c>
      <c r="L69" s="8">
        <f t="shared" si="8"/>
        <v>3000</v>
      </c>
      <c r="M69" s="8">
        <f t="shared" si="9"/>
        <v>300000</v>
      </c>
      <c r="N69" s="8">
        <f t="shared" si="10"/>
        <v>600000</v>
      </c>
      <c r="O69">
        <v>3</v>
      </c>
      <c r="P69">
        <v>2</v>
      </c>
      <c r="Q69">
        <f t="shared" si="11"/>
        <v>37.699111843077517</v>
      </c>
      <c r="R69">
        <f t="shared" si="12"/>
        <v>15915.494309189535</v>
      </c>
      <c r="S69">
        <f t="shared" si="13"/>
        <v>1591549.4309189534</v>
      </c>
    </row>
    <row r="70" spans="1:19" x14ac:dyDescent="0.35">
      <c r="A70">
        <v>0</v>
      </c>
      <c r="B70" s="4">
        <v>44945</v>
      </c>
      <c r="C70" t="s">
        <v>20</v>
      </c>
      <c r="D70" t="s">
        <v>24</v>
      </c>
      <c r="E70" t="s">
        <v>4</v>
      </c>
      <c r="G70" s="3">
        <v>0.2</v>
      </c>
      <c r="H70">
        <v>6</v>
      </c>
      <c r="I70">
        <v>2</v>
      </c>
      <c r="J70" s="8">
        <f t="shared" si="7"/>
        <v>600</v>
      </c>
      <c r="K70" s="8">
        <v>1</v>
      </c>
      <c r="L70" s="8">
        <f t="shared" si="8"/>
        <v>600</v>
      </c>
      <c r="M70" s="8">
        <f t="shared" si="9"/>
        <v>60000</v>
      </c>
      <c r="N70" s="8">
        <f t="shared" si="10"/>
        <v>120000</v>
      </c>
      <c r="O70">
        <v>3</v>
      </c>
      <c r="P70">
        <v>2</v>
      </c>
      <c r="Q70">
        <f t="shared" si="11"/>
        <v>37.699111843077517</v>
      </c>
      <c r="R70">
        <f t="shared" si="12"/>
        <v>3183.098861837907</v>
      </c>
      <c r="S70">
        <f t="shared" si="13"/>
        <v>318309.88618379069</v>
      </c>
    </row>
    <row r="71" spans="1:19" x14ac:dyDescent="0.35">
      <c r="A71">
        <v>0</v>
      </c>
      <c r="B71" s="4">
        <v>44945</v>
      </c>
      <c r="C71" t="s">
        <v>20</v>
      </c>
      <c r="D71" t="s">
        <v>24</v>
      </c>
      <c r="E71" t="s">
        <v>4</v>
      </c>
      <c r="G71" s="3">
        <v>0.4</v>
      </c>
      <c r="H71">
        <v>13</v>
      </c>
      <c r="I71">
        <v>3</v>
      </c>
      <c r="J71" s="8">
        <f t="shared" si="7"/>
        <v>13000</v>
      </c>
      <c r="K71" s="8">
        <v>1</v>
      </c>
      <c r="L71" s="8">
        <f t="shared" si="8"/>
        <v>13000</v>
      </c>
      <c r="M71" s="8">
        <f t="shared" si="9"/>
        <v>1300000</v>
      </c>
      <c r="N71" s="8">
        <f t="shared" si="10"/>
        <v>2600000</v>
      </c>
      <c r="O71">
        <v>3</v>
      </c>
      <c r="P71">
        <v>2</v>
      </c>
      <c r="Q71">
        <f t="shared" si="11"/>
        <v>37.699111843077517</v>
      </c>
      <c r="R71">
        <f t="shared" si="12"/>
        <v>68967.142006487979</v>
      </c>
      <c r="S71">
        <f t="shared" si="13"/>
        <v>6896714.2006487977</v>
      </c>
    </row>
    <row r="72" spans="1:19" x14ac:dyDescent="0.35">
      <c r="A72">
        <v>0</v>
      </c>
      <c r="B72" s="4">
        <v>44945</v>
      </c>
      <c r="C72" t="s">
        <v>20</v>
      </c>
      <c r="D72" t="s">
        <v>24</v>
      </c>
      <c r="E72" t="s">
        <v>4</v>
      </c>
      <c r="G72" s="3">
        <v>0.4</v>
      </c>
      <c r="H72">
        <v>13</v>
      </c>
      <c r="I72">
        <v>3</v>
      </c>
      <c r="J72" s="8">
        <f t="shared" si="7"/>
        <v>13000</v>
      </c>
      <c r="K72" s="8">
        <v>1</v>
      </c>
      <c r="L72" s="8">
        <f t="shared" si="8"/>
        <v>13000</v>
      </c>
      <c r="M72" s="8">
        <f t="shared" si="9"/>
        <v>1300000</v>
      </c>
      <c r="N72" s="8">
        <f t="shared" si="10"/>
        <v>2600000</v>
      </c>
      <c r="O72">
        <v>3</v>
      </c>
      <c r="P72">
        <v>2</v>
      </c>
      <c r="Q72">
        <f t="shared" si="11"/>
        <v>37.699111843077517</v>
      </c>
      <c r="R72">
        <f t="shared" si="12"/>
        <v>68967.142006487979</v>
      </c>
      <c r="S72">
        <f t="shared" si="13"/>
        <v>6896714.2006487977</v>
      </c>
    </row>
    <row r="73" spans="1:19" x14ac:dyDescent="0.35">
      <c r="A73">
        <v>0</v>
      </c>
      <c r="B73" s="4">
        <v>44945</v>
      </c>
      <c r="C73" t="s">
        <v>20</v>
      </c>
      <c r="D73" t="s">
        <v>24</v>
      </c>
      <c r="E73" t="s">
        <v>4</v>
      </c>
      <c r="G73" s="3">
        <v>0.4</v>
      </c>
      <c r="H73">
        <v>10</v>
      </c>
      <c r="I73">
        <v>3</v>
      </c>
      <c r="J73" s="8">
        <f t="shared" si="7"/>
        <v>10000</v>
      </c>
      <c r="K73" s="8">
        <v>1</v>
      </c>
      <c r="L73" s="8">
        <f t="shared" si="8"/>
        <v>10000</v>
      </c>
      <c r="M73" s="8">
        <f t="shared" si="9"/>
        <v>1000000</v>
      </c>
      <c r="N73" s="8">
        <f t="shared" si="10"/>
        <v>2000000</v>
      </c>
      <c r="O73">
        <v>3</v>
      </c>
      <c r="P73">
        <v>2</v>
      </c>
      <c r="Q73">
        <f t="shared" si="11"/>
        <v>37.699111843077517</v>
      </c>
      <c r="R73">
        <f t="shared" si="12"/>
        <v>53051.647697298446</v>
      </c>
      <c r="S73">
        <f t="shared" si="13"/>
        <v>5305164.7697298443</v>
      </c>
    </row>
    <row r="74" spans="1:19" x14ac:dyDescent="0.35">
      <c r="A74">
        <v>0</v>
      </c>
      <c r="B74" s="4">
        <v>44945</v>
      </c>
      <c r="C74" t="s">
        <v>20</v>
      </c>
      <c r="D74" t="s">
        <v>24</v>
      </c>
      <c r="E74" t="s">
        <v>4</v>
      </c>
      <c r="G74" s="3">
        <v>0.6</v>
      </c>
      <c r="H74">
        <v>8</v>
      </c>
      <c r="I74">
        <v>4</v>
      </c>
      <c r="J74" s="8">
        <f t="shared" si="7"/>
        <v>80000</v>
      </c>
      <c r="K74" s="8">
        <v>1</v>
      </c>
      <c r="L74" s="8">
        <f t="shared" si="8"/>
        <v>80000</v>
      </c>
      <c r="M74" s="8">
        <f t="shared" si="9"/>
        <v>8000000</v>
      </c>
      <c r="N74" s="8">
        <f t="shared" si="10"/>
        <v>16000000</v>
      </c>
      <c r="O74">
        <v>3</v>
      </c>
      <c r="P74">
        <v>2</v>
      </c>
      <c r="Q74">
        <f t="shared" si="11"/>
        <v>37.699111843077517</v>
      </c>
      <c r="R74">
        <f t="shared" si="12"/>
        <v>424413.18157838756</v>
      </c>
      <c r="S74">
        <f t="shared" si="13"/>
        <v>42441318.157838754</v>
      </c>
    </row>
    <row r="75" spans="1:19" x14ac:dyDescent="0.35">
      <c r="A75">
        <v>0</v>
      </c>
      <c r="B75" s="4">
        <v>44945</v>
      </c>
      <c r="C75" t="s">
        <v>20</v>
      </c>
      <c r="D75" t="s">
        <v>24</v>
      </c>
      <c r="E75" t="s">
        <v>4</v>
      </c>
      <c r="G75" s="3">
        <v>0.6</v>
      </c>
      <c r="H75">
        <v>10</v>
      </c>
      <c r="I75">
        <v>3</v>
      </c>
      <c r="J75" s="8">
        <f t="shared" si="7"/>
        <v>10000</v>
      </c>
      <c r="K75" s="8">
        <v>1</v>
      </c>
      <c r="L75" s="8">
        <f t="shared" si="8"/>
        <v>10000</v>
      </c>
      <c r="M75" s="8">
        <f t="shared" si="9"/>
        <v>1000000</v>
      </c>
      <c r="N75" s="8">
        <f t="shared" si="10"/>
        <v>2000000</v>
      </c>
      <c r="O75">
        <v>3</v>
      </c>
      <c r="P75">
        <v>2</v>
      </c>
      <c r="Q75">
        <f t="shared" si="11"/>
        <v>37.699111843077517</v>
      </c>
      <c r="R75">
        <f t="shared" si="12"/>
        <v>53051.647697298446</v>
      </c>
      <c r="S75">
        <f t="shared" si="13"/>
        <v>5305164.7697298443</v>
      </c>
    </row>
    <row r="76" spans="1:19" x14ac:dyDescent="0.35">
      <c r="A76">
        <v>0</v>
      </c>
      <c r="B76" s="4">
        <v>44945</v>
      </c>
      <c r="C76" t="s">
        <v>20</v>
      </c>
      <c r="D76" t="s">
        <v>24</v>
      </c>
      <c r="E76" t="s">
        <v>4</v>
      </c>
      <c r="G76" s="3">
        <v>0.6</v>
      </c>
      <c r="H76">
        <v>11</v>
      </c>
      <c r="I76">
        <v>3</v>
      </c>
      <c r="J76" s="8">
        <f t="shared" si="7"/>
        <v>11000</v>
      </c>
      <c r="K76" s="8">
        <v>1</v>
      </c>
      <c r="L76" s="8">
        <f t="shared" si="8"/>
        <v>11000</v>
      </c>
      <c r="M76" s="8">
        <f t="shared" si="9"/>
        <v>1100000</v>
      </c>
      <c r="N76" s="8">
        <f t="shared" si="10"/>
        <v>2200000</v>
      </c>
      <c r="O76">
        <v>3</v>
      </c>
      <c r="P76">
        <v>2</v>
      </c>
      <c r="Q76">
        <f t="shared" si="11"/>
        <v>37.699111843077517</v>
      </c>
      <c r="R76">
        <f t="shared" si="12"/>
        <v>58356.812467028292</v>
      </c>
      <c r="S76">
        <f t="shared" si="13"/>
        <v>5835681.2467028294</v>
      </c>
    </row>
    <row r="77" spans="1:19" x14ac:dyDescent="0.35">
      <c r="A77">
        <v>0</v>
      </c>
      <c r="B77" s="4">
        <v>44945</v>
      </c>
      <c r="C77" t="s">
        <v>20</v>
      </c>
      <c r="D77" t="s">
        <v>24</v>
      </c>
      <c r="E77" t="s">
        <v>4</v>
      </c>
      <c r="G77" s="3" t="s">
        <v>39</v>
      </c>
      <c r="H77">
        <v>3</v>
      </c>
      <c r="I77">
        <v>0</v>
      </c>
      <c r="J77" s="8">
        <f t="shared" si="7"/>
        <v>3</v>
      </c>
      <c r="K77" s="8">
        <v>1</v>
      </c>
      <c r="L77" s="8">
        <f t="shared" si="8"/>
        <v>3</v>
      </c>
      <c r="M77" s="8">
        <f t="shared" si="9"/>
        <v>300</v>
      </c>
      <c r="N77" s="8">
        <f t="shared" si="10"/>
        <v>600</v>
      </c>
      <c r="O77">
        <v>3</v>
      </c>
      <c r="P77">
        <v>2</v>
      </c>
      <c r="Q77">
        <f t="shared" si="11"/>
        <v>37.699111843077517</v>
      </c>
      <c r="R77">
        <f t="shared" si="12"/>
        <v>15.915494309189533</v>
      </c>
      <c r="S77">
        <f t="shared" si="13"/>
        <v>1591.5494309189532</v>
      </c>
    </row>
    <row r="78" spans="1:19" x14ac:dyDescent="0.35">
      <c r="A78">
        <v>0</v>
      </c>
      <c r="B78" s="4">
        <v>44945</v>
      </c>
      <c r="C78" t="s">
        <v>20</v>
      </c>
      <c r="D78" t="s">
        <v>24</v>
      </c>
      <c r="E78" t="s">
        <v>4</v>
      </c>
      <c r="G78" s="3" t="s">
        <v>39</v>
      </c>
      <c r="H78">
        <v>5</v>
      </c>
      <c r="I78">
        <v>0</v>
      </c>
      <c r="J78" s="8">
        <f t="shared" si="7"/>
        <v>5</v>
      </c>
      <c r="K78" s="8">
        <v>1</v>
      </c>
      <c r="L78" s="8">
        <f t="shared" si="8"/>
        <v>5</v>
      </c>
      <c r="M78" s="8">
        <f t="shared" si="9"/>
        <v>500</v>
      </c>
      <c r="N78" s="8">
        <f t="shared" si="10"/>
        <v>1000</v>
      </c>
      <c r="O78">
        <v>3</v>
      </c>
      <c r="P78">
        <v>2</v>
      </c>
      <c r="Q78">
        <f t="shared" si="11"/>
        <v>37.699111843077517</v>
      </c>
      <c r="R78">
        <f t="shared" si="12"/>
        <v>26.525823848649225</v>
      </c>
      <c r="S78">
        <f t="shared" si="13"/>
        <v>2652.5823848649225</v>
      </c>
    </row>
    <row r="79" spans="1:19" x14ac:dyDescent="0.35">
      <c r="A79">
        <v>0</v>
      </c>
      <c r="B79" s="4">
        <v>44945</v>
      </c>
      <c r="C79" t="s">
        <v>20</v>
      </c>
      <c r="D79" t="s">
        <v>24</v>
      </c>
      <c r="E79" t="s">
        <v>4</v>
      </c>
      <c r="G79" s="3" t="s">
        <v>39</v>
      </c>
      <c r="H79">
        <v>13</v>
      </c>
      <c r="I79">
        <v>0</v>
      </c>
      <c r="J79" s="8">
        <f t="shared" si="7"/>
        <v>13</v>
      </c>
      <c r="K79" s="8">
        <v>1</v>
      </c>
      <c r="L79" s="8">
        <f t="shared" si="8"/>
        <v>13</v>
      </c>
      <c r="M79" s="8">
        <f t="shared" si="9"/>
        <v>1300</v>
      </c>
      <c r="N79" s="8">
        <f t="shared" si="10"/>
        <v>2600</v>
      </c>
      <c r="O79">
        <v>3</v>
      </c>
      <c r="P79">
        <v>2</v>
      </c>
      <c r="Q79">
        <f t="shared" si="11"/>
        <v>37.699111843077517</v>
      </c>
      <c r="R79">
        <f t="shared" si="12"/>
        <v>68.967142006487975</v>
      </c>
      <c r="S79">
        <f t="shared" si="13"/>
        <v>6896.7142006487975</v>
      </c>
    </row>
    <row r="80" spans="1:19" x14ac:dyDescent="0.35">
      <c r="A80">
        <v>2</v>
      </c>
      <c r="B80" s="4">
        <v>44947</v>
      </c>
      <c r="C80" t="s">
        <v>20</v>
      </c>
      <c r="D80" t="s">
        <v>24</v>
      </c>
      <c r="E80" t="s">
        <v>4</v>
      </c>
      <c r="G80" s="3">
        <v>0.2</v>
      </c>
      <c r="H80">
        <v>3</v>
      </c>
      <c r="I80">
        <v>2</v>
      </c>
      <c r="J80" s="8">
        <f t="shared" si="7"/>
        <v>300</v>
      </c>
      <c r="K80" s="8">
        <v>1</v>
      </c>
      <c r="L80" s="8">
        <f t="shared" si="8"/>
        <v>300</v>
      </c>
      <c r="M80" s="8">
        <f t="shared" si="9"/>
        <v>30000</v>
      </c>
      <c r="N80" s="8">
        <f t="shared" si="10"/>
        <v>60000</v>
      </c>
      <c r="O80">
        <v>3</v>
      </c>
      <c r="P80">
        <v>2</v>
      </c>
      <c r="Q80">
        <f t="shared" si="11"/>
        <v>37.699111843077517</v>
      </c>
      <c r="R80">
        <f t="shared" si="12"/>
        <v>1591.5494309189535</v>
      </c>
      <c r="S80">
        <f t="shared" si="13"/>
        <v>159154.94309189534</v>
      </c>
    </row>
    <row r="81" spans="1:19" x14ac:dyDescent="0.35">
      <c r="A81">
        <v>2</v>
      </c>
      <c r="B81" s="4">
        <v>44947</v>
      </c>
      <c r="C81" t="s">
        <v>20</v>
      </c>
      <c r="D81" t="s">
        <v>24</v>
      </c>
      <c r="E81" t="s">
        <v>4</v>
      </c>
      <c r="G81" s="3">
        <v>0.2</v>
      </c>
      <c r="H81">
        <v>8</v>
      </c>
      <c r="I81">
        <v>2</v>
      </c>
      <c r="J81" s="8">
        <f t="shared" si="7"/>
        <v>800</v>
      </c>
      <c r="K81" s="8">
        <v>1</v>
      </c>
      <c r="L81" s="8">
        <f t="shared" si="8"/>
        <v>800</v>
      </c>
      <c r="M81" s="8">
        <f t="shared" si="9"/>
        <v>80000</v>
      </c>
      <c r="N81" s="8">
        <f t="shared" si="10"/>
        <v>160000</v>
      </c>
      <c r="O81">
        <v>3</v>
      </c>
      <c r="P81">
        <v>2</v>
      </c>
      <c r="Q81">
        <f t="shared" si="11"/>
        <v>37.699111843077517</v>
      </c>
      <c r="R81">
        <f t="shared" si="12"/>
        <v>4244.1318157838759</v>
      </c>
      <c r="S81">
        <f t="shared" si="13"/>
        <v>424413.18157838762</v>
      </c>
    </row>
    <row r="82" spans="1:19" x14ac:dyDescent="0.35">
      <c r="A82">
        <v>2</v>
      </c>
      <c r="B82" s="4">
        <v>44947</v>
      </c>
      <c r="C82" t="s">
        <v>20</v>
      </c>
      <c r="D82" t="s">
        <v>24</v>
      </c>
      <c r="E82" t="s">
        <v>4</v>
      </c>
      <c r="G82" s="3">
        <v>0.2</v>
      </c>
      <c r="H82">
        <v>10</v>
      </c>
      <c r="I82">
        <v>2</v>
      </c>
      <c r="J82" s="8">
        <f t="shared" si="7"/>
        <v>1000</v>
      </c>
      <c r="K82" s="8">
        <v>1</v>
      </c>
      <c r="L82" s="8">
        <f t="shared" si="8"/>
        <v>1000</v>
      </c>
      <c r="M82" s="8">
        <f t="shared" si="9"/>
        <v>100000</v>
      </c>
      <c r="N82" s="8">
        <f t="shared" si="10"/>
        <v>200000</v>
      </c>
      <c r="O82">
        <v>3</v>
      </c>
      <c r="P82">
        <v>2</v>
      </c>
      <c r="Q82">
        <f t="shared" si="11"/>
        <v>37.699111843077517</v>
      </c>
      <c r="R82">
        <f t="shared" si="12"/>
        <v>5305.1647697298449</v>
      </c>
      <c r="S82">
        <f t="shared" si="13"/>
        <v>530516.4769729845</v>
      </c>
    </row>
    <row r="83" spans="1:19" x14ac:dyDescent="0.35">
      <c r="A83">
        <v>2</v>
      </c>
      <c r="B83" s="4">
        <v>44947</v>
      </c>
      <c r="C83" t="s">
        <v>20</v>
      </c>
      <c r="D83" t="s">
        <v>24</v>
      </c>
      <c r="E83" t="s">
        <v>4</v>
      </c>
      <c r="G83" s="3">
        <v>0.4</v>
      </c>
      <c r="H83">
        <v>2</v>
      </c>
      <c r="I83">
        <v>3</v>
      </c>
      <c r="J83" s="8">
        <f t="shared" si="7"/>
        <v>2000</v>
      </c>
      <c r="K83" s="8">
        <v>1</v>
      </c>
      <c r="L83" s="8">
        <f t="shared" si="8"/>
        <v>2000</v>
      </c>
      <c r="M83" s="8">
        <f t="shared" si="9"/>
        <v>200000</v>
      </c>
      <c r="N83" s="8">
        <f t="shared" si="10"/>
        <v>400000</v>
      </c>
      <c r="O83">
        <v>3</v>
      </c>
      <c r="P83">
        <v>2</v>
      </c>
      <c r="Q83">
        <f t="shared" si="11"/>
        <v>37.699111843077517</v>
      </c>
      <c r="R83">
        <f t="shared" si="12"/>
        <v>10610.32953945969</v>
      </c>
      <c r="S83">
        <f t="shared" si="13"/>
        <v>1061032.953945969</v>
      </c>
    </row>
    <row r="84" spans="1:19" x14ac:dyDescent="0.35">
      <c r="A84">
        <v>2</v>
      </c>
      <c r="B84" s="4">
        <v>44947</v>
      </c>
      <c r="C84" t="s">
        <v>20</v>
      </c>
      <c r="D84" t="s">
        <v>24</v>
      </c>
      <c r="E84" t="s">
        <v>4</v>
      </c>
      <c r="G84" s="3">
        <v>0.4</v>
      </c>
      <c r="H84">
        <v>5</v>
      </c>
      <c r="I84">
        <v>2</v>
      </c>
      <c r="J84" s="8">
        <f t="shared" si="7"/>
        <v>500</v>
      </c>
      <c r="K84" s="8">
        <v>1</v>
      </c>
      <c r="L84" s="8">
        <f t="shared" si="8"/>
        <v>500</v>
      </c>
      <c r="M84" s="8">
        <f t="shared" si="9"/>
        <v>50000</v>
      </c>
      <c r="N84" s="8">
        <f t="shared" si="10"/>
        <v>100000</v>
      </c>
      <c r="O84">
        <v>3</v>
      </c>
      <c r="P84">
        <v>2</v>
      </c>
      <c r="Q84">
        <f t="shared" si="11"/>
        <v>37.699111843077517</v>
      </c>
      <c r="R84">
        <f t="shared" si="12"/>
        <v>2652.5823848649225</v>
      </c>
      <c r="S84">
        <f t="shared" si="13"/>
        <v>265258.23848649225</v>
      </c>
    </row>
    <row r="85" spans="1:19" x14ac:dyDescent="0.35">
      <c r="A85">
        <v>2</v>
      </c>
      <c r="B85" s="4">
        <v>44947</v>
      </c>
      <c r="C85" t="s">
        <v>20</v>
      </c>
      <c r="D85" t="s">
        <v>24</v>
      </c>
      <c r="E85" t="s">
        <v>4</v>
      </c>
      <c r="G85" s="3">
        <v>0.4</v>
      </c>
      <c r="H85">
        <v>3</v>
      </c>
      <c r="I85">
        <v>3</v>
      </c>
      <c r="J85" s="8">
        <f t="shared" si="7"/>
        <v>3000</v>
      </c>
      <c r="K85" s="8">
        <v>1</v>
      </c>
      <c r="L85" s="8">
        <f t="shared" si="8"/>
        <v>3000</v>
      </c>
      <c r="M85" s="8">
        <f t="shared" si="9"/>
        <v>300000</v>
      </c>
      <c r="N85" s="8">
        <f t="shared" si="10"/>
        <v>600000</v>
      </c>
      <c r="O85">
        <v>3</v>
      </c>
      <c r="P85">
        <v>2</v>
      </c>
      <c r="Q85">
        <f t="shared" si="11"/>
        <v>37.699111843077517</v>
      </c>
      <c r="R85">
        <f t="shared" si="12"/>
        <v>15915.494309189535</v>
      </c>
      <c r="S85">
        <f t="shared" si="13"/>
        <v>1591549.4309189534</v>
      </c>
    </row>
    <row r="86" spans="1:19" x14ac:dyDescent="0.35">
      <c r="A86">
        <v>2</v>
      </c>
      <c r="B86" s="4">
        <v>44947</v>
      </c>
      <c r="C86" t="s">
        <v>20</v>
      </c>
      <c r="D86" t="s">
        <v>24</v>
      </c>
      <c r="E86" t="s">
        <v>4</v>
      </c>
      <c r="G86" s="3">
        <v>0.6</v>
      </c>
      <c r="H86">
        <v>6</v>
      </c>
      <c r="I86">
        <v>2</v>
      </c>
      <c r="J86" s="8">
        <f t="shared" si="7"/>
        <v>600</v>
      </c>
      <c r="K86" s="8">
        <v>1</v>
      </c>
      <c r="L86" s="8">
        <f t="shared" si="8"/>
        <v>600</v>
      </c>
      <c r="M86" s="8">
        <f t="shared" si="9"/>
        <v>60000</v>
      </c>
      <c r="N86" s="8">
        <f t="shared" si="10"/>
        <v>120000</v>
      </c>
      <c r="O86">
        <v>3</v>
      </c>
      <c r="P86">
        <v>2</v>
      </c>
      <c r="Q86">
        <f t="shared" si="11"/>
        <v>37.699111843077517</v>
      </c>
      <c r="R86">
        <f t="shared" si="12"/>
        <v>3183.098861837907</v>
      </c>
      <c r="S86">
        <f t="shared" si="13"/>
        <v>318309.88618379069</v>
      </c>
    </row>
    <row r="87" spans="1:19" x14ac:dyDescent="0.35">
      <c r="A87">
        <v>2</v>
      </c>
      <c r="B87" s="4">
        <v>44947</v>
      </c>
      <c r="C87" t="s">
        <v>20</v>
      </c>
      <c r="D87" t="s">
        <v>24</v>
      </c>
      <c r="E87" t="s">
        <v>4</v>
      </c>
      <c r="G87" s="3">
        <v>0.6</v>
      </c>
      <c r="H87">
        <v>29</v>
      </c>
      <c r="I87">
        <v>2</v>
      </c>
      <c r="J87" s="8">
        <f t="shared" si="7"/>
        <v>2900</v>
      </c>
      <c r="K87" s="8">
        <v>1</v>
      </c>
      <c r="L87" s="8">
        <f t="shared" si="8"/>
        <v>2900</v>
      </c>
      <c r="M87" s="8">
        <f t="shared" si="9"/>
        <v>290000</v>
      </c>
      <c r="N87" s="8">
        <f t="shared" si="10"/>
        <v>580000</v>
      </c>
      <c r="O87">
        <v>3</v>
      </c>
      <c r="P87">
        <v>2</v>
      </c>
      <c r="Q87">
        <f t="shared" si="11"/>
        <v>37.699111843077517</v>
      </c>
      <c r="R87">
        <f t="shared" si="12"/>
        <v>15384.977832216549</v>
      </c>
      <c r="S87">
        <f t="shared" si="13"/>
        <v>1538497.7832216548</v>
      </c>
    </row>
    <row r="88" spans="1:19" x14ac:dyDescent="0.35">
      <c r="A88">
        <v>2</v>
      </c>
      <c r="B88" s="4">
        <v>44947</v>
      </c>
      <c r="C88" t="s">
        <v>20</v>
      </c>
      <c r="D88" t="s">
        <v>24</v>
      </c>
      <c r="E88" t="s">
        <v>4</v>
      </c>
      <c r="G88" s="3">
        <v>0.6</v>
      </c>
      <c r="H88">
        <v>8</v>
      </c>
      <c r="I88">
        <v>2</v>
      </c>
      <c r="J88" s="8">
        <f t="shared" si="7"/>
        <v>800</v>
      </c>
      <c r="K88" s="8">
        <v>1</v>
      </c>
      <c r="L88" s="8">
        <f t="shared" si="8"/>
        <v>800</v>
      </c>
      <c r="M88" s="8">
        <f t="shared" si="9"/>
        <v>80000</v>
      </c>
      <c r="N88" s="8">
        <f t="shared" si="10"/>
        <v>160000</v>
      </c>
      <c r="O88">
        <v>3</v>
      </c>
      <c r="P88">
        <v>2</v>
      </c>
      <c r="Q88">
        <f t="shared" si="11"/>
        <v>37.699111843077517</v>
      </c>
      <c r="R88">
        <f t="shared" si="12"/>
        <v>4244.1318157838759</v>
      </c>
      <c r="S88">
        <f t="shared" si="13"/>
        <v>424413.18157838762</v>
      </c>
    </row>
    <row r="89" spans="1:19" x14ac:dyDescent="0.35">
      <c r="A89">
        <v>2</v>
      </c>
      <c r="B89" s="4">
        <v>44947</v>
      </c>
      <c r="C89" t="s">
        <v>20</v>
      </c>
      <c r="D89" t="s">
        <v>24</v>
      </c>
      <c r="E89" t="s">
        <v>4</v>
      </c>
      <c r="G89" s="3" t="s">
        <v>39</v>
      </c>
      <c r="H89">
        <v>10</v>
      </c>
      <c r="I89">
        <v>0</v>
      </c>
      <c r="J89" s="8">
        <f t="shared" si="7"/>
        <v>10</v>
      </c>
      <c r="K89" s="8">
        <v>1</v>
      </c>
      <c r="L89" s="8">
        <f t="shared" si="8"/>
        <v>10</v>
      </c>
      <c r="M89" s="8">
        <f t="shared" si="9"/>
        <v>1000</v>
      </c>
      <c r="N89" s="8">
        <f t="shared" si="10"/>
        <v>2000</v>
      </c>
      <c r="O89">
        <v>3</v>
      </c>
      <c r="P89">
        <v>2</v>
      </c>
      <c r="Q89">
        <f t="shared" si="11"/>
        <v>37.699111843077517</v>
      </c>
      <c r="R89">
        <f t="shared" si="12"/>
        <v>53.051647697298449</v>
      </c>
      <c r="S89">
        <f t="shared" si="13"/>
        <v>5305.1647697298449</v>
      </c>
    </row>
    <row r="90" spans="1:19" x14ac:dyDescent="0.35">
      <c r="A90">
        <v>2</v>
      </c>
      <c r="B90" s="4">
        <v>44947</v>
      </c>
      <c r="C90" t="s">
        <v>20</v>
      </c>
      <c r="D90" t="s">
        <v>24</v>
      </c>
      <c r="E90" t="s">
        <v>4</v>
      </c>
      <c r="G90" s="3" t="s">
        <v>39</v>
      </c>
      <c r="H90">
        <v>2</v>
      </c>
      <c r="I90">
        <v>1</v>
      </c>
      <c r="J90" s="8">
        <f t="shared" si="7"/>
        <v>20</v>
      </c>
      <c r="K90" s="8">
        <v>1</v>
      </c>
      <c r="L90" s="8">
        <f t="shared" si="8"/>
        <v>20</v>
      </c>
      <c r="M90" s="8">
        <f t="shared" si="9"/>
        <v>2000</v>
      </c>
      <c r="N90" s="8">
        <f t="shared" si="10"/>
        <v>4000</v>
      </c>
      <c r="O90">
        <v>3</v>
      </c>
      <c r="P90">
        <v>2</v>
      </c>
      <c r="Q90">
        <f t="shared" si="11"/>
        <v>37.699111843077517</v>
      </c>
      <c r="R90">
        <f t="shared" si="12"/>
        <v>106.1032953945969</v>
      </c>
      <c r="S90">
        <f t="shared" si="13"/>
        <v>10610.32953945969</v>
      </c>
    </row>
    <row r="91" spans="1:19" x14ac:dyDescent="0.35">
      <c r="A91">
        <v>2</v>
      </c>
      <c r="B91" s="4">
        <v>44947</v>
      </c>
      <c r="C91" t="s">
        <v>20</v>
      </c>
      <c r="D91" t="s">
        <v>24</v>
      </c>
      <c r="E91" t="s">
        <v>4</v>
      </c>
      <c r="G91" s="3" t="s">
        <v>39</v>
      </c>
      <c r="H91">
        <v>2</v>
      </c>
      <c r="I91">
        <v>1</v>
      </c>
      <c r="J91" s="8">
        <f t="shared" si="7"/>
        <v>20</v>
      </c>
      <c r="K91" s="8">
        <v>1</v>
      </c>
      <c r="L91" s="8">
        <f t="shared" si="8"/>
        <v>20</v>
      </c>
      <c r="M91" s="8">
        <f t="shared" si="9"/>
        <v>2000</v>
      </c>
      <c r="N91" s="8">
        <f t="shared" si="10"/>
        <v>4000</v>
      </c>
      <c r="O91">
        <v>3</v>
      </c>
      <c r="P91">
        <v>2</v>
      </c>
      <c r="Q91">
        <f t="shared" si="11"/>
        <v>37.699111843077517</v>
      </c>
      <c r="R91">
        <f t="shared" si="12"/>
        <v>106.1032953945969</v>
      </c>
      <c r="S91">
        <f t="shared" si="13"/>
        <v>10610.32953945969</v>
      </c>
    </row>
    <row r="92" spans="1:19" x14ac:dyDescent="0.35">
      <c r="A92">
        <v>0</v>
      </c>
      <c r="B92" s="4">
        <v>44945</v>
      </c>
      <c r="C92" t="s">
        <v>21</v>
      </c>
      <c r="D92" t="s">
        <v>25</v>
      </c>
      <c r="E92" t="s">
        <v>31</v>
      </c>
      <c r="F92" t="s">
        <v>36</v>
      </c>
      <c r="G92" s="3">
        <v>0.2</v>
      </c>
      <c r="H92">
        <v>37</v>
      </c>
      <c r="I92">
        <v>4</v>
      </c>
      <c r="J92" s="8">
        <f t="shared" si="7"/>
        <v>370000</v>
      </c>
      <c r="K92" s="8">
        <v>1</v>
      </c>
      <c r="L92" s="8">
        <f t="shared" si="8"/>
        <v>370000</v>
      </c>
      <c r="M92" s="8">
        <f t="shared" si="9"/>
        <v>37000000</v>
      </c>
      <c r="N92" s="8">
        <f t="shared" si="10"/>
        <v>74000000</v>
      </c>
      <c r="O92">
        <v>3</v>
      </c>
      <c r="P92">
        <v>2</v>
      </c>
      <c r="Q92">
        <f t="shared" si="11"/>
        <v>37.699111843077517</v>
      </c>
      <c r="R92">
        <f t="shared" si="12"/>
        <v>1962910.9648000426</v>
      </c>
      <c r="S92">
        <f t="shared" si="13"/>
        <v>196291096.48000425</v>
      </c>
    </row>
    <row r="93" spans="1:19" x14ac:dyDescent="0.35">
      <c r="A93">
        <v>0</v>
      </c>
      <c r="B93" s="4">
        <v>44945</v>
      </c>
      <c r="C93" t="s">
        <v>21</v>
      </c>
      <c r="D93" t="s">
        <v>25</v>
      </c>
      <c r="E93" t="s">
        <v>31</v>
      </c>
      <c r="F93" t="s">
        <v>36</v>
      </c>
      <c r="G93" s="3">
        <v>0.2</v>
      </c>
      <c r="H93">
        <v>30</v>
      </c>
      <c r="I93">
        <v>4</v>
      </c>
      <c r="J93" s="8">
        <f t="shared" si="7"/>
        <v>300000</v>
      </c>
      <c r="K93" s="8">
        <v>1</v>
      </c>
      <c r="L93" s="8">
        <f t="shared" si="8"/>
        <v>300000</v>
      </c>
      <c r="M93" s="8">
        <f t="shared" si="9"/>
        <v>30000000</v>
      </c>
      <c r="N93" s="8">
        <f t="shared" si="10"/>
        <v>60000000</v>
      </c>
      <c r="O93">
        <v>3</v>
      </c>
      <c r="P93">
        <v>2</v>
      </c>
      <c r="Q93">
        <f t="shared" si="11"/>
        <v>37.699111843077517</v>
      </c>
      <c r="R93">
        <f t="shared" si="12"/>
        <v>1591549.4309189534</v>
      </c>
      <c r="S93">
        <f t="shared" si="13"/>
        <v>159154943.09189534</v>
      </c>
    </row>
    <row r="94" spans="1:19" x14ac:dyDescent="0.35">
      <c r="A94">
        <v>0</v>
      </c>
      <c r="B94" s="4">
        <v>44945</v>
      </c>
      <c r="C94" t="s">
        <v>21</v>
      </c>
      <c r="D94" t="s">
        <v>25</v>
      </c>
      <c r="E94" t="s">
        <v>31</v>
      </c>
      <c r="F94" t="s">
        <v>36</v>
      </c>
      <c r="G94" s="3">
        <v>0.4</v>
      </c>
      <c r="H94">
        <v>12</v>
      </c>
      <c r="I94">
        <v>5</v>
      </c>
      <c r="J94" s="8">
        <f t="shared" si="7"/>
        <v>1200000</v>
      </c>
      <c r="K94" s="8">
        <v>1</v>
      </c>
      <c r="L94" s="8">
        <f t="shared" si="8"/>
        <v>1200000</v>
      </c>
      <c r="M94" s="8">
        <f t="shared" si="9"/>
        <v>120000000</v>
      </c>
      <c r="N94" s="8">
        <f t="shared" si="10"/>
        <v>240000000</v>
      </c>
      <c r="O94">
        <v>3</v>
      </c>
      <c r="P94">
        <v>2</v>
      </c>
      <c r="Q94">
        <f t="shared" si="11"/>
        <v>37.699111843077517</v>
      </c>
      <c r="R94">
        <f t="shared" si="12"/>
        <v>6366197.7236758135</v>
      </c>
      <c r="S94">
        <f t="shared" si="13"/>
        <v>636619772.36758137</v>
      </c>
    </row>
    <row r="95" spans="1:19" x14ac:dyDescent="0.35">
      <c r="A95">
        <v>0</v>
      </c>
      <c r="B95" s="4">
        <v>44945</v>
      </c>
      <c r="C95" t="s">
        <v>21</v>
      </c>
      <c r="D95" t="s">
        <v>25</v>
      </c>
      <c r="E95" t="s">
        <v>31</v>
      </c>
      <c r="F95" t="s">
        <v>36</v>
      </c>
      <c r="G95" s="3">
        <v>0.4</v>
      </c>
      <c r="H95">
        <v>6</v>
      </c>
      <c r="I95">
        <v>5</v>
      </c>
      <c r="J95" s="8">
        <f t="shared" si="7"/>
        <v>600000</v>
      </c>
      <c r="K95" s="8">
        <v>1</v>
      </c>
      <c r="L95" s="8">
        <f t="shared" si="8"/>
        <v>600000</v>
      </c>
      <c r="M95" s="8">
        <f t="shared" si="9"/>
        <v>60000000</v>
      </c>
      <c r="N95" s="8">
        <f t="shared" si="10"/>
        <v>120000000</v>
      </c>
      <c r="O95">
        <v>3</v>
      </c>
      <c r="P95">
        <v>2</v>
      </c>
      <c r="Q95">
        <f t="shared" si="11"/>
        <v>37.699111843077517</v>
      </c>
      <c r="R95">
        <f t="shared" si="12"/>
        <v>3183098.8618379068</v>
      </c>
      <c r="S95">
        <f t="shared" si="13"/>
        <v>318309886.18379068</v>
      </c>
    </row>
    <row r="96" spans="1:19" x14ac:dyDescent="0.35">
      <c r="A96">
        <v>0</v>
      </c>
      <c r="B96" s="4">
        <v>44945</v>
      </c>
      <c r="C96" t="s">
        <v>21</v>
      </c>
      <c r="D96" t="s">
        <v>25</v>
      </c>
      <c r="E96" t="s">
        <v>31</v>
      </c>
      <c r="F96" t="s">
        <v>36</v>
      </c>
      <c r="G96" s="3">
        <v>0.6</v>
      </c>
      <c r="H96">
        <v>14</v>
      </c>
      <c r="I96">
        <v>5</v>
      </c>
      <c r="J96" s="8">
        <f t="shared" si="7"/>
        <v>1400000</v>
      </c>
      <c r="K96" s="8">
        <v>1</v>
      </c>
      <c r="L96" s="8">
        <f t="shared" si="8"/>
        <v>1400000</v>
      </c>
      <c r="M96" s="8">
        <f t="shared" si="9"/>
        <v>140000000</v>
      </c>
      <c r="N96" s="8">
        <f t="shared" si="10"/>
        <v>280000000</v>
      </c>
      <c r="O96">
        <v>3</v>
      </c>
      <c r="P96">
        <v>2</v>
      </c>
      <c r="Q96">
        <f t="shared" si="11"/>
        <v>37.699111843077517</v>
      </c>
      <c r="R96">
        <f t="shared" si="12"/>
        <v>7427230.6776217828</v>
      </c>
      <c r="S96">
        <f t="shared" si="13"/>
        <v>742723067.7621783</v>
      </c>
    </row>
    <row r="97" spans="1:19" x14ac:dyDescent="0.35">
      <c r="A97">
        <v>0</v>
      </c>
      <c r="B97" s="4">
        <v>44945</v>
      </c>
      <c r="C97" t="s">
        <v>21</v>
      </c>
      <c r="D97" t="s">
        <v>25</v>
      </c>
      <c r="E97" t="s">
        <v>31</v>
      </c>
      <c r="F97" t="s">
        <v>36</v>
      </c>
      <c r="G97" s="3">
        <v>0.6</v>
      </c>
      <c r="H97">
        <v>4</v>
      </c>
      <c r="I97">
        <v>5</v>
      </c>
      <c r="J97" s="8">
        <f t="shared" si="7"/>
        <v>400000</v>
      </c>
      <c r="K97" s="8">
        <v>1</v>
      </c>
      <c r="L97" s="8">
        <f t="shared" si="8"/>
        <v>400000</v>
      </c>
      <c r="M97" s="8">
        <f t="shared" si="9"/>
        <v>40000000</v>
      </c>
      <c r="N97" s="8">
        <f t="shared" si="10"/>
        <v>80000000</v>
      </c>
      <c r="O97">
        <v>3</v>
      </c>
      <c r="P97">
        <v>2</v>
      </c>
      <c r="Q97">
        <f t="shared" si="11"/>
        <v>37.699111843077517</v>
      </c>
      <c r="R97">
        <f t="shared" si="12"/>
        <v>2122065.907891938</v>
      </c>
      <c r="S97">
        <f t="shared" si="13"/>
        <v>212206590.78919381</v>
      </c>
    </row>
    <row r="98" spans="1:19" x14ac:dyDescent="0.35">
      <c r="A98">
        <v>0</v>
      </c>
      <c r="B98" s="4">
        <v>44945</v>
      </c>
      <c r="C98" t="s">
        <v>21</v>
      </c>
      <c r="D98" t="s">
        <v>25</v>
      </c>
      <c r="E98" t="s">
        <v>31</v>
      </c>
      <c r="G98" s="3">
        <v>0.2</v>
      </c>
      <c r="H98">
        <v>5</v>
      </c>
      <c r="I98">
        <v>3</v>
      </c>
      <c r="J98" s="8">
        <f t="shared" si="7"/>
        <v>5000</v>
      </c>
      <c r="K98" s="8">
        <v>1</v>
      </c>
      <c r="L98" s="8">
        <f t="shared" si="8"/>
        <v>5000</v>
      </c>
      <c r="M98" s="8">
        <f t="shared" si="9"/>
        <v>500000</v>
      </c>
      <c r="N98" s="8">
        <f t="shared" si="10"/>
        <v>1000000</v>
      </c>
      <c r="O98">
        <v>3</v>
      </c>
      <c r="P98">
        <v>2</v>
      </c>
      <c r="Q98">
        <f t="shared" si="11"/>
        <v>37.699111843077517</v>
      </c>
      <c r="R98">
        <f t="shared" si="12"/>
        <v>26525.823848649223</v>
      </c>
      <c r="S98">
        <f t="shared" si="13"/>
        <v>2652582.3848649221</v>
      </c>
    </row>
    <row r="99" spans="1:19" x14ac:dyDescent="0.35">
      <c r="A99">
        <v>0</v>
      </c>
      <c r="B99" s="4">
        <v>44945</v>
      </c>
      <c r="C99" t="s">
        <v>21</v>
      </c>
      <c r="D99" t="s">
        <v>25</v>
      </c>
      <c r="E99" t="s">
        <v>31</v>
      </c>
      <c r="G99" s="3">
        <v>0.2</v>
      </c>
      <c r="H99">
        <v>5</v>
      </c>
      <c r="I99">
        <v>3</v>
      </c>
      <c r="J99" s="8">
        <f t="shared" si="7"/>
        <v>5000</v>
      </c>
      <c r="K99" s="8">
        <v>1</v>
      </c>
      <c r="L99" s="8">
        <f t="shared" si="8"/>
        <v>5000</v>
      </c>
      <c r="M99" s="8">
        <f t="shared" si="9"/>
        <v>500000</v>
      </c>
      <c r="N99" s="8">
        <f t="shared" si="10"/>
        <v>1000000</v>
      </c>
      <c r="O99">
        <v>3</v>
      </c>
      <c r="P99">
        <v>2</v>
      </c>
      <c r="Q99">
        <f t="shared" si="11"/>
        <v>37.699111843077517</v>
      </c>
      <c r="R99">
        <f t="shared" si="12"/>
        <v>26525.823848649223</v>
      </c>
      <c r="S99">
        <f t="shared" si="13"/>
        <v>2652582.3848649221</v>
      </c>
    </row>
    <row r="100" spans="1:19" x14ac:dyDescent="0.35">
      <c r="A100">
        <v>0</v>
      </c>
      <c r="B100" s="4">
        <v>44945</v>
      </c>
      <c r="C100" t="s">
        <v>21</v>
      </c>
      <c r="D100" t="s">
        <v>25</v>
      </c>
      <c r="E100" t="s">
        <v>31</v>
      </c>
      <c r="G100" s="3">
        <v>0.2</v>
      </c>
      <c r="H100">
        <v>5</v>
      </c>
      <c r="I100">
        <v>3</v>
      </c>
      <c r="J100" s="8">
        <f t="shared" si="7"/>
        <v>5000</v>
      </c>
      <c r="K100" s="8">
        <v>1</v>
      </c>
      <c r="L100" s="8">
        <f t="shared" si="8"/>
        <v>5000</v>
      </c>
      <c r="M100" s="8">
        <f t="shared" si="9"/>
        <v>500000</v>
      </c>
      <c r="N100" s="8">
        <f t="shared" si="10"/>
        <v>1000000</v>
      </c>
      <c r="O100">
        <v>3</v>
      </c>
      <c r="P100">
        <v>2</v>
      </c>
      <c r="Q100">
        <f t="shared" si="11"/>
        <v>37.699111843077517</v>
      </c>
      <c r="R100">
        <f t="shared" si="12"/>
        <v>26525.823848649223</v>
      </c>
      <c r="S100">
        <f t="shared" si="13"/>
        <v>2652582.3848649221</v>
      </c>
    </row>
    <row r="101" spans="1:19" x14ac:dyDescent="0.35">
      <c r="A101">
        <v>0</v>
      </c>
      <c r="B101" s="4">
        <v>44945</v>
      </c>
      <c r="C101" t="s">
        <v>21</v>
      </c>
      <c r="D101" t="s">
        <v>25</v>
      </c>
      <c r="E101" t="s">
        <v>31</v>
      </c>
      <c r="G101" s="3">
        <v>0.4</v>
      </c>
      <c r="H101">
        <v>13</v>
      </c>
      <c r="I101">
        <v>3</v>
      </c>
      <c r="J101" s="8">
        <f t="shared" si="7"/>
        <v>13000</v>
      </c>
      <c r="K101" s="8">
        <v>1</v>
      </c>
      <c r="L101" s="8">
        <f t="shared" si="8"/>
        <v>13000</v>
      </c>
      <c r="M101" s="8">
        <f t="shared" si="9"/>
        <v>1300000</v>
      </c>
      <c r="N101" s="8">
        <f t="shared" si="10"/>
        <v>2600000</v>
      </c>
      <c r="O101">
        <v>3</v>
      </c>
      <c r="P101">
        <v>2</v>
      </c>
      <c r="Q101">
        <f t="shared" si="11"/>
        <v>37.699111843077517</v>
      </c>
      <c r="R101">
        <f t="shared" si="12"/>
        <v>68967.142006487979</v>
      </c>
      <c r="S101">
        <f t="shared" si="13"/>
        <v>6896714.2006487977</v>
      </c>
    </row>
    <row r="102" spans="1:19" x14ac:dyDescent="0.35">
      <c r="A102">
        <v>0</v>
      </c>
      <c r="B102" s="4">
        <v>44945</v>
      </c>
      <c r="C102" t="s">
        <v>21</v>
      </c>
      <c r="D102" t="s">
        <v>25</v>
      </c>
      <c r="E102" t="s">
        <v>31</v>
      </c>
      <c r="G102" s="3">
        <v>0.4</v>
      </c>
      <c r="H102">
        <v>13</v>
      </c>
      <c r="I102">
        <v>3</v>
      </c>
      <c r="J102" s="8">
        <f t="shared" si="7"/>
        <v>13000</v>
      </c>
      <c r="K102" s="8">
        <v>1</v>
      </c>
      <c r="L102" s="8">
        <f t="shared" si="8"/>
        <v>13000</v>
      </c>
      <c r="M102" s="8">
        <f t="shared" si="9"/>
        <v>1300000</v>
      </c>
      <c r="N102" s="8">
        <f t="shared" si="10"/>
        <v>2600000</v>
      </c>
      <c r="O102">
        <v>3</v>
      </c>
      <c r="P102">
        <v>2</v>
      </c>
      <c r="Q102">
        <f t="shared" si="11"/>
        <v>37.699111843077517</v>
      </c>
      <c r="R102">
        <f t="shared" si="12"/>
        <v>68967.142006487979</v>
      </c>
      <c r="S102">
        <f t="shared" si="13"/>
        <v>6896714.2006487977</v>
      </c>
    </row>
    <row r="103" spans="1:19" x14ac:dyDescent="0.35">
      <c r="A103">
        <v>0</v>
      </c>
      <c r="B103" s="4">
        <v>44945</v>
      </c>
      <c r="C103" t="s">
        <v>21</v>
      </c>
      <c r="D103" t="s">
        <v>25</v>
      </c>
      <c r="E103" t="s">
        <v>31</v>
      </c>
      <c r="G103" s="3">
        <v>0.4</v>
      </c>
      <c r="H103">
        <v>11</v>
      </c>
      <c r="I103">
        <v>3</v>
      </c>
      <c r="J103" s="8">
        <f t="shared" si="7"/>
        <v>11000</v>
      </c>
      <c r="K103" s="8">
        <v>1</v>
      </c>
      <c r="L103" s="8">
        <f t="shared" si="8"/>
        <v>11000</v>
      </c>
      <c r="M103" s="8">
        <f t="shared" si="9"/>
        <v>1100000</v>
      </c>
      <c r="N103" s="8">
        <f t="shared" si="10"/>
        <v>2200000</v>
      </c>
      <c r="O103">
        <v>3</v>
      </c>
      <c r="P103">
        <v>2</v>
      </c>
      <c r="Q103">
        <f t="shared" si="11"/>
        <v>37.699111843077517</v>
      </c>
      <c r="R103">
        <f t="shared" si="12"/>
        <v>58356.812467028292</v>
      </c>
      <c r="S103">
        <f t="shared" si="13"/>
        <v>5835681.2467028294</v>
      </c>
    </row>
    <row r="104" spans="1:19" x14ac:dyDescent="0.35">
      <c r="A104">
        <v>0</v>
      </c>
      <c r="B104" s="4">
        <v>44945</v>
      </c>
      <c r="C104" t="s">
        <v>21</v>
      </c>
      <c r="D104" t="s">
        <v>25</v>
      </c>
      <c r="E104" t="s">
        <v>31</v>
      </c>
      <c r="G104" s="3">
        <v>0.6</v>
      </c>
      <c r="H104">
        <v>21</v>
      </c>
      <c r="I104">
        <v>3</v>
      </c>
      <c r="J104" s="8">
        <f t="shared" si="7"/>
        <v>21000</v>
      </c>
      <c r="K104" s="8">
        <v>1</v>
      </c>
      <c r="L104" s="8">
        <f t="shared" si="8"/>
        <v>21000</v>
      </c>
      <c r="M104" s="8">
        <f t="shared" si="9"/>
        <v>2100000</v>
      </c>
      <c r="N104" s="8">
        <f t="shared" si="10"/>
        <v>4200000</v>
      </c>
      <c r="O104">
        <v>3</v>
      </c>
      <c r="P104">
        <v>2</v>
      </c>
      <c r="Q104">
        <f t="shared" si="11"/>
        <v>37.699111843077517</v>
      </c>
      <c r="R104">
        <f t="shared" si="12"/>
        <v>111408.46016432674</v>
      </c>
      <c r="S104">
        <f t="shared" si="13"/>
        <v>11140846.016432675</v>
      </c>
    </row>
    <row r="105" spans="1:19" x14ac:dyDescent="0.35">
      <c r="A105">
        <v>0</v>
      </c>
      <c r="B105" s="4">
        <v>44945</v>
      </c>
      <c r="C105" t="s">
        <v>21</v>
      </c>
      <c r="D105" t="s">
        <v>25</v>
      </c>
      <c r="E105" t="s">
        <v>31</v>
      </c>
      <c r="G105" s="3">
        <v>0.6</v>
      </c>
      <c r="H105">
        <v>10</v>
      </c>
      <c r="I105">
        <v>3</v>
      </c>
      <c r="J105" s="8">
        <f t="shared" si="7"/>
        <v>10000</v>
      </c>
      <c r="K105" s="8">
        <v>1</v>
      </c>
      <c r="L105" s="8">
        <f t="shared" si="8"/>
        <v>10000</v>
      </c>
      <c r="M105" s="8">
        <f t="shared" si="9"/>
        <v>1000000</v>
      </c>
      <c r="N105" s="8">
        <f t="shared" si="10"/>
        <v>2000000</v>
      </c>
      <c r="O105">
        <v>3</v>
      </c>
      <c r="P105">
        <v>2</v>
      </c>
      <c r="Q105">
        <f t="shared" si="11"/>
        <v>37.699111843077517</v>
      </c>
      <c r="R105">
        <f t="shared" si="12"/>
        <v>53051.647697298446</v>
      </c>
      <c r="S105">
        <f t="shared" si="13"/>
        <v>5305164.7697298443</v>
      </c>
    </row>
    <row r="106" spans="1:19" x14ac:dyDescent="0.35">
      <c r="A106">
        <v>0</v>
      </c>
      <c r="B106" s="4">
        <v>44945</v>
      </c>
      <c r="C106" t="s">
        <v>21</v>
      </c>
      <c r="D106" t="s">
        <v>25</v>
      </c>
      <c r="E106" t="s">
        <v>31</v>
      </c>
      <c r="G106" s="3">
        <v>0.6</v>
      </c>
      <c r="H106">
        <v>17</v>
      </c>
      <c r="I106">
        <v>3</v>
      </c>
      <c r="J106" s="8">
        <f t="shared" si="7"/>
        <v>17000</v>
      </c>
      <c r="K106" s="8">
        <v>1</v>
      </c>
      <c r="L106" s="8">
        <f t="shared" si="8"/>
        <v>17000</v>
      </c>
      <c r="M106" s="8">
        <f t="shared" si="9"/>
        <v>1700000</v>
      </c>
      <c r="N106" s="8">
        <f t="shared" si="10"/>
        <v>3400000</v>
      </c>
      <c r="O106">
        <v>3</v>
      </c>
      <c r="P106">
        <v>2</v>
      </c>
      <c r="Q106">
        <f t="shared" si="11"/>
        <v>37.699111843077517</v>
      </c>
      <c r="R106">
        <f t="shared" si="12"/>
        <v>90187.801085407365</v>
      </c>
      <c r="S106">
        <f t="shared" si="13"/>
        <v>9018780.1085407361</v>
      </c>
    </row>
    <row r="107" spans="1:19" x14ac:dyDescent="0.35">
      <c r="A107">
        <v>0</v>
      </c>
      <c r="B107" s="4">
        <v>44945</v>
      </c>
      <c r="C107" t="s">
        <v>21</v>
      </c>
      <c r="D107" t="s">
        <v>25</v>
      </c>
      <c r="E107" t="s">
        <v>31</v>
      </c>
      <c r="G107" s="3" t="s">
        <v>39</v>
      </c>
      <c r="H107">
        <v>0</v>
      </c>
      <c r="I107">
        <v>0</v>
      </c>
      <c r="J107" s="8">
        <f t="shared" si="7"/>
        <v>0</v>
      </c>
      <c r="K107" s="8">
        <v>1</v>
      </c>
      <c r="L107" s="8">
        <f t="shared" si="8"/>
        <v>0</v>
      </c>
      <c r="M107" s="8">
        <f t="shared" si="9"/>
        <v>0</v>
      </c>
      <c r="N107" s="8">
        <f t="shared" si="10"/>
        <v>0</v>
      </c>
      <c r="O107">
        <v>3</v>
      </c>
      <c r="P107">
        <v>2</v>
      </c>
      <c r="Q107">
        <f t="shared" si="11"/>
        <v>37.699111843077517</v>
      </c>
      <c r="R107">
        <f t="shared" si="12"/>
        <v>0</v>
      </c>
      <c r="S107">
        <f t="shared" si="13"/>
        <v>0</v>
      </c>
    </row>
    <row r="108" spans="1:19" x14ac:dyDescent="0.35">
      <c r="A108">
        <v>0</v>
      </c>
      <c r="B108" s="4">
        <v>44945</v>
      </c>
      <c r="C108" t="s">
        <v>21</v>
      </c>
      <c r="D108" t="s">
        <v>25</v>
      </c>
      <c r="E108" t="s">
        <v>31</v>
      </c>
      <c r="G108" s="3" t="s">
        <v>39</v>
      </c>
      <c r="H108">
        <v>0</v>
      </c>
      <c r="I108">
        <v>0</v>
      </c>
      <c r="J108" s="8">
        <f t="shared" si="7"/>
        <v>0</v>
      </c>
      <c r="K108" s="8">
        <v>1</v>
      </c>
      <c r="L108" s="8">
        <f t="shared" si="8"/>
        <v>0</v>
      </c>
      <c r="M108" s="8">
        <f t="shared" si="9"/>
        <v>0</v>
      </c>
      <c r="N108" s="8">
        <f t="shared" si="10"/>
        <v>0</v>
      </c>
      <c r="O108">
        <v>3</v>
      </c>
      <c r="P108">
        <v>2</v>
      </c>
      <c r="Q108">
        <f t="shared" si="11"/>
        <v>37.699111843077517</v>
      </c>
      <c r="R108">
        <f t="shared" si="12"/>
        <v>0</v>
      </c>
      <c r="S108">
        <f t="shared" si="13"/>
        <v>0</v>
      </c>
    </row>
    <row r="109" spans="1:19" x14ac:dyDescent="0.35">
      <c r="A109">
        <v>0</v>
      </c>
      <c r="B109" s="4">
        <v>44945</v>
      </c>
      <c r="C109" t="s">
        <v>21</v>
      </c>
      <c r="D109" t="s">
        <v>25</v>
      </c>
      <c r="E109" t="s">
        <v>31</v>
      </c>
      <c r="G109" s="3" t="s">
        <v>39</v>
      </c>
      <c r="H109">
        <v>0</v>
      </c>
      <c r="I109">
        <v>0</v>
      </c>
      <c r="J109" s="8">
        <f t="shared" si="7"/>
        <v>0</v>
      </c>
      <c r="K109" s="8">
        <v>1</v>
      </c>
      <c r="L109" s="8">
        <f t="shared" si="8"/>
        <v>0</v>
      </c>
      <c r="M109" s="8">
        <f t="shared" si="9"/>
        <v>0</v>
      </c>
      <c r="N109" s="8">
        <f t="shared" si="10"/>
        <v>0</v>
      </c>
      <c r="O109">
        <v>3</v>
      </c>
      <c r="P109">
        <v>2</v>
      </c>
      <c r="Q109">
        <f t="shared" si="11"/>
        <v>37.699111843077517</v>
      </c>
      <c r="R109">
        <f t="shared" si="12"/>
        <v>0</v>
      </c>
      <c r="S109">
        <f t="shared" si="13"/>
        <v>0</v>
      </c>
    </row>
    <row r="110" spans="1:19" x14ac:dyDescent="0.35">
      <c r="A110">
        <v>2</v>
      </c>
      <c r="B110" s="4">
        <v>44947</v>
      </c>
      <c r="C110" t="s">
        <v>21</v>
      </c>
      <c r="D110" t="s">
        <v>25</v>
      </c>
      <c r="E110" t="s">
        <v>31</v>
      </c>
      <c r="G110" s="3">
        <v>0.2</v>
      </c>
      <c r="H110">
        <v>35</v>
      </c>
      <c r="I110">
        <v>1</v>
      </c>
      <c r="J110" s="8">
        <f t="shared" si="7"/>
        <v>350</v>
      </c>
      <c r="K110" s="8">
        <v>1</v>
      </c>
      <c r="L110" s="8">
        <f t="shared" si="8"/>
        <v>350</v>
      </c>
      <c r="M110" s="8">
        <f t="shared" si="9"/>
        <v>35000</v>
      </c>
      <c r="N110" s="8">
        <f t="shared" si="10"/>
        <v>70000</v>
      </c>
      <c r="O110">
        <v>3</v>
      </c>
      <c r="P110">
        <v>2</v>
      </c>
      <c r="Q110">
        <f t="shared" si="11"/>
        <v>37.699111843077517</v>
      </c>
      <c r="R110">
        <f t="shared" si="12"/>
        <v>1856.8076694054457</v>
      </c>
      <c r="S110">
        <f t="shared" si="13"/>
        <v>185680.76694054456</v>
      </c>
    </row>
    <row r="111" spans="1:19" x14ac:dyDescent="0.35">
      <c r="A111">
        <v>2</v>
      </c>
      <c r="B111" s="4">
        <v>44947</v>
      </c>
      <c r="C111" t="s">
        <v>21</v>
      </c>
      <c r="D111" t="s">
        <v>25</v>
      </c>
      <c r="E111" t="s">
        <v>31</v>
      </c>
      <c r="G111" s="3">
        <v>0.2</v>
      </c>
      <c r="H111">
        <v>30</v>
      </c>
      <c r="I111">
        <v>1</v>
      </c>
      <c r="J111" s="8">
        <f t="shared" si="7"/>
        <v>300</v>
      </c>
      <c r="K111" s="8">
        <v>1</v>
      </c>
      <c r="L111" s="8">
        <f t="shared" si="8"/>
        <v>300</v>
      </c>
      <c r="M111" s="8">
        <f t="shared" si="9"/>
        <v>30000</v>
      </c>
      <c r="N111" s="8">
        <f t="shared" si="10"/>
        <v>60000</v>
      </c>
      <c r="O111">
        <v>3</v>
      </c>
      <c r="P111">
        <v>2</v>
      </c>
      <c r="Q111">
        <f t="shared" si="11"/>
        <v>37.699111843077517</v>
      </c>
      <c r="R111">
        <f t="shared" si="12"/>
        <v>1591.5494309189535</v>
      </c>
      <c r="S111">
        <f t="shared" si="13"/>
        <v>159154.94309189534</v>
      </c>
    </row>
    <row r="112" spans="1:19" x14ac:dyDescent="0.35">
      <c r="A112">
        <v>2</v>
      </c>
      <c r="B112" s="4">
        <v>44947</v>
      </c>
      <c r="C112" t="s">
        <v>21</v>
      </c>
      <c r="D112" t="s">
        <v>25</v>
      </c>
      <c r="E112" t="s">
        <v>31</v>
      </c>
      <c r="G112" s="3">
        <v>0.2</v>
      </c>
      <c r="H112">
        <v>39</v>
      </c>
      <c r="I112">
        <v>1</v>
      </c>
      <c r="J112" s="8">
        <f t="shared" si="7"/>
        <v>390</v>
      </c>
      <c r="K112" s="8">
        <v>1</v>
      </c>
      <c r="L112" s="8">
        <f t="shared" si="8"/>
        <v>390</v>
      </c>
      <c r="M112" s="8">
        <f t="shared" si="9"/>
        <v>39000</v>
      </c>
      <c r="N112" s="8">
        <f t="shared" si="10"/>
        <v>78000</v>
      </c>
      <c r="O112">
        <v>3</v>
      </c>
      <c r="P112">
        <v>2</v>
      </c>
      <c r="Q112">
        <f t="shared" si="11"/>
        <v>37.699111843077517</v>
      </c>
      <c r="R112">
        <f t="shared" si="12"/>
        <v>2069.0142601946395</v>
      </c>
      <c r="S112">
        <f t="shared" si="13"/>
        <v>206901.42601946395</v>
      </c>
    </row>
    <row r="113" spans="1:19" x14ac:dyDescent="0.35">
      <c r="A113">
        <v>2</v>
      </c>
      <c r="B113" s="4">
        <v>44947</v>
      </c>
      <c r="C113" t="s">
        <v>21</v>
      </c>
      <c r="D113" t="s">
        <v>25</v>
      </c>
      <c r="E113" t="s">
        <v>31</v>
      </c>
      <c r="F113" t="s">
        <v>37</v>
      </c>
      <c r="G113" s="3">
        <v>0.4</v>
      </c>
      <c r="H113">
        <v>0</v>
      </c>
      <c r="I113">
        <v>0</v>
      </c>
      <c r="J113" s="8">
        <f t="shared" si="7"/>
        <v>0</v>
      </c>
      <c r="K113" s="8">
        <v>1</v>
      </c>
      <c r="L113" s="8">
        <f t="shared" si="8"/>
        <v>0</v>
      </c>
      <c r="M113" s="8">
        <f t="shared" si="9"/>
        <v>0</v>
      </c>
      <c r="N113" s="8">
        <f t="shared" si="10"/>
        <v>0</v>
      </c>
      <c r="O113">
        <v>3</v>
      </c>
      <c r="P113">
        <v>2</v>
      </c>
      <c r="Q113">
        <f t="shared" si="11"/>
        <v>37.699111843077517</v>
      </c>
      <c r="R113">
        <f t="shared" si="12"/>
        <v>0</v>
      </c>
      <c r="S113">
        <f t="shared" si="13"/>
        <v>0</v>
      </c>
    </row>
    <row r="114" spans="1:19" x14ac:dyDescent="0.35">
      <c r="A114">
        <v>2</v>
      </c>
      <c r="B114" s="4">
        <v>44947</v>
      </c>
      <c r="C114" t="s">
        <v>21</v>
      </c>
      <c r="D114" t="s">
        <v>25</v>
      </c>
      <c r="E114" t="s">
        <v>31</v>
      </c>
      <c r="G114" s="3">
        <v>0.4</v>
      </c>
      <c r="H114">
        <v>15</v>
      </c>
      <c r="I114">
        <v>3</v>
      </c>
      <c r="J114" s="8">
        <f t="shared" si="7"/>
        <v>15000</v>
      </c>
      <c r="K114" s="8">
        <v>1</v>
      </c>
      <c r="L114" s="8">
        <f t="shared" si="8"/>
        <v>15000</v>
      </c>
      <c r="M114" s="8">
        <f t="shared" si="9"/>
        <v>1500000</v>
      </c>
      <c r="N114" s="8">
        <f t="shared" si="10"/>
        <v>3000000</v>
      </c>
      <c r="O114">
        <v>3</v>
      </c>
      <c r="P114">
        <v>2</v>
      </c>
      <c r="Q114">
        <f t="shared" si="11"/>
        <v>37.699111843077517</v>
      </c>
      <c r="R114">
        <f t="shared" si="12"/>
        <v>79577.471545947672</v>
      </c>
      <c r="S114">
        <f t="shared" si="13"/>
        <v>7957747.1545947669</v>
      </c>
    </row>
    <row r="115" spans="1:19" x14ac:dyDescent="0.35">
      <c r="A115">
        <v>2</v>
      </c>
      <c r="B115" s="4">
        <v>44947</v>
      </c>
      <c r="C115" t="s">
        <v>21</v>
      </c>
      <c r="D115" t="s">
        <v>25</v>
      </c>
      <c r="E115" t="s">
        <v>31</v>
      </c>
      <c r="G115" s="3">
        <v>0.4</v>
      </c>
      <c r="H115">
        <v>20</v>
      </c>
      <c r="I115">
        <v>3</v>
      </c>
      <c r="J115" s="8">
        <f t="shared" si="7"/>
        <v>20000</v>
      </c>
      <c r="K115" s="8">
        <v>1</v>
      </c>
      <c r="L115" s="8">
        <f t="shared" si="8"/>
        <v>20000</v>
      </c>
      <c r="M115" s="8">
        <f t="shared" si="9"/>
        <v>2000000</v>
      </c>
      <c r="N115" s="8">
        <f t="shared" si="10"/>
        <v>4000000</v>
      </c>
      <c r="O115">
        <v>3</v>
      </c>
      <c r="P115">
        <v>2</v>
      </c>
      <c r="Q115">
        <f t="shared" si="11"/>
        <v>37.699111843077517</v>
      </c>
      <c r="R115">
        <f t="shared" si="12"/>
        <v>106103.29539459689</v>
      </c>
      <c r="S115">
        <f t="shared" si="13"/>
        <v>10610329.539459689</v>
      </c>
    </row>
    <row r="116" spans="1:19" x14ac:dyDescent="0.35">
      <c r="A116">
        <v>2</v>
      </c>
      <c r="B116" s="4">
        <v>44947</v>
      </c>
      <c r="C116" t="s">
        <v>21</v>
      </c>
      <c r="D116" t="s">
        <v>25</v>
      </c>
      <c r="E116" t="s">
        <v>31</v>
      </c>
      <c r="G116" s="3">
        <v>0.6</v>
      </c>
      <c r="H116">
        <v>7</v>
      </c>
      <c r="I116">
        <v>3</v>
      </c>
      <c r="J116" s="8">
        <f t="shared" si="7"/>
        <v>7000</v>
      </c>
      <c r="K116" s="8">
        <v>1</v>
      </c>
      <c r="L116" s="8">
        <f t="shared" si="8"/>
        <v>7000</v>
      </c>
      <c r="M116" s="8">
        <f t="shared" si="9"/>
        <v>700000</v>
      </c>
      <c r="N116" s="8">
        <f t="shared" si="10"/>
        <v>1400000</v>
      </c>
      <c r="O116">
        <v>3</v>
      </c>
      <c r="P116">
        <v>2</v>
      </c>
      <c r="Q116">
        <f t="shared" si="11"/>
        <v>37.699111843077517</v>
      </c>
      <c r="R116">
        <f t="shared" si="12"/>
        <v>37136.153388108913</v>
      </c>
      <c r="S116">
        <f t="shared" si="13"/>
        <v>3713615.3388108914</v>
      </c>
    </row>
    <row r="117" spans="1:19" x14ac:dyDescent="0.35">
      <c r="A117">
        <v>2</v>
      </c>
      <c r="B117" s="4">
        <v>44947</v>
      </c>
      <c r="C117" t="s">
        <v>21</v>
      </c>
      <c r="D117" t="s">
        <v>25</v>
      </c>
      <c r="E117" t="s">
        <v>31</v>
      </c>
      <c r="G117" s="3">
        <v>0.6</v>
      </c>
      <c r="H117">
        <v>8</v>
      </c>
      <c r="I117">
        <v>3</v>
      </c>
      <c r="J117" s="8">
        <f t="shared" si="7"/>
        <v>8000</v>
      </c>
      <c r="K117" s="8">
        <v>1</v>
      </c>
      <c r="L117" s="8">
        <f t="shared" si="8"/>
        <v>8000</v>
      </c>
      <c r="M117" s="8">
        <f t="shared" si="9"/>
        <v>800000</v>
      </c>
      <c r="N117" s="8">
        <f t="shared" si="10"/>
        <v>1600000</v>
      </c>
      <c r="O117">
        <v>3</v>
      </c>
      <c r="P117">
        <v>2</v>
      </c>
      <c r="Q117">
        <f t="shared" si="11"/>
        <v>37.699111843077517</v>
      </c>
      <c r="R117">
        <f t="shared" si="12"/>
        <v>42441.318157838759</v>
      </c>
      <c r="S117">
        <f t="shared" si="13"/>
        <v>4244131.815783876</v>
      </c>
    </row>
    <row r="118" spans="1:19" x14ac:dyDescent="0.35">
      <c r="A118">
        <v>2</v>
      </c>
      <c r="B118" s="4">
        <v>44947</v>
      </c>
      <c r="C118" t="s">
        <v>21</v>
      </c>
      <c r="D118" t="s">
        <v>25</v>
      </c>
      <c r="E118" t="s">
        <v>31</v>
      </c>
      <c r="G118" s="3">
        <v>0.6</v>
      </c>
      <c r="H118">
        <v>13</v>
      </c>
      <c r="I118">
        <v>3</v>
      </c>
      <c r="J118" s="8">
        <f t="shared" si="7"/>
        <v>13000</v>
      </c>
      <c r="K118" s="8">
        <v>1</v>
      </c>
      <c r="L118" s="8">
        <f t="shared" si="8"/>
        <v>13000</v>
      </c>
      <c r="M118" s="8">
        <f t="shared" si="9"/>
        <v>1300000</v>
      </c>
      <c r="N118" s="8">
        <f t="shared" si="10"/>
        <v>2600000</v>
      </c>
      <c r="O118">
        <v>3</v>
      </c>
      <c r="P118">
        <v>2</v>
      </c>
      <c r="Q118">
        <f t="shared" si="11"/>
        <v>37.699111843077517</v>
      </c>
      <c r="R118">
        <f t="shared" si="12"/>
        <v>68967.142006487979</v>
      </c>
      <c r="S118">
        <f t="shared" si="13"/>
        <v>6896714.2006487977</v>
      </c>
    </row>
    <row r="119" spans="1:19" x14ac:dyDescent="0.35">
      <c r="A119">
        <v>2</v>
      </c>
      <c r="B119" s="4">
        <v>44947</v>
      </c>
      <c r="C119" t="s">
        <v>21</v>
      </c>
      <c r="D119" t="s">
        <v>25</v>
      </c>
      <c r="E119" t="s">
        <v>31</v>
      </c>
      <c r="G119" s="3" t="s">
        <v>39</v>
      </c>
      <c r="H119">
        <v>0</v>
      </c>
      <c r="I119">
        <v>0</v>
      </c>
      <c r="J119" s="8">
        <f t="shared" si="7"/>
        <v>0</v>
      </c>
      <c r="K119" s="8">
        <v>1</v>
      </c>
      <c r="L119" s="8">
        <f t="shared" si="8"/>
        <v>0</v>
      </c>
      <c r="M119" s="8">
        <f t="shared" si="9"/>
        <v>0</v>
      </c>
      <c r="N119" s="8">
        <f t="shared" si="10"/>
        <v>0</v>
      </c>
      <c r="O119">
        <v>3</v>
      </c>
      <c r="P119">
        <v>2</v>
      </c>
      <c r="Q119">
        <f t="shared" si="11"/>
        <v>37.699111843077517</v>
      </c>
      <c r="R119">
        <f t="shared" si="12"/>
        <v>0</v>
      </c>
      <c r="S119">
        <f t="shared" si="13"/>
        <v>0</v>
      </c>
    </row>
    <row r="120" spans="1:19" x14ac:dyDescent="0.35">
      <c r="A120">
        <v>2</v>
      </c>
      <c r="B120" s="4">
        <v>44947</v>
      </c>
      <c r="C120" t="s">
        <v>21</v>
      </c>
      <c r="D120" t="s">
        <v>25</v>
      </c>
      <c r="E120" t="s">
        <v>31</v>
      </c>
      <c r="G120" s="3" t="s">
        <v>39</v>
      </c>
      <c r="H120">
        <v>1</v>
      </c>
      <c r="I120">
        <v>0</v>
      </c>
      <c r="J120" s="8">
        <f t="shared" si="7"/>
        <v>1</v>
      </c>
      <c r="K120" s="8">
        <v>1</v>
      </c>
      <c r="L120" s="8">
        <f t="shared" si="8"/>
        <v>1</v>
      </c>
      <c r="M120" s="8">
        <f t="shared" si="9"/>
        <v>100</v>
      </c>
      <c r="N120" s="8">
        <f t="shared" si="10"/>
        <v>200</v>
      </c>
      <c r="O120">
        <v>3</v>
      </c>
      <c r="P120">
        <v>2</v>
      </c>
      <c r="Q120">
        <f t="shared" si="11"/>
        <v>37.699111843077517</v>
      </c>
      <c r="R120">
        <f t="shared" si="12"/>
        <v>5.3051647697298447</v>
      </c>
      <c r="S120">
        <f t="shared" si="13"/>
        <v>530.51647697298449</v>
      </c>
    </row>
    <row r="121" spans="1:19" x14ac:dyDescent="0.35">
      <c r="A121">
        <v>2</v>
      </c>
      <c r="B121" s="4">
        <v>44947</v>
      </c>
      <c r="C121" t="s">
        <v>21</v>
      </c>
      <c r="D121" t="s">
        <v>25</v>
      </c>
      <c r="E121" t="s">
        <v>31</v>
      </c>
      <c r="G121" s="3" t="s">
        <v>39</v>
      </c>
      <c r="H121">
        <v>0</v>
      </c>
      <c r="I121">
        <v>0</v>
      </c>
      <c r="J121" s="8">
        <f t="shared" si="7"/>
        <v>0</v>
      </c>
      <c r="K121" s="8">
        <v>1</v>
      </c>
      <c r="L121" s="8">
        <f t="shared" si="8"/>
        <v>0</v>
      </c>
      <c r="M121" s="8">
        <f t="shared" si="9"/>
        <v>0</v>
      </c>
      <c r="N121" s="8">
        <f t="shared" si="10"/>
        <v>0</v>
      </c>
      <c r="O121">
        <v>3</v>
      </c>
      <c r="P121">
        <v>2</v>
      </c>
      <c r="Q121">
        <f t="shared" si="11"/>
        <v>37.699111843077517</v>
      </c>
      <c r="R121">
        <f t="shared" si="12"/>
        <v>0</v>
      </c>
      <c r="S121">
        <f t="shared" si="13"/>
        <v>0</v>
      </c>
    </row>
    <row r="122" spans="1:19" x14ac:dyDescent="0.35">
      <c r="A122">
        <v>0</v>
      </c>
      <c r="B122" s="4">
        <v>44945</v>
      </c>
      <c r="C122" t="s">
        <v>20</v>
      </c>
      <c r="D122" t="s">
        <v>26</v>
      </c>
      <c r="E122" t="s">
        <v>32</v>
      </c>
      <c r="F122" t="s">
        <v>36</v>
      </c>
      <c r="G122" s="3">
        <v>0.2</v>
      </c>
      <c r="H122">
        <v>33</v>
      </c>
      <c r="I122">
        <v>4</v>
      </c>
      <c r="J122" s="8">
        <f t="shared" si="7"/>
        <v>330000</v>
      </c>
      <c r="K122" s="8">
        <v>1</v>
      </c>
      <c r="L122" s="8">
        <f t="shared" si="8"/>
        <v>330000</v>
      </c>
      <c r="M122" s="8">
        <f t="shared" si="9"/>
        <v>33000000</v>
      </c>
      <c r="N122" s="8">
        <f t="shared" si="10"/>
        <v>66000000</v>
      </c>
      <c r="O122">
        <v>3</v>
      </c>
      <c r="P122">
        <v>2</v>
      </c>
      <c r="Q122">
        <f t="shared" si="11"/>
        <v>37.699111843077517</v>
      </c>
      <c r="R122">
        <f t="shared" si="12"/>
        <v>1750704.3740108488</v>
      </c>
      <c r="S122">
        <f t="shared" si="13"/>
        <v>175070437.40108487</v>
      </c>
    </row>
    <row r="123" spans="1:19" x14ac:dyDescent="0.35">
      <c r="A123">
        <v>0</v>
      </c>
      <c r="B123" s="4">
        <v>44945</v>
      </c>
      <c r="C123" t="s">
        <v>20</v>
      </c>
      <c r="D123" t="s">
        <v>26</v>
      </c>
      <c r="E123" t="s">
        <v>32</v>
      </c>
      <c r="F123" t="s">
        <v>36</v>
      </c>
      <c r="G123" s="3">
        <v>0.2</v>
      </c>
      <c r="H123">
        <v>4</v>
      </c>
      <c r="I123">
        <v>5</v>
      </c>
      <c r="J123" s="8">
        <f t="shared" si="7"/>
        <v>400000</v>
      </c>
      <c r="K123" s="8">
        <v>1</v>
      </c>
      <c r="L123" s="8">
        <f t="shared" si="8"/>
        <v>400000</v>
      </c>
      <c r="M123" s="8">
        <f t="shared" si="9"/>
        <v>40000000</v>
      </c>
      <c r="N123" s="8">
        <f t="shared" si="10"/>
        <v>80000000</v>
      </c>
      <c r="O123">
        <v>3</v>
      </c>
      <c r="P123">
        <v>2</v>
      </c>
      <c r="Q123">
        <f t="shared" si="11"/>
        <v>37.699111843077517</v>
      </c>
      <c r="R123">
        <f t="shared" si="12"/>
        <v>2122065.907891938</v>
      </c>
      <c r="S123">
        <f t="shared" si="13"/>
        <v>212206590.78919381</v>
      </c>
    </row>
    <row r="124" spans="1:19" x14ac:dyDescent="0.35">
      <c r="A124">
        <v>0</v>
      </c>
      <c r="B124" s="4">
        <v>44945</v>
      </c>
      <c r="C124" t="s">
        <v>20</v>
      </c>
      <c r="D124" t="s">
        <v>26</v>
      </c>
      <c r="E124" t="s">
        <v>32</v>
      </c>
      <c r="F124" t="s">
        <v>36</v>
      </c>
      <c r="G124" s="3">
        <v>0.4</v>
      </c>
      <c r="H124">
        <v>7</v>
      </c>
      <c r="I124">
        <v>5</v>
      </c>
      <c r="J124" s="8">
        <f t="shared" si="7"/>
        <v>700000</v>
      </c>
      <c r="K124" s="8">
        <v>1</v>
      </c>
      <c r="L124" s="8">
        <f t="shared" si="8"/>
        <v>700000</v>
      </c>
      <c r="M124" s="8">
        <f t="shared" si="9"/>
        <v>70000000</v>
      </c>
      <c r="N124" s="8">
        <f t="shared" si="10"/>
        <v>140000000</v>
      </c>
      <c r="O124">
        <v>3</v>
      </c>
      <c r="P124">
        <v>2</v>
      </c>
      <c r="Q124">
        <f t="shared" si="11"/>
        <v>37.699111843077517</v>
      </c>
      <c r="R124">
        <f t="shared" si="12"/>
        <v>3713615.3388108914</v>
      </c>
      <c r="S124">
        <f t="shared" si="13"/>
        <v>371361533.88108915</v>
      </c>
    </row>
    <row r="125" spans="1:19" x14ac:dyDescent="0.35">
      <c r="A125">
        <v>0</v>
      </c>
      <c r="B125" s="4">
        <v>44945</v>
      </c>
      <c r="C125" t="s">
        <v>20</v>
      </c>
      <c r="D125" t="s">
        <v>26</v>
      </c>
      <c r="E125" t="s">
        <v>32</v>
      </c>
      <c r="F125" t="s">
        <v>36</v>
      </c>
      <c r="G125" s="3">
        <v>0.4</v>
      </c>
      <c r="H125">
        <v>9</v>
      </c>
      <c r="I125">
        <v>5</v>
      </c>
      <c r="J125" s="8">
        <f t="shared" si="7"/>
        <v>900000</v>
      </c>
      <c r="K125" s="8">
        <v>1</v>
      </c>
      <c r="L125" s="8">
        <f t="shared" si="8"/>
        <v>900000</v>
      </c>
      <c r="M125" s="8">
        <f t="shared" si="9"/>
        <v>90000000</v>
      </c>
      <c r="N125" s="8">
        <f t="shared" si="10"/>
        <v>180000000</v>
      </c>
      <c r="O125">
        <v>3</v>
      </c>
      <c r="P125">
        <v>2</v>
      </c>
      <c r="Q125">
        <f t="shared" si="11"/>
        <v>37.699111843077517</v>
      </c>
      <c r="R125">
        <f t="shared" si="12"/>
        <v>4774648.2927568601</v>
      </c>
      <c r="S125">
        <f t="shared" si="13"/>
        <v>477464829.27568603</v>
      </c>
    </row>
    <row r="126" spans="1:19" x14ac:dyDescent="0.35">
      <c r="A126">
        <v>0</v>
      </c>
      <c r="B126" s="4">
        <v>44945</v>
      </c>
      <c r="C126" t="s">
        <v>20</v>
      </c>
      <c r="D126" t="s">
        <v>26</v>
      </c>
      <c r="E126" t="s">
        <v>32</v>
      </c>
      <c r="F126" t="s">
        <v>36</v>
      </c>
      <c r="G126" s="3">
        <v>0.6</v>
      </c>
      <c r="H126">
        <v>13</v>
      </c>
      <c r="I126">
        <v>5</v>
      </c>
      <c r="J126" s="8">
        <f t="shared" si="7"/>
        <v>1300000</v>
      </c>
      <c r="K126" s="8">
        <v>1</v>
      </c>
      <c r="L126" s="8">
        <f t="shared" si="8"/>
        <v>1300000</v>
      </c>
      <c r="M126" s="8">
        <f t="shared" si="9"/>
        <v>130000000</v>
      </c>
      <c r="N126" s="8">
        <f t="shared" si="10"/>
        <v>260000000</v>
      </c>
      <c r="O126">
        <v>3</v>
      </c>
      <c r="P126">
        <v>2</v>
      </c>
      <c r="Q126">
        <f t="shared" si="11"/>
        <v>37.699111843077517</v>
      </c>
      <c r="R126">
        <f t="shared" si="12"/>
        <v>6896714.2006487986</v>
      </c>
      <c r="S126">
        <f t="shared" si="13"/>
        <v>689671420.06487989</v>
      </c>
    </row>
    <row r="127" spans="1:19" x14ac:dyDescent="0.35">
      <c r="A127">
        <v>0</v>
      </c>
      <c r="B127" s="4">
        <v>44945</v>
      </c>
      <c r="C127" t="s">
        <v>20</v>
      </c>
      <c r="D127" t="s">
        <v>26</v>
      </c>
      <c r="E127" t="s">
        <v>32</v>
      </c>
      <c r="F127" t="s">
        <v>36</v>
      </c>
      <c r="G127" s="3">
        <v>0.6</v>
      </c>
      <c r="H127">
        <v>9</v>
      </c>
      <c r="I127">
        <v>5</v>
      </c>
      <c r="J127" s="8">
        <f t="shared" si="7"/>
        <v>900000</v>
      </c>
      <c r="K127" s="8">
        <v>1</v>
      </c>
      <c r="L127" s="8">
        <f t="shared" si="8"/>
        <v>900000</v>
      </c>
      <c r="M127" s="8">
        <f t="shared" si="9"/>
        <v>90000000</v>
      </c>
      <c r="N127" s="8">
        <f t="shared" si="10"/>
        <v>180000000</v>
      </c>
      <c r="O127">
        <v>3</v>
      </c>
      <c r="P127">
        <v>2</v>
      </c>
      <c r="Q127">
        <f t="shared" si="11"/>
        <v>37.699111843077517</v>
      </c>
      <c r="R127">
        <f t="shared" si="12"/>
        <v>4774648.2927568601</v>
      </c>
      <c r="S127">
        <f t="shared" si="13"/>
        <v>477464829.27568603</v>
      </c>
    </row>
    <row r="128" spans="1:19" x14ac:dyDescent="0.35">
      <c r="A128">
        <v>0</v>
      </c>
      <c r="B128" s="4">
        <v>44945</v>
      </c>
      <c r="C128" t="s">
        <v>20</v>
      </c>
      <c r="D128" t="s">
        <v>26</v>
      </c>
      <c r="E128" t="s">
        <v>32</v>
      </c>
      <c r="G128" s="3">
        <v>0.2</v>
      </c>
      <c r="H128">
        <v>16</v>
      </c>
      <c r="I128">
        <v>3</v>
      </c>
      <c r="J128" s="8">
        <f t="shared" si="7"/>
        <v>16000</v>
      </c>
      <c r="K128" s="8">
        <v>1</v>
      </c>
      <c r="L128" s="8">
        <f t="shared" si="8"/>
        <v>16000</v>
      </c>
      <c r="M128" s="8">
        <f t="shared" si="9"/>
        <v>1600000</v>
      </c>
      <c r="N128" s="8">
        <f t="shared" si="10"/>
        <v>3200000</v>
      </c>
      <c r="O128">
        <v>3</v>
      </c>
      <c r="P128">
        <v>2</v>
      </c>
      <c r="Q128">
        <f t="shared" si="11"/>
        <v>37.699111843077517</v>
      </c>
      <c r="R128">
        <f t="shared" si="12"/>
        <v>84882.636315677519</v>
      </c>
      <c r="S128">
        <f t="shared" si="13"/>
        <v>8488263.631567752</v>
      </c>
    </row>
    <row r="129" spans="1:19" x14ac:dyDescent="0.35">
      <c r="A129">
        <v>0</v>
      </c>
      <c r="B129" s="4">
        <v>44945</v>
      </c>
      <c r="C129" t="s">
        <v>20</v>
      </c>
      <c r="D129" t="s">
        <v>26</v>
      </c>
      <c r="E129" t="s">
        <v>32</v>
      </c>
      <c r="G129" s="3">
        <v>0.2</v>
      </c>
      <c r="H129">
        <v>10</v>
      </c>
      <c r="I129">
        <v>3</v>
      </c>
      <c r="J129" s="8">
        <f t="shared" si="7"/>
        <v>10000</v>
      </c>
      <c r="K129" s="8">
        <v>1</v>
      </c>
      <c r="L129" s="8">
        <f t="shared" si="8"/>
        <v>10000</v>
      </c>
      <c r="M129" s="8">
        <f t="shared" si="9"/>
        <v>1000000</v>
      </c>
      <c r="N129" s="8">
        <f t="shared" si="10"/>
        <v>2000000</v>
      </c>
      <c r="O129">
        <v>3</v>
      </c>
      <c r="P129">
        <v>2</v>
      </c>
      <c r="Q129">
        <f t="shared" si="11"/>
        <v>37.699111843077517</v>
      </c>
      <c r="R129">
        <f t="shared" si="12"/>
        <v>53051.647697298446</v>
      </c>
      <c r="S129">
        <f t="shared" si="13"/>
        <v>5305164.7697298443</v>
      </c>
    </row>
    <row r="130" spans="1:19" x14ac:dyDescent="0.35">
      <c r="A130">
        <v>0</v>
      </c>
      <c r="B130" s="4">
        <v>44945</v>
      </c>
      <c r="C130" t="s">
        <v>20</v>
      </c>
      <c r="D130" t="s">
        <v>26</v>
      </c>
      <c r="E130" t="s">
        <v>32</v>
      </c>
      <c r="G130" s="3">
        <v>0.2</v>
      </c>
      <c r="H130">
        <v>3</v>
      </c>
      <c r="I130">
        <v>3</v>
      </c>
      <c r="J130" s="8">
        <f t="shared" si="7"/>
        <v>3000</v>
      </c>
      <c r="K130" s="8">
        <v>1</v>
      </c>
      <c r="L130" s="8">
        <f t="shared" si="8"/>
        <v>3000</v>
      </c>
      <c r="M130" s="8">
        <f t="shared" si="9"/>
        <v>300000</v>
      </c>
      <c r="N130" s="8">
        <f t="shared" si="10"/>
        <v>600000</v>
      </c>
      <c r="O130">
        <v>3</v>
      </c>
      <c r="P130">
        <v>2</v>
      </c>
      <c r="Q130">
        <f t="shared" si="11"/>
        <v>37.699111843077517</v>
      </c>
      <c r="R130">
        <f t="shared" si="12"/>
        <v>15915.494309189535</v>
      </c>
      <c r="S130">
        <f t="shared" si="13"/>
        <v>1591549.4309189534</v>
      </c>
    </row>
    <row r="131" spans="1:19" x14ac:dyDescent="0.35">
      <c r="A131">
        <v>0</v>
      </c>
      <c r="B131" s="4">
        <v>44945</v>
      </c>
      <c r="C131" t="s">
        <v>20</v>
      </c>
      <c r="D131" t="s">
        <v>26</v>
      </c>
      <c r="E131" t="s">
        <v>32</v>
      </c>
      <c r="G131" s="3">
        <v>0.4</v>
      </c>
      <c r="H131">
        <v>18</v>
      </c>
      <c r="I131">
        <v>3</v>
      </c>
      <c r="J131" s="8">
        <f t="shared" ref="J131:J194" si="14">H131*10^I131</f>
        <v>18000</v>
      </c>
      <c r="K131" s="8">
        <v>1</v>
      </c>
      <c r="L131" s="8">
        <f t="shared" ref="L131:L194" si="15">K131*J131</f>
        <v>18000</v>
      </c>
      <c r="M131" s="8">
        <f t="shared" ref="M131:M194" si="16">L131*100</f>
        <v>1800000</v>
      </c>
      <c r="N131" s="8">
        <f t="shared" ref="N131:N194" si="17">M131*2</f>
        <v>3600000</v>
      </c>
      <c r="O131">
        <v>3</v>
      </c>
      <c r="P131">
        <v>2</v>
      </c>
      <c r="Q131">
        <f t="shared" ref="Q131:Q194" si="18">O131*(PI()*P131^2)</f>
        <v>37.699111843077517</v>
      </c>
      <c r="R131">
        <f t="shared" ref="R131:R194" si="19">N131/Q131</f>
        <v>95492.965855137212</v>
      </c>
      <c r="S131">
        <f t="shared" ref="S131:S194" si="20">R131*100</f>
        <v>9549296.5855137222</v>
      </c>
    </row>
    <row r="132" spans="1:19" x14ac:dyDescent="0.35">
      <c r="A132">
        <v>0</v>
      </c>
      <c r="B132" s="4">
        <v>44945</v>
      </c>
      <c r="C132" t="s">
        <v>20</v>
      </c>
      <c r="D132" t="s">
        <v>26</v>
      </c>
      <c r="E132" t="s">
        <v>32</v>
      </c>
      <c r="G132" s="3">
        <v>0.4</v>
      </c>
      <c r="H132">
        <v>10</v>
      </c>
      <c r="I132">
        <v>3</v>
      </c>
      <c r="J132" s="8">
        <f t="shared" si="14"/>
        <v>10000</v>
      </c>
      <c r="K132" s="8">
        <v>1</v>
      </c>
      <c r="L132" s="8">
        <f t="shared" si="15"/>
        <v>10000</v>
      </c>
      <c r="M132" s="8">
        <f t="shared" si="16"/>
        <v>1000000</v>
      </c>
      <c r="N132" s="8">
        <f t="shared" si="17"/>
        <v>2000000</v>
      </c>
      <c r="O132">
        <v>3</v>
      </c>
      <c r="P132">
        <v>2</v>
      </c>
      <c r="Q132">
        <f t="shared" si="18"/>
        <v>37.699111843077517</v>
      </c>
      <c r="R132">
        <f t="shared" si="19"/>
        <v>53051.647697298446</v>
      </c>
      <c r="S132">
        <f t="shared" si="20"/>
        <v>5305164.7697298443</v>
      </c>
    </row>
    <row r="133" spans="1:19" x14ac:dyDescent="0.35">
      <c r="A133">
        <v>0</v>
      </c>
      <c r="B133" s="4">
        <v>44945</v>
      </c>
      <c r="C133" t="s">
        <v>20</v>
      </c>
      <c r="D133" t="s">
        <v>26</v>
      </c>
      <c r="E133" t="s">
        <v>32</v>
      </c>
      <c r="G133" s="3">
        <v>0.4</v>
      </c>
      <c r="H133">
        <v>9</v>
      </c>
      <c r="I133">
        <v>3</v>
      </c>
      <c r="J133" s="8">
        <f t="shared" si="14"/>
        <v>9000</v>
      </c>
      <c r="K133" s="8">
        <v>1</v>
      </c>
      <c r="L133" s="8">
        <f t="shared" si="15"/>
        <v>9000</v>
      </c>
      <c r="M133" s="8">
        <f t="shared" si="16"/>
        <v>900000</v>
      </c>
      <c r="N133" s="8">
        <f t="shared" si="17"/>
        <v>1800000</v>
      </c>
      <c r="O133">
        <v>3</v>
      </c>
      <c r="P133">
        <v>2</v>
      </c>
      <c r="Q133">
        <f t="shared" si="18"/>
        <v>37.699111843077517</v>
      </c>
      <c r="R133">
        <f t="shared" si="19"/>
        <v>47746.482927568606</v>
      </c>
      <c r="S133">
        <f t="shared" si="20"/>
        <v>4774648.2927568611</v>
      </c>
    </row>
    <row r="134" spans="1:19" x14ac:dyDescent="0.35">
      <c r="A134">
        <v>0</v>
      </c>
      <c r="B134" s="4">
        <v>44945</v>
      </c>
      <c r="C134" t="s">
        <v>20</v>
      </c>
      <c r="D134" t="s">
        <v>26</v>
      </c>
      <c r="E134" t="s">
        <v>32</v>
      </c>
      <c r="G134" s="3">
        <v>0.6</v>
      </c>
      <c r="H134">
        <v>14</v>
      </c>
      <c r="I134">
        <v>3</v>
      </c>
      <c r="J134" s="8">
        <f t="shared" si="14"/>
        <v>14000</v>
      </c>
      <c r="K134" s="8">
        <v>1</v>
      </c>
      <c r="L134" s="8">
        <f t="shared" si="15"/>
        <v>14000</v>
      </c>
      <c r="M134" s="8">
        <f t="shared" si="16"/>
        <v>1400000</v>
      </c>
      <c r="N134" s="8">
        <f t="shared" si="17"/>
        <v>2800000</v>
      </c>
      <c r="O134">
        <v>3</v>
      </c>
      <c r="P134">
        <v>2</v>
      </c>
      <c r="Q134">
        <f t="shared" si="18"/>
        <v>37.699111843077517</v>
      </c>
      <c r="R134">
        <f t="shared" si="19"/>
        <v>74272.306776217825</v>
      </c>
      <c r="S134">
        <f t="shared" si="20"/>
        <v>7427230.6776217828</v>
      </c>
    </row>
    <row r="135" spans="1:19" x14ac:dyDescent="0.35">
      <c r="A135">
        <v>0</v>
      </c>
      <c r="B135" s="4">
        <v>44945</v>
      </c>
      <c r="C135" t="s">
        <v>20</v>
      </c>
      <c r="D135" t="s">
        <v>26</v>
      </c>
      <c r="E135" t="s">
        <v>32</v>
      </c>
      <c r="G135" s="3">
        <v>0.6</v>
      </c>
      <c r="H135">
        <v>13</v>
      </c>
      <c r="I135">
        <v>3</v>
      </c>
      <c r="J135" s="8">
        <f t="shared" si="14"/>
        <v>13000</v>
      </c>
      <c r="K135" s="8">
        <v>1</v>
      </c>
      <c r="L135" s="8">
        <f t="shared" si="15"/>
        <v>13000</v>
      </c>
      <c r="M135" s="8">
        <f t="shared" si="16"/>
        <v>1300000</v>
      </c>
      <c r="N135" s="8">
        <f t="shared" si="17"/>
        <v>2600000</v>
      </c>
      <c r="O135">
        <v>3</v>
      </c>
      <c r="P135">
        <v>2</v>
      </c>
      <c r="Q135">
        <f t="shared" si="18"/>
        <v>37.699111843077517</v>
      </c>
      <c r="R135">
        <f t="shared" si="19"/>
        <v>68967.142006487979</v>
      </c>
      <c r="S135">
        <f t="shared" si="20"/>
        <v>6896714.2006487977</v>
      </c>
    </row>
    <row r="136" spans="1:19" x14ac:dyDescent="0.35">
      <c r="A136">
        <v>0</v>
      </c>
      <c r="B136" s="4">
        <v>44945</v>
      </c>
      <c r="C136" t="s">
        <v>20</v>
      </c>
      <c r="D136" t="s">
        <v>26</v>
      </c>
      <c r="E136" t="s">
        <v>32</v>
      </c>
      <c r="F136" t="s">
        <v>38</v>
      </c>
      <c r="G136" s="3">
        <v>0.6</v>
      </c>
      <c r="H136">
        <v>8</v>
      </c>
      <c r="I136">
        <v>0</v>
      </c>
      <c r="J136" s="8">
        <f t="shared" si="14"/>
        <v>8</v>
      </c>
      <c r="K136" s="8">
        <v>1</v>
      </c>
      <c r="L136" s="8">
        <f t="shared" si="15"/>
        <v>8</v>
      </c>
      <c r="M136" s="8">
        <f t="shared" si="16"/>
        <v>800</v>
      </c>
      <c r="N136" s="8">
        <f t="shared" si="17"/>
        <v>1600</v>
      </c>
      <c r="O136">
        <v>3</v>
      </c>
      <c r="P136">
        <v>2</v>
      </c>
      <c r="Q136">
        <f t="shared" si="18"/>
        <v>37.699111843077517</v>
      </c>
      <c r="R136">
        <f t="shared" si="19"/>
        <v>42.441318157838758</v>
      </c>
      <c r="S136">
        <f t="shared" si="20"/>
        <v>4244.1318157838759</v>
      </c>
    </row>
    <row r="137" spans="1:19" x14ac:dyDescent="0.35">
      <c r="A137">
        <v>0</v>
      </c>
      <c r="B137" s="4">
        <v>44945</v>
      </c>
      <c r="C137" t="s">
        <v>20</v>
      </c>
      <c r="D137" t="s">
        <v>26</v>
      </c>
      <c r="E137" t="s">
        <v>32</v>
      </c>
      <c r="G137" s="3" t="s">
        <v>39</v>
      </c>
      <c r="H137">
        <v>2</v>
      </c>
      <c r="I137">
        <v>0</v>
      </c>
      <c r="J137" s="8">
        <f t="shared" si="14"/>
        <v>2</v>
      </c>
      <c r="K137" s="8">
        <v>1</v>
      </c>
      <c r="L137" s="8">
        <f t="shared" si="15"/>
        <v>2</v>
      </c>
      <c r="M137" s="8">
        <f t="shared" si="16"/>
        <v>200</v>
      </c>
      <c r="N137" s="8">
        <f t="shared" si="17"/>
        <v>400</v>
      </c>
      <c r="O137">
        <v>3</v>
      </c>
      <c r="P137">
        <v>2</v>
      </c>
      <c r="Q137">
        <f t="shared" si="18"/>
        <v>37.699111843077517</v>
      </c>
      <c r="R137">
        <f t="shared" si="19"/>
        <v>10.610329539459689</v>
      </c>
      <c r="S137">
        <f t="shared" si="20"/>
        <v>1061.032953945969</v>
      </c>
    </row>
    <row r="138" spans="1:19" x14ac:dyDescent="0.35">
      <c r="A138">
        <v>0</v>
      </c>
      <c r="B138" s="4">
        <v>44945</v>
      </c>
      <c r="C138" t="s">
        <v>20</v>
      </c>
      <c r="D138" t="s">
        <v>26</v>
      </c>
      <c r="E138" t="s">
        <v>32</v>
      </c>
      <c r="G138" s="3" t="s">
        <v>39</v>
      </c>
      <c r="H138">
        <v>2</v>
      </c>
      <c r="I138">
        <v>0</v>
      </c>
      <c r="J138" s="8">
        <f t="shared" si="14"/>
        <v>2</v>
      </c>
      <c r="K138" s="8">
        <v>1</v>
      </c>
      <c r="L138" s="8">
        <f t="shared" si="15"/>
        <v>2</v>
      </c>
      <c r="M138" s="8">
        <f t="shared" si="16"/>
        <v>200</v>
      </c>
      <c r="N138" s="8">
        <f t="shared" si="17"/>
        <v>400</v>
      </c>
      <c r="O138">
        <v>3</v>
      </c>
      <c r="P138">
        <v>2</v>
      </c>
      <c r="Q138">
        <f t="shared" si="18"/>
        <v>37.699111843077517</v>
      </c>
      <c r="R138">
        <f t="shared" si="19"/>
        <v>10.610329539459689</v>
      </c>
      <c r="S138">
        <f t="shared" si="20"/>
        <v>1061.032953945969</v>
      </c>
    </row>
    <row r="139" spans="1:19" x14ac:dyDescent="0.35">
      <c r="A139">
        <v>0</v>
      </c>
      <c r="B139" s="4">
        <v>44945</v>
      </c>
      <c r="C139" t="s">
        <v>20</v>
      </c>
      <c r="D139" t="s">
        <v>26</v>
      </c>
      <c r="E139" t="s">
        <v>32</v>
      </c>
      <c r="G139" s="3" t="s">
        <v>39</v>
      </c>
      <c r="H139">
        <v>0</v>
      </c>
      <c r="I139">
        <v>0</v>
      </c>
      <c r="J139" s="8">
        <f t="shared" si="14"/>
        <v>0</v>
      </c>
      <c r="K139" s="8">
        <v>1</v>
      </c>
      <c r="L139" s="8">
        <f t="shared" si="15"/>
        <v>0</v>
      </c>
      <c r="M139" s="8">
        <f t="shared" si="16"/>
        <v>0</v>
      </c>
      <c r="N139" s="8">
        <f t="shared" si="17"/>
        <v>0</v>
      </c>
      <c r="O139">
        <v>3</v>
      </c>
      <c r="P139">
        <v>2</v>
      </c>
      <c r="Q139">
        <f t="shared" si="18"/>
        <v>37.699111843077517</v>
      </c>
      <c r="R139">
        <f t="shared" si="19"/>
        <v>0</v>
      </c>
      <c r="S139">
        <f t="shared" si="20"/>
        <v>0</v>
      </c>
    </row>
    <row r="140" spans="1:19" x14ac:dyDescent="0.35">
      <c r="A140">
        <v>2</v>
      </c>
      <c r="B140" s="4">
        <v>44947</v>
      </c>
      <c r="C140" t="s">
        <v>20</v>
      </c>
      <c r="D140" t="s">
        <v>26</v>
      </c>
      <c r="E140" t="s">
        <v>32</v>
      </c>
      <c r="G140" s="3">
        <v>0.2</v>
      </c>
      <c r="H140">
        <v>5</v>
      </c>
      <c r="I140">
        <v>2</v>
      </c>
      <c r="J140" s="8">
        <f t="shared" si="14"/>
        <v>500</v>
      </c>
      <c r="K140" s="8">
        <v>1</v>
      </c>
      <c r="L140" s="8">
        <f t="shared" si="15"/>
        <v>500</v>
      </c>
      <c r="M140" s="8">
        <f t="shared" si="16"/>
        <v>50000</v>
      </c>
      <c r="N140" s="8">
        <f t="shared" si="17"/>
        <v>100000</v>
      </c>
      <c r="O140">
        <v>3</v>
      </c>
      <c r="P140">
        <v>2</v>
      </c>
      <c r="Q140">
        <f t="shared" si="18"/>
        <v>37.699111843077517</v>
      </c>
      <c r="R140">
        <f t="shared" si="19"/>
        <v>2652.5823848649225</v>
      </c>
      <c r="S140">
        <f t="shared" si="20"/>
        <v>265258.23848649225</v>
      </c>
    </row>
    <row r="141" spans="1:19" x14ac:dyDescent="0.35">
      <c r="A141">
        <v>2</v>
      </c>
      <c r="B141" s="4">
        <v>44947</v>
      </c>
      <c r="C141" t="s">
        <v>20</v>
      </c>
      <c r="D141" t="s">
        <v>26</v>
      </c>
      <c r="E141" t="s">
        <v>32</v>
      </c>
      <c r="G141" s="3">
        <v>0.2</v>
      </c>
      <c r="H141">
        <v>3</v>
      </c>
      <c r="I141">
        <v>1</v>
      </c>
      <c r="J141" s="8">
        <f t="shared" si="14"/>
        <v>30</v>
      </c>
      <c r="K141" s="8">
        <v>1</v>
      </c>
      <c r="L141" s="8">
        <f t="shared" si="15"/>
        <v>30</v>
      </c>
      <c r="M141" s="8">
        <f t="shared" si="16"/>
        <v>3000</v>
      </c>
      <c r="N141" s="8">
        <f t="shared" si="17"/>
        <v>6000</v>
      </c>
      <c r="O141">
        <v>3</v>
      </c>
      <c r="P141">
        <v>2</v>
      </c>
      <c r="Q141">
        <f t="shared" si="18"/>
        <v>37.699111843077517</v>
      </c>
      <c r="R141">
        <f t="shared" si="19"/>
        <v>159.15494309189535</v>
      </c>
      <c r="S141">
        <f t="shared" si="20"/>
        <v>15915.494309189535</v>
      </c>
    </row>
    <row r="142" spans="1:19" x14ac:dyDescent="0.35">
      <c r="A142">
        <v>2</v>
      </c>
      <c r="B142" s="4">
        <v>44947</v>
      </c>
      <c r="C142" t="s">
        <v>20</v>
      </c>
      <c r="D142" t="s">
        <v>26</v>
      </c>
      <c r="E142" t="s">
        <v>32</v>
      </c>
      <c r="G142" s="3">
        <v>0.2</v>
      </c>
      <c r="H142">
        <v>7</v>
      </c>
      <c r="I142">
        <v>2</v>
      </c>
      <c r="J142" s="8">
        <f t="shared" si="14"/>
        <v>700</v>
      </c>
      <c r="K142" s="8">
        <v>1</v>
      </c>
      <c r="L142" s="8">
        <f t="shared" si="15"/>
        <v>700</v>
      </c>
      <c r="M142" s="8">
        <f t="shared" si="16"/>
        <v>70000</v>
      </c>
      <c r="N142" s="8">
        <f t="shared" si="17"/>
        <v>140000</v>
      </c>
      <c r="O142">
        <v>3</v>
      </c>
      <c r="P142">
        <v>2</v>
      </c>
      <c r="Q142">
        <f t="shared" si="18"/>
        <v>37.699111843077517</v>
      </c>
      <c r="R142">
        <f t="shared" si="19"/>
        <v>3713.6153388108914</v>
      </c>
      <c r="S142">
        <f t="shared" si="20"/>
        <v>371361.53388108913</v>
      </c>
    </row>
    <row r="143" spans="1:19" x14ac:dyDescent="0.35">
      <c r="A143">
        <v>2</v>
      </c>
      <c r="B143" s="4">
        <v>44947</v>
      </c>
      <c r="C143" t="s">
        <v>20</v>
      </c>
      <c r="D143" t="s">
        <v>26</v>
      </c>
      <c r="E143" t="s">
        <v>32</v>
      </c>
      <c r="G143" s="3">
        <v>0.4</v>
      </c>
      <c r="H143">
        <v>52</v>
      </c>
      <c r="I143">
        <v>1</v>
      </c>
      <c r="J143" s="8">
        <f t="shared" si="14"/>
        <v>520</v>
      </c>
      <c r="K143" s="8">
        <v>1</v>
      </c>
      <c r="L143" s="8">
        <f t="shared" si="15"/>
        <v>520</v>
      </c>
      <c r="M143" s="8">
        <f t="shared" si="16"/>
        <v>52000</v>
      </c>
      <c r="N143" s="8">
        <f t="shared" si="17"/>
        <v>104000</v>
      </c>
      <c r="O143">
        <v>3</v>
      </c>
      <c r="P143">
        <v>2</v>
      </c>
      <c r="Q143">
        <f t="shared" si="18"/>
        <v>37.699111843077517</v>
      </c>
      <c r="R143">
        <f t="shared" si="19"/>
        <v>2758.6856802595194</v>
      </c>
      <c r="S143">
        <f t="shared" si="20"/>
        <v>275868.56802595191</v>
      </c>
    </row>
    <row r="144" spans="1:19" x14ac:dyDescent="0.35">
      <c r="A144">
        <v>2</v>
      </c>
      <c r="B144" s="4">
        <v>44947</v>
      </c>
      <c r="C144" t="s">
        <v>20</v>
      </c>
      <c r="D144" t="s">
        <v>26</v>
      </c>
      <c r="E144" t="s">
        <v>32</v>
      </c>
      <c r="G144" s="3">
        <v>0.4</v>
      </c>
      <c r="H144">
        <v>10</v>
      </c>
      <c r="I144">
        <v>2</v>
      </c>
      <c r="J144" s="8">
        <f t="shared" si="14"/>
        <v>1000</v>
      </c>
      <c r="K144" s="8">
        <v>1</v>
      </c>
      <c r="L144" s="8">
        <f t="shared" si="15"/>
        <v>1000</v>
      </c>
      <c r="M144" s="8">
        <f t="shared" si="16"/>
        <v>100000</v>
      </c>
      <c r="N144" s="8">
        <f t="shared" si="17"/>
        <v>200000</v>
      </c>
      <c r="O144">
        <v>3</v>
      </c>
      <c r="P144">
        <v>2</v>
      </c>
      <c r="Q144">
        <f t="shared" si="18"/>
        <v>37.699111843077517</v>
      </c>
      <c r="R144">
        <f t="shared" si="19"/>
        <v>5305.1647697298449</v>
      </c>
      <c r="S144">
        <f t="shared" si="20"/>
        <v>530516.4769729845</v>
      </c>
    </row>
    <row r="145" spans="1:19" x14ac:dyDescent="0.35">
      <c r="A145">
        <v>2</v>
      </c>
      <c r="B145" s="4">
        <v>44947</v>
      </c>
      <c r="C145" t="s">
        <v>20</v>
      </c>
      <c r="D145" t="s">
        <v>26</v>
      </c>
      <c r="E145" t="s">
        <v>32</v>
      </c>
      <c r="G145" s="3">
        <v>0.4</v>
      </c>
      <c r="H145">
        <v>10</v>
      </c>
      <c r="I145">
        <v>2</v>
      </c>
      <c r="J145" s="8">
        <f t="shared" si="14"/>
        <v>1000</v>
      </c>
      <c r="K145" s="8">
        <v>1</v>
      </c>
      <c r="L145" s="8">
        <f t="shared" si="15"/>
        <v>1000</v>
      </c>
      <c r="M145" s="8">
        <f t="shared" si="16"/>
        <v>100000</v>
      </c>
      <c r="N145" s="8">
        <f t="shared" si="17"/>
        <v>200000</v>
      </c>
      <c r="O145">
        <v>3</v>
      </c>
      <c r="P145">
        <v>2</v>
      </c>
      <c r="Q145">
        <f t="shared" si="18"/>
        <v>37.699111843077517</v>
      </c>
      <c r="R145">
        <f t="shared" si="19"/>
        <v>5305.1647697298449</v>
      </c>
      <c r="S145">
        <f t="shared" si="20"/>
        <v>530516.4769729845</v>
      </c>
    </row>
    <row r="146" spans="1:19" x14ac:dyDescent="0.35">
      <c r="A146">
        <v>2</v>
      </c>
      <c r="B146" s="4">
        <v>44947</v>
      </c>
      <c r="C146" t="s">
        <v>20</v>
      </c>
      <c r="D146" t="s">
        <v>26</v>
      </c>
      <c r="E146" t="s">
        <v>32</v>
      </c>
      <c r="G146" s="3">
        <v>0.6</v>
      </c>
      <c r="H146">
        <v>44</v>
      </c>
      <c r="I146">
        <v>2</v>
      </c>
      <c r="J146" s="8">
        <f t="shared" si="14"/>
        <v>4400</v>
      </c>
      <c r="K146" s="8">
        <v>1</v>
      </c>
      <c r="L146" s="8">
        <f t="shared" si="15"/>
        <v>4400</v>
      </c>
      <c r="M146" s="8">
        <f t="shared" si="16"/>
        <v>440000</v>
      </c>
      <c r="N146" s="8">
        <f t="shared" si="17"/>
        <v>880000</v>
      </c>
      <c r="O146">
        <v>3</v>
      </c>
      <c r="P146">
        <v>2</v>
      </c>
      <c r="Q146">
        <f t="shared" si="18"/>
        <v>37.699111843077517</v>
      </c>
      <c r="R146">
        <f t="shared" si="19"/>
        <v>23342.724986811318</v>
      </c>
      <c r="S146">
        <f t="shared" si="20"/>
        <v>2334272.4986811318</v>
      </c>
    </row>
    <row r="147" spans="1:19" x14ac:dyDescent="0.35">
      <c r="A147">
        <v>2</v>
      </c>
      <c r="B147" s="4">
        <v>44947</v>
      </c>
      <c r="C147" t="s">
        <v>20</v>
      </c>
      <c r="D147" t="s">
        <v>26</v>
      </c>
      <c r="E147" t="s">
        <v>32</v>
      </c>
      <c r="G147" s="3">
        <v>0.6</v>
      </c>
      <c r="H147">
        <v>15</v>
      </c>
      <c r="I147">
        <v>1</v>
      </c>
      <c r="J147" s="8">
        <f t="shared" si="14"/>
        <v>150</v>
      </c>
      <c r="K147" s="8">
        <v>1</v>
      </c>
      <c r="L147" s="8">
        <f t="shared" si="15"/>
        <v>150</v>
      </c>
      <c r="M147" s="8">
        <f t="shared" si="16"/>
        <v>15000</v>
      </c>
      <c r="N147" s="8">
        <f t="shared" si="17"/>
        <v>30000</v>
      </c>
      <c r="O147">
        <v>3</v>
      </c>
      <c r="P147">
        <v>2</v>
      </c>
      <c r="Q147">
        <f t="shared" si="18"/>
        <v>37.699111843077517</v>
      </c>
      <c r="R147">
        <f t="shared" si="19"/>
        <v>795.77471545947674</v>
      </c>
      <c r="S147">
        <f t="shared" si="20"/>
        <v>79577.471545947672</v>
      </c>
    </row>
    <row r="148" spans="1:19" x14ac:dyDescent="0.35">
      <c r="A148">
        <v>2</v>
      </c>
      <c r="B148" s="4">
        <v>44947</v>
      </c>
      <c r="C148" t="s">
        <v>20</v>
      </c>
      <c r="D148" t="s">
        <v>26</v>
      </c>
      <c r="E148" t="s">
        <v>32</v>
      </c>
      <c r="G148" s="3">
        <v>0.6</v>
      </c>
      <c r="H148">
        <v>14</v>
      </c>
      <c r="I148">
        <v>2</v>
      </c>
      <c r="J148" s="8">
        <f t="shared" si="14"/>
        <v>1400</v>
      </c>
      <c r="K148" s="8">
        <v>1</v>
      </c>
      <c r="L148" s="8">
        <f t="shared" si="15"/>
        <v>1400</v>
      </c>
      <c r="M148" s="8">
        <f t="shared" si="16"/>
        <v>140000</v>
      </c>
      <c r="N148" s="8">
        <f t="shared" si="17"/>
        <v>280000</v>
      </c>
      <c r="O148">
        <v>3</v>
      </c>
      <c r="P148">
        <v>2</v>
      </c>
      <c r="Q148">
        <f t="shared" si="18"/>
        <v>37.699111843077517</v>
      </c>
      <c r="R148">
        <f t="shared" si="19"/>
        <v>7427.2306776217829</v>
      </c>
      <c r="S148">
        <f t="shared" si="20"/>
        <v>742723.06776217825</v>
      </c>
    </row>
    <row r="149" spans="1:19" x14ac:dyDescent="0.35">
      <c r="A149">
        <v>2</v>
      </c>
      <c r="B149" s="4">
        <v>44947</v>
      </c>
      <c r="C149" t="s">
        <v>20</v>
      </c>
      <c r="D149" t="s">
        <v>26</v>
      </c>
      <c r="E149" t="s">
        <v>32</v>
      </c>
      <c r="G149" s="3" t="s">
        <v>39</v>
      </c>
      <c r="H149">
        <v>15</v>
      </c>
      <c r="I149">
        <v>1</v>
      </c>
      <c r="J149" s="8">
        <f t="shared" si="14"/>
        <v>150</v>
      </c>
      <c r="K149" s="8">
        <v>1</v>
      </c>
      <c r="L149" s="8">
        <f t="shared" si="15"/>
        <v>150</v>
      </c>
      <c r="M149" s="8">
        <f t="shared" si="16"/>
        <v>15000</v>
      </c>
      <c r="N149" s="8">
        <f t="shared" si="17"/>
        <v>30000</v>
      </c>
      <c r="O149">
        <v>3</v>
      </c>
      <c r="P149">
        <v>2</v>
      </c>
      <c r="Q149">
        <f t="shared" si="18"/>
        <v>37.699111843077517</v>
      </c>
      <c r="R149">
        <f t="shared" si="19"/>
        <v>795.77471545947674</v>
      </c>
      <c r="S149">
        <f t="shared" si="20"/>
        <v>79577.471545947672</v>
      </c>
    </row>
    <row r="150" spans="1:19" x14ac:dyDescent="0.35">
      <c r="A150">
        <v>2</v>
      </c>
      <c r="B150" s="4">
        <v>44947</v>
      </c>
      <c r="C150" t="s">
        <v>20</v>
      </c>
      <c r="D150" t="s">
        <v>26</v>
      </c>
      <c r="E150" t="s">
        <v>32</v>
      </c>
      <c r="G150" s="3" t="s">
        <v>39</v>
      </c>
      <c r="H150">
        <v>13</v>
      </c>
      <c r="I150">
        <v>0</v>
      </c>
      <c r="J150" s="8">
        <f t="shared" si="14"/>
        <v>13</v>
      </c>
      <c r="K150" s="8">
        <v>1</v>
      </c>
      <c r="L150" s="8">
        <f t="shared" si="15"/>
        <v>13</v>
      </c>
      <c r="M150" s="8">
        <f t="shared" si="16"/>
        <v>1300</v>
      </c>
      <c r="N150" s="8">
        <f t="shared" si="17"/>
        <v>2600</v>
      </c>
      <c r="O150">
        <v>3</v>
      </c>
      <c r="P150">
        <v>2</v>
      </c>
      <c r="Q150">
        <f t="shared" si="18"/>
        <v>37.699111843077517</v>
      </c>
      <c r="R150">
        <f t="shared" si="19"/>
        <v>68.967142006487975</v>
      </c>
      <c r="S150">
        <f t="shared" si="20"/>
        <v>6896.7142006487975</v>
      </c>
    </row>
    <row r="151" spans="1:19" x14ac:dyDescent="0.35">
      <c r="A151">
        <v>2</v>
      </c>
      <c r="B151" s="4">
        <v>44947</v>
      </c>
      <c r="C151" t="s">
        <v>20</v>
      </c>
      <c r="D151" t="s">
        <v>26</v>
      </c>
      <c r="E151" t="s">
        <v>32</v>
      </c>
      <c r="G151" s="3" t="s">
        <v>39</v>
      </c>
      <c r="H151">
        <v>4</v>
      </c>
      <c r="I151">
        <v>0</v>
      </c>
      <c r="J151" s="8">
        <f t="shared" si="14"/>
        <v>4</v>
      </c>
      <c r="K151" s="8">
        <v>1</v>
      </c>
      <c r="L151" s="8">
        <f t="shared" si="15"/>
        <v>4</v>
      </c>
      <c r="M151" s="8">
        <f t="shared" si="16"/>
        <v>400</v>
      </c>
      <c r="N151" s="8">
        <f t="shared" si="17"/>
        <v>800</v>
      </c>
      <c r="O151">
        <v>3</v>
      </c>
      <c r="P151">
        <v>2</v>
      </c>
      <c r="Q151">
        <f t="shared" si="18"/>
        <v>37.699111843077517</v>
      </c>
      <c r="R151">
        <f t="shared" si="19"/>
        <v>21.220659078919379</v>
      </c>
      <c r="S151">
        <f t="shared" si="20"/>
        <v>2122.065907891938</v>
      </c>
    </row>
    <row r="152" spans="1:19" x14ac:dyDescent="0.35">
      <c r="A152">
        <v>0</v>
      </c>
      <c r="B152" s="4">
        <v>44945</v>
      </c>
      <c r="C152" t="s">
        <v>20</v>
      </c>
      <c r="D152" t="s">
        <v>27</v>
      </c>
      <c r="E152" t="s">
        <v>33</v>
      </c>
      <c r="F152" t="s">
        <v>36</v>
      </c>
      <c r="G152" s="3">
        <v>0.2</v>
      </c>
      <c r="H152">
        <v>9</v>
      </c>
      <c r="I152">
        <v>5</v>
      </c>
      <c r="J152" s="8">
        <f t="shared" si="14"/>
        <v>900000</v>
      </c>
      <c r="K152" s="8">
        <v>1</v>
      </c>
      <c r="L152" s="8">
        <f t="shared" si="15"/>
        <v>900000</v>
      </c>
      <c r="M152" s="8">
        <f t="shared" si="16"/>
        <v>90000000</v>
      </c>
      <c r="N152" s="8">
        <f t="shared" si="17"/>
        <v>180000000</v>
      </c>
      <c r="O152">
        <v>3</v>
      </c>
      <c r="P152">
        <v>2</v>
      </c>
      <c r="Q152">
        <f t="shared" si="18"/>
        <v>37.699111843077517</v>
      </c>
      <c r="R152">
        <f t="shared" si="19"/>
        <v>4774648.2927568601</v>
      </c>
      <c r="S152">
        <f t="shared" si="20"/>
        <v>477464829.27568603</v>
      </c>
    </row>
    <row r="153" spans="1:19" x14ac:dyDescent="0.35">
      <c r="A153">
        <v>0</v>
      </c>
      <c r="B153" s="4">
        <v>44945</v>
      </c>
      <c r="C153" t="s">
        <v>20</v>
      </c>
      <c r="D153" t="s">
        <v>27</v>
      </c>
      <c r="E153" t="s">
        <v>33</v>
      </c>
      <c r="F153" t="s">
        <v>36</v>
      </c>
      <c r="G153" s="3">
        <v>0.2</v>
      </c>
      <c r="H153">
        <v>4</v>
      </c>
      <c r="I153">
        <v>5</v>
      </c>
      <c r="J153" s="8">
        <f t="shared" si="14"/>
        <v>400000</v>
      </c>
      <c r="K153" s="8">
        <v>1</v>
      </c>
      <c r="L153" s="8">
        <f t="shared" si="15"/>
        <v>400000</v>
      </c>
      <c r="M153" s="8">
        <f t="shared" si="16"/>
        <v>40000000</v>
      </c>
      <c r="N153" s="8">
        <f t="shared" si="17"/>
        <v>80000000</v>
      </c>
      <c r="O153">
        <v>3</v>
      </c>
      <c r="P153">
        <v>2</v>
      </c>
      <c r="Q153">
        <f t="shared" si="18"/>
        <v>37.699111843077517</v>
      </c>
      <c r="R153">
        <f t="shared" si="19"/>
        <v>2122065.907891938</v>
      </c>
      <c r="S153">
        <f t="shared" si="20"/>
        <v>212206590.78919381</v>
      </c>
    </row>
    <row r="154" spans="1:19" x14ac:dyDescent="0.35">
      <c r="A154">
        <v>0</v>
      </c>
      <c r="B154" s="4">
        <v>44945</v>
      </c>
      <c r="C154" t="s">
        <v>20</v>
      </c>
      <c r="D154" t="s">
        <v>27</v>
      </c>
      <c r="E154" t="s">
        <v>33</v>
      </c>
      <c r="F154" t="s">
        <v>36</v>
      </c>
      <c r="G154" s="3">
        <v>0.4</v>
      </c>
      <c r="H154">
        <v>6</v>
      </c>
      <c r="I154">
        <v>5</v>
      </c>
      <c r="J154" s="8">
        <f t="shared" si="14"/>
        <v>600000</v>
      </c>
      <c r="K154" s="8">
        <v>1</v>
      </c>
      <c r="L154" s="8">
        <f t="shared" si="15"/>
        <v>600000</v>
      </c>
      <c r="M154" s="8">
        <f t="shared" si="16"/>
        <v>60000000</v>
      </c>
      <c r="N154" s="8">
        <f t="shared" si="17"/>
        <v>120000000</v>
      </c>
      <c r="O154">
        <v>3</v>
      </c>
      <c r="P154">
        <v>2</v>
      </c>
      <c r="Q154">
        <f t="shared" si="18"/>
        <v>37.699111843077517</v>
      </c>
      <c r="R154">
        <f t="shared" si="19"/>
        <v>3183098.8618379068</v>
      </c>
      <c r="S154">
        <f t="shared" si="20"/>
        <v>318309886.18379068</v>
      </c>
    </row>
    <row r="155" spans="1:19" x14ac:dyDescent="0.35">
      <c r="A155">
        <v>0</v>
      </c>
      <c r="B155" s="4">
        <v>44945</v>
      </c>
      <c r="C155" t="s">
        <v>20</v>
      </c>
      <c r="D155" t="s">
        <v>27</v>
      </c>
      <c r="E155" t="s">
        <v>33</v>
      </c>
      <c r="F155" t="s">
        <v>36</v>
      </c>
      <c r="G155" s="3">
        <v>0.4</v>
      </c>
      <c r="H155">
        <v>5</v>
      </c>
      <c r="I155">
        <v>5</v>
      </c>
      <c r="J155" s="8">
        <f t="shared" si="14"/>
        <v>500000</v>
      </c>
      <c r="K155" s="8">
        <v>1</v>
      </c>
      <c r="L155" s="8">
        <f t="shared" si="15"/>
        <v>500000</v>
      </c>
      <c r="M155" s="8">
        <f t="shared" si="16"/>
        <v>50000000</v>
      </c>
      <c r="N155" s="8">
        <f t="shared" si="17"/>
        <v>100000000</v>
      </c>
      <c r="O155">
        <v>3</v>
      </c>
      <c r="P155">
        <v>2</v>
      </c>
      <c r="Q155">
        <f t="shared" si="18"/>
        <v>37.699111843077517</v>
      </c>
      <c r="R155">
        <f t="shared" si="19"/>
        <v>2652582.3848649221</v>
      </c>
      <c r="S155">
        <f t="shared" si="20"/>
        <v>265258238.48649222</v>
      </c>
    </row>
    <row r="156" spans="1:19" x14ac:dyDescent="0.35">
      <c r="A156">
        <v>0</v>
      </c>
      <c r="B156" s="4">
        <v>44945</v>
      </c>
      <c r="C156" t="s">
        <v>20</v>
      </c>
      <c r="D156" t="s">
        <v>27</v>
      </c>
      <c r="E156" t="s">
        <v>33</v>
      </c>
      <c r="F156" t="s">
        <v>36</v>
      </c>
      <c r="G156" s="3">
        <v>0.6</v>
      </c>
      <c r="H156">
        <v>6</v>
      </c>
      <c r="I156">
        <v>5</v>
      </c>
      <c r="J156" s="8">
        <f t="shared" si="14"/>
        <v>600000</v>
      </c>
      <c r="K156" s="8">
        <v>1</v>
      </c>
      <c r="L156" s="8">
        <f t="shared" si="15"/>
        <v>600000</v>
      </c>
      <c r="M156" s="8">
        <f t="shared" si="16"/>
        <v>60000000</v>
      </c>
      <c r="N156" s="8">
        <f t="shared" si="17"/>
        <v>120000000</v>
      </c>
      <c r="O156">
        <v>3</v>
      </c>
      <c r="P156">
        <v>2</v>
      </c>
      <c r="Q156">
        <f t="shared" si="18"/>
        <v>37.699111843077517</v>
      </c>
      <c r="R156">
        <f t="shared" si="19"/>
        <v>3183098.8618379068</v>
      </c>
      <c r="S156">
        <f t="shared" si="20"/>
        <v>318309886.18379068</v>
      </c>
    </row>
    <row r="157" spans="1:19" x14ac:dyDescent="0.35">
      <c r="A157">
        <v>0</v>
      </c>
      <c r="B157" s="4">
        <v>44945</v>
      </c>
      <c r="C157" t="s">
        <v>20</v>
      </c>
      <c r="D157" t="s">
        <v>27</v>
      </c>
      <c r="E157" t="s">
        <v>33</v>
      </c>
      <c r="F157" t="s">
        <v>36</v>
      </c>
      <c r="G157" s="3">
        <v>0.6</v>
      </c>
      <c r="H157">
        <v>6</v>
      </c>
      <c r="I157">
        <v>4</v>
      </c>
      <c r="J157" s="8">
        <f t="shared" si="14"/>
        <v>60000</v>
      </c>
      <c r="K157" s="8">
        <v>1</v>
      </c>
      <c r="L157" s="8">
        <f t="shared" si="15"/>
        <v>60000</v>
      </c>
      <c r="M157" s="8">
        <f t="shared" si="16"/>
        <v>6000000</v>
      </c>
      <c r="N157" s="8">
        <f t="shared" si="17"/>
        <v>12000000</v>
      </c>
      <c r="O157">
        <v>3</v>
      </c>
      <c r="P157">
        <v>2</v>
      </c>
      <c r="Q157">
        <f t="shared" si="18"/>
        <v>37.699111843077517</v>
      </c>
      <c r="R157">
        <f t="shared" si="19"/>
        <v>318309.88618379069</v>
      </c>
      <c r="S157">
        <f t="shared" si="20"/>
        <v>31830988.618379068</v>
      </c>
    </row>
    <row r="158" spans="1:19" x14ac:dyDescent="0.35">
      <c r="A158">
        <v>0</v>
      </c>
      <c r="B158" s="4">
        <v>44945</v>
      </c>
      <c r="C158" t="s">
        <v>20</v>
      </c>
      <c r="D158" t="s">
        <v>27</v>
      </c>
      <c r="E158" t="s">
        <v>33</v>
      </c>
      <c r="G158" s="3">
        <v>0.2</v>
      </c>
      <c r="H158">
        <v>5</v>
      </c>
      <c r="I158">
        <v>3</v>
      </c>
      <c r="J158" s="8">
        <f t="shared" si="14"/>
        <v>5000</v>
      </c>
      <c r="K158" s="8">
        <v>1</v>
      </c>
      <c r="L158" s="8">
        <f t="shared" si="15"/>
        <v>5000</v>
      </c>
      <c r="M158" s="8">
        <f t="shared" si="16"/>
        <v>500000</v>
      </c>
      <c r="N158" s="8">
        <f t="shared" si="17"/>
        <v>1000000</v>
      </c>
      <c r="O158">
        <v>3</v>
      </c>
      <c r="P158">
        <v>2</v>
      </c>
      <c r="Q158">
        <f t="shared" si="18"/>
        <v>37.699111843077517</v>
      </c>
      <c r="R158">
        <f t="shared" si="19"/>
        <v>26525.823848649223</v>
      </c>
      <c r="S158">
        <f t="shared" si="20"/>
        <v>2652582.3848649221</v>
      </c>
    </row>
    <row r="159" spans="1:19" x14ac:dyDescent="0.35">
      <c r="A159">
        <v>0</v>
      </c>
      <c r="B159" s="4">
        <v>44945</v>
      </c>
      <c r="C159" t="s">
        <v>20</v>
      </c>
      <c r="D159" t="s">
        <v>27</v>
      </c>
      <c r="E159" t="s">
        <v>33</v>
      </c>
      <c r="G159" s="3">
        <v>0.2</v>
      </c>
      <c r="H159">
        <v>2</v>
      </c>
      <c r="I159">
        <v>3</v>
      </c>
      <c r="J159" s="8">
        <f t="shared" si="14"/>
        <v>2000</v>
      </c>
      <c r="K159" s="8">
        <v>1</v>
      </c>
      <c r="L159" s="8">
        <f t="shared" si="15"/>
        <v>2000</v>
      </c>
      <c r="M159" s="8">
        <f t="shared" si="16"/>
        <v>200000</v>
      </c>
      <c r="N159" s="8">
        <f t="shared" si="17"/>
        <v>400000</v>
      </c>
      <c r="O159">
        <v>3</v>
      </c>
      <c r="P159">
        <v>2</v>
      </c>
      <c r="Q159">
        <f t="shared" si="18"/>
        <v>37.699111843077517</v>
      </c>
      <c r="R159">
        <f t="shared" si="19"/>
        <v>10610.32953945969</v>
      </c>
      <c r="S159">
        <f t="shared" si="20"/>
        <v>1061032.953945969</v>
      </c>
    </row>
    <row r="160" spans="1:19" x14ac:dyDescent="0.35">
      <c r="A160">
        <v>0</v>
      </c>
      <c r="B160" s="4">
        <v>44945</v>
      </c>
      <c r="C160" t="s">
        <v>20</v>
      </c>
      <c r="D160" t="s">
        <v>27</v>
      </c>
      <c r="E160" t="s">
        <v>33</v>
      </c>
      <c r="G160" s="3">
        <v>0.2</v>
      </c>
      <c r="H160">
        <v>7</v>
      </c>
      <c r="I160">
        <v>3</v>
      </c>
      <c r="J160" s="8">
        <f t="shared" si="14"/>
        <v>7000</v>
      </c>
      <c r="K160" s="8">
        <v>1</v>
      </c>
      <c r="L160" s="8">
        <f t="shared" si="15"/>
        <v>7000</v>
      </c>
      <c r="M160" s="8">
        <f t="shared" si="16"/>
        <v>700000</v>
      </c>
      <c r="N160" s="8">
        <f t="shared" si="17"/>
        <v>1400000</v>
      </c>
      <c r="O160">
        <v>3</v>
      </c>
      <c r="P160">
        <v>2</v>
      </c>
      <c r="Q160">
        <f t="shared" si="18"/>
        <v>37.699111843077517</v>
      </c>
      <c r="R160">
        <f t="shared" si="19"/>
        <v>37136.153388108913</v>
      </c>
      <c r="S160">
        <f t="shared" si="20"/>
        <v>3713615.3388108914</v>
      </c>
    </row>
    <row r="161" spans="1:19" x14ac:dyDescent="0.35">
      <c r="A161">
        <v>0</v>
      </c>
      <c r="B161" s="4">
        <v>44945</v>
      </c>
      <c r="C161" t="s">
        <v>20</v>
      </c>
      <c r="D161" t="s">
        <v>27</v>
      </c>
      <c r="E161" t="s">
        <v>33</v>
      </c>
      <c r="G161" s="3">
        <v>0.4</v>
      </c>
      <c r="H161">
        <v>9</v>
      </c>
      <c r="I161">
        <v>3</v>
      </c>
      <c r="J161" s="8">
        <f t="shared" si="14"/>
        <v>9000</v>
      </c>
      <c r="K161" s="8">
        <v>1</v>
      </c>
      <c r="L161" s="8">
        <f t="shared" si="15"/>
        <v>9000</v>
      </c>
      <c r="M161" s="8">
        <f t="shared" si="16"/>
        <v>900000</v>
      </c>
      <c r="N161" s="8">
        <f t="shared" si="17"/>
        <v>1800000</v>
      </c>
      <c r="O161">
        <v>3</v>
      </c>
      <c r="P161">
        <v>2</v>
      </c>
      <c r="Q161">
        <f t="shared" si="18"/>
        <v>37.699111843077517</v>
      </c>
      <c r="R161">
        <f t="shared" si="19"/>
        <v>47746.482927568606</v>
      </c>
      <c r="S161">
        <f t="shared" si="20"/>
        <v>4774648.2927568611</v>
      </c>
    </row>
    <row r="162" spans="1:19" x14ac:dyDescent="0.35">
      <c r="A162">
        <v>0</v>
      </c>
      <c r="B162" s="4">
        <v>44945</v>
      </c>
      <c r="C162" t="s">
        <v>20</v>
      </c>
      <c r="D162" t="s">
        <v>27</v>
      </c>
      <c r="E162" t="s">
        <v>33</v>
      </c>
      <c r="G162" s="3">
        <v>0.4</v>
      </c>
      <c r="H162">
        <v>10</v>
      </c>
      <c r="I162">
        <v>3</v>
      </c>
      <c r="J162" s="8">
        <f t="shared" si="14"/>
        <v>10000</v>
      </c>
      <c r="K162" s="8">
        <v>1</v>
      </c>
      <c r="L162" s="8">
        <f t="shared" si="15"/>
        <v>10000</v>
      </c>
      <c r="M162" s="8">
        <f t="shared" si="16"/>
        <v>1000000</v>
      </c>
      <c r="N162" s="8">
        <f t="shared" si="17"/>
        <v>2000000</v>
      </c>
      <c r="O162">
        <v>3</v>
      </c>
      <c r="P162">
        <v>2</v>
      </c>
      <c r="Q162">
        <f t="shared" si="18"/>
        <v>37.699111843077517</v>
      </c>
      <c r="R162">
        <f t="shared" si="19"/>
        <v>53051.647697298446</v>
      </c>
      <c r="S162">
        <f t="shared" si="20"/>
        <v>5305164.7697298443</v>
      </c>
    </row>
    <row r="163" spans="1:19" x14ac:dyDescent="0.35">
      <c r="A163">
        <v>0</v>
      </c>
      <c r="B163" s="4">
        <v>44945</v>
      </c>
      <c r="C163" t="s">
        <v>20</v>
      </c>
      <c r="D163" t="s">
        <v>27</v>
      </c>
      <c r="E163" t="s">
        <v>33</v>
      </c>
      <c r="G163" s="3">
        <v>0.4</v>
      </c>
      <c r="H163">
        <v>5</v>
      </c>
      <c r="I163">
        <v>3</v>
      </c>
      <c r="J163" s="8">
        <f t="shared" si="14"/>
        <v>5000</v>
      </c>
      <c r="K163" s="8">
        <v>1</v>
      </c>
      <c r="L163" s="8">
        <f t="shared" si="15"/>
        <v>5000</v>
      </c>
      <c r="M163" s="8">
        <f t="shared" si="16"/>
        <v>500000</v>
      </c>
      <c r="N163" s="8">
        <f t="shared" si="17"/>
        <v>1000000</v>
      </c>
      <c r="O163">
        <v>3</v>
      </c>
      <c r="P163">
        <v>2</v>
      </c>
      <c r="Q163">
        <f t="shared" si="18"/>
        <v>37.699111843077517</v>
      </c>
      <c r="R163">
        <f t="shared" si="19"/>
        <v>26525.823848649223</v>
      </c>
      <c r="S163">
        <f t="shared" si="20"/>
        <v>2652582.3848649221</v>
      </c>
    </row>
    <row r="164" spans="1:19" x14ac:dyDescent="0.35">
      <c r="A164">
        <v>0</v>
      </c>
      <c r="B164" s="4">
        <v>44945</v>
      </c>
      <c r="C164" t="s">
        <v>20</v>
      </c>
      <c r="D164" t="s">
        <v>27</v>
      </c>
      <c r="E164" t="s">
        <v>33</v>
      </c>
      <c r="G164" s="3">
        <v>0.6</v>
      </c>
      <c r="H164">
        <v>2</v>
      </c>
      <c r="I164">
        <v>4</v>
      </c>
      <c r="J164" s="8">
        <f t="shared" si="14"/>
        <v>20000</v>
      </c>
      <c r="K164" s="8">
        <v>1</v>
      </c>
      <c r="L164" s="8">
        <f t="shared" si="15"/>
        <v>20000</v>
      </c>
      <c r="M164" s="8">
        <f t="shared" si="16"/>
        <v>2000000</v>
      </c>
      <c r="N164" s="8">
        <f t="shared" si="17"/>
        <v>4000000</v>
      </c>
      <c r="O164">
        <v>3</v>
      </c>
      <c r="P164">
        <v>2</v>
      </c>
      <c r="Q164">
        <f t="shared" si="18"/>
        <v>37.699111843077517</v>
      </c>
      <c r="R164">
        <f t="shared" si="19"/>
        <v>106103.29539459689</v>
      </c>
      <c r="S164">
        <f t="shared" si="20"/>
        <v>10610329.539459689</v>
      </c>
    </row>
    <row r="165" spans="1:19" x14ac:dyDescent="0.35">
      <c r="A165">
        <v>0</v>
      </c>
      <c r="B165" s="4">
        <v>44945</v>
      </c>
      <c r="C165" t="s">
        <v>20</v>
      </c>
      <c r="D165" t="s">
        <v>27</v>
      </c>
      <c r="E165" t="s">
        <v>33</v>
      </c>
      <c r="G165" s="3">
        <v>0.6</v>
      </c>
      <c r="H165">
        <v>2</v>
      </c>
      <c r="I165">
        <v>4</v>
      </c>
      <c r="J165" s="8">
        <f t="shared" si="14"/>
        <v>20000</v>
      </c>
      <c r="K165" s="8">
        <v>1</v>
      </c>
      <c r="L165" s="8">
        <f t="shared" si="15"/>
        <v>20000</v>
      </c>
      <c r="M165" s="8">
        <f t="shared" si="16"/>
        <v>2000000</v>
      </c>
      <c r="N165" s="8">
        <f t="shared" si="17"/>
        <v>4000000</v>
      </c>
      <c r="O165">
        <v>3</v>
      </c>
      <c r="P165">
        <v>2</v>
      </c>
      <c r="Q165">
        <f t="shared" si="18"/>
        <v>37.699111843077517</v>
      </c>
      <c r="R165">
        <f t="shared" si="19"/>
        <v>106103.29539459689</v>
      </c>
      <c r="S165">
        <f t="shared" si="20"/>
        <v>10610329.539459689</v>
      </c>
    </row>
    <row r="166" spans="1:19" x14ac:dyDescent="0.35">
      <c r="A166">
        <v>0</v>
      </c>
      <c r="B166" s="4">
        <v>44945</v>
      </c>
      <c r="C166" t="s">
        <v>20</v>
      </c>
      <c r="D166" t="s">
        <v>27</v>
      </c>
      <c r="E166" t="s">
        <v>33</v>
      </c>
      <c r="G166" s="3">
        <v>0.6</v>
      </c>
      <c r="H166">
        <v>11</v>
      </c>
      <c r="I166">
        <v>3</v>
      </c>
      <c r="J166" s="8">
        <f t="shared" si="14"/>
        <v>11000</v>
      </c>
      <c r="K166" s="8">
        <v>1</v>
      </c>
      <c r="L166" s="8">
        <f t="shared" si="15"/>
        <v>11000</v>
      </c>
      <c r="M166" s="8">
        <f t="shared" si="16"/>
        <v>1100000</v>
      </c>
      <c r="N166" s="8">
        <f t="shared" si="17"/>
        <v>2200000</v>
      </c>
      <c r="O166">
        <v>3</v>
      </c>
      <c r="P166">
        <v>2</v>
      </c>
      <c r="Q166">
        <f t="shared" si="18"/>
        <v>37.699111843077517</v>
      </c>
      <c r="R166">
        <f t="shared" si="19"/>
        <v>58356.812467028292</v>
      </c>
      <c r="S166">
        <f t="shared" si="20"/>
        <v>5835681.2467028294</v>
      </c>
    </row>
    <row r="167" spans="1:19" x14ac:dyDescent="0.35">
      <c r="A167">
        <v>0</v>
      </c>
      <c r="B167" s="4">
        <v>44945</v>
      </c>
      <c r="C167" t="s">
        <v>20</v>
      </c>
      <c r="D167" t="s">
        <v>27</v>
      </c>
      <c r="E167" t="s">
        <v>33</v>
      </c>
      <c r="G167" s="3" t="s">
        <v>39</v>
      </c>
      <c r="H167">
        <v>7</v>
      </c>
      <c r="I167">
        <v>0</v>
      </c>
      <c r="J167" s="8">
        <f t="shared" si="14"/>
        <v>7</v>
      </c>
      <c r="K167" s="8">
        <v>1</v>
      </c>
      <c r="L167" s="8">
        <f t="shared" si="15"/>
        <v>7</v>
      </c>
      <c r="M167" s="8">
        <f t="shared" si="16"/>
        <v>700</v>
      </c>
      <c r="N167" s="8">
        <f t="shared" si="17"/>
        <v>1400</v>
      </c>
      <c r="O167">
        <v>3</v>
      </c>
      <c r="P167">
        <v>2</v>
      </c>
      <c r="Q167">
        <f t="shared" si="18"/>
        <v>37.699111843077517</v>
      </c>
      <c r="R167">
        <f t="shared" si="19"/>
        <v>37.136153388108916</v>
      </c>
      <c r="S167">
        <f t="shared" si="20"/>
        <v>3713.6153388108914</v>
      </c>
    </row>
    <row r="168" spans="1:19" x14ac:dyDescent="0.35">
      <c r="A168">
        <v>0</v>
      </c>
      <c r="B168" s="4">
        <v>44945</v>
      </c>
      <c r="C168" t="s">
        <v>20</v>
      </c>
      <c r="D168" t="s">
        <v>27</v>
      </c>
      <c r="E168" t="s">
        <v>33</v>
      </c>
      <c r="G168" s="3" t="s">
        <v>39</v>
      </c>
      <c r="H168">
        <v>7</v>
      </c>
      <c r="I168">
        <v>0</v>
      </c>
      <c r="J168" s="8">
        <f t="shared" si="14"/>
        <v>7</v>
      </c>
      <c r="K168" s="8">
        <v>1</v>
      </c>
      <c r="L168" s="8">
        <f t="shared" si="15"/>
        <v>7</v>
      </c>
      <c r="M168" s="8">
        <f t="shared" si="16"/>
        <v>700</v>
      </c>
      <c r="N168" s="8">
        <f t="shared" si="17"/>
        <v>1400</v>
      </c>
      <c r="O168">
        <v>3</v>
      </c>
      <c r="P168">
        <v>2</v>
      </c>
      <c r="Q168">
        <f t="shared" si="18"/>
        <v>37.699111843077517</v>
      </c>
      <c r="R168">
        <f t="shared" si="19"/>
        <v>37.136153388108916</v>
      </c>
      <c r="S168">
        <f t="shared" si="20"/>
        <v>3713.6153388108914</v>
      </c>
    </row>
    <row r="169" spans="1:19" x14ac:dyDescent="0.35">
      <c r="A169">
        <v>0</v>
      </c>
      <c r="B169" s="4">
        <v>44945</v>
      </c>
      <c r="C169" t="s">
        <v>20</v>
      </c>
      <c r="D169" t="s">
        <v>27</v>
      </c>
      <c r="E169" t="s">
        <v>33</v>
      </c>
      <c r="G169" s="3" t="s">
        <v>39</v>
      </c>
      <c r="H169">
        <v>6</v>
      </c>
      <c r="I169">
        <v>0</v>
      </c>
      <c r="J169" s="8">
        <f t="shared" si="14"/>
        <v>6</v>
      </c>
      <c r="K169" s="8">
        <v>1</v>
      </c>
      <c r="L169" s="8">
        <f t="shared" si="15"/>
        <v>6</v>
      </c>
      <c r="M169" s="8">
        <f t="shared" si="16"/>
        <v>600</v>
      </c>
      <c r="N169" s="8">
        <f t="shared" si="17"/>
        <v>1200</v>
      </c>
      <c r="O169">
        <v>3</v>
      </c>
      <c r="P169">
        <v>2</v>
      </c>
      <c r="Q169">
        <f t="shared" si="18"/>
        <v>37.699111843077517</v>
      </c>
      <c r="R169">
        <f t="shared" si="19"/>
        <v>31.830988618379067</v>
      </c>
      <c r="S169">
        <f t="shared" si="20"/>
        <v>3183.0988618379065</v>
      </c>
    </row>
    <row r="170" spans="1:19" x14ac:dyDescent="0.35">
      <c r="A170">
        <v>2</v>
      </c>
      <c r="B170" s="4">
        <v>44947</v>
      </c>
      <c r="C170" t="s">
        <v>20</v>
      </c>
      <c r="D170" t="s">
        <v>27</v>
      </c>
      <c r="E170" t="s">
        <v>33</v>
      </c>
      <c r="G170" s="3">
        <v>0.2</v>
      </c>
      <c r="H170">
        <v>4</v>
      </c>
      <c r="I170">
        <v>5</v>
      </c>
      <c r="J170" s="8">
        <f t="shared" si="14"/>
        <v>400000</v>
      </c>
      <c r="K170" s="8">
        <v>1</v>
      </c>
      <c r="L170" s="8">
        <f t="shared" si="15"/>
        <v>400000</v>
      </c>
      <c r="M170" s="8">
        <f t="shared" si="16"/>
        <v>40000000</v>
      </c>
      <c r="N170" s="8">
        <f t="shared" si="17"/>
        <v>80000000</v>
      </c>
      <c r="O170">
        <v>3</v>
      </c>
      <c r="P170">
        <v>2</v>
      </c>
      <c r="Q170">
        <f t="shared" si="18"/>
        <v>37.699111843077517</v>
      </c>
      <c r="R170">
        <f t="shared" si="19"/>
        <v>2122065.907891938</v>
      </c>
      <c r="S170">
        <f t="shared" si="20"/>
        <v>212206590.78919381</v>
      </c>
    </row>
    <row r="171" spans="1:19" x14ac:dyDescent="0.35">
      <c r="A171">
        <v>2</v>
      </c>
      <c r="B171" s="4">
        <v>44947</v>
      </c>
      <c r="C171" t="s">
        <v>20</v>
      </c>
      <c r="D171" t="s">
        <v>27</v>
      </c>
      <c r="E171" t="s">
        <v>33</v>
      </c>
      <c r="G171" s="3">
        <v>0.2</v>
      </c>
      <c r="H171">
        <v>3</v>
      </c>
      <c r="I171">
        <v>5</v>
      </c>
      <c r="J171" s="8">
        <f t="shared" si="14"/>
        <v>300000</v>
      </c>
      <c r="K171" s="8">
        <v>1</v>
      </c>
      <c r="L171" s="8">
        <f t="shared" si="15"/>
        <v>300000</v>
      </c>
      <c r="M171" s="8">
        <f t="shared" si="16"/>
        <v>30000000</v>
      </c>
      <c r="N171" s="8">
        <f t="shared" si="17"/>
        <v>60000000</v>
      </c>
      <c r="O171">
        <v>3</v>
      </c>
      <c r="P171">
        <v>2</v>
      </c>
      <c r="Q171">
        <f t="shared" si="18"/>
        <v>37.699111843077517</v>
      </c>
      <c r="R171">
        <f t="shared" si="19"/>
        <v>1591549.4309189534</v>
      </c>
      <c r="S171">
        <f t="shared" si="20"/>
        <v>159154943.09189534</v>
      </c>
    </row>
    <row r="172" spans="1:19" x14ac:dyDescent="0.35">
      <c r="A172">
        <v>2</v>
      </c>
      <c r="B172" s="4">
        <v>44947</v>
      </c>
      <c r="C172" t="s">
        <v>20</v>
      </c>
      <c r="D172" t="s">
        <v>27</v>
      </c>
      <c r="E172" t="s">
        <v>33</v>
      </c>
      <c r="G172" s="3">
        <v>0.2</v>
      </c>
      <c r="H172">
        <v>4</v>
      </c>
      <c r="I172">
        <v>4</v>
      </c>
      <c r="J172" s="8">
        <f t="shared" si="14"/>
        <v>40000</v>
      </c>
      <c r="K172" s="8">
        <v>1</v>
      </c>
      <c r="L172" s="8">
        <f t="shared" si="15"/>
        <v>40000</v>
      </c>
      <c r="M172" s="8">
        <f t="shared" si="16"/>
        <v>4000000</v>
      </c>
      <c r="N172" s="8">
        <f t="shared" si="17"/>
        <v>8000000</v>
      </c>
      <c r="O172">
        <v>3</v>
      </c>
      <c r="P172">
        <v>2</v>
      </c>
      <c r="Q172">
        <f t="shared" si="18"/>
        <v>37.699111843077517</v>
      </c>
      <c r="R172">
        <f t="shared" si="19"/>
        <v>212206.59078919378</v>
      </c>
      <c r="S172">
        <f t="shared" si="20"/>
        <v>21220659.078919377</v>
      </c>
    </row>
    <row r="173" spans="1:19" x14ac:dyDescent="0.35">
      <c r="A173">
        <v>2</v>
      </c>
      <c r="B173" s="4">
        <v>44947</v>
      </c>
      <c r="C173" t="s">
        <v>20</v>
      </c>
      <c r="D173" t="s">
        <v>27</v>
      </c>
      <c r="E173" t="s">
        <v>33</v>
      </c>
      <c r="G173" s="3">
        <v>0.4</v>
      </c>
      <c r="H173">
        <v>6</v>
      </c>
      <c r="I173">
        <v>5</v>
      </c>
      <c r="J173" s="8">
        <f t="shared" si="14"/>
        <v>600000</v>
      </c>
      <c r="K173" s="8">
        <v>1</v>
      </c>
      <c r="L173" s="8">
        <f t="shared" si="15"/>
        <v>600000</v>
      </c>
      <c r="M173" s="8">
        <f t="shared" si="16"/>
        <v>60000000</v>
      </c>
      <c r="N173" s="8">
        <f t="shared" si="17"/>
        <v>120000000</v>
      </c>
      <c r="O173">
        <v>3</v>
      </c>
      <c r="P173">
        <v>2</v>
      </c>
      <c r="Q173">
        <f t="shared" si="18"/>
        <v>37.699111843077517</v>
      </c>
      <c r="R173">
        <f t="shared" si="19"/>
        <v>3183098.8618379068</v>
      </c>
      <c r="S173">
        <f t="shared" si="20"/>
        <v>318309886.18379068</v>
      </c>
    </row>
    <row r="174" spans="1:19" x14ac:dyDescent="0.35">
      <c r="A174">
        <v>2</v>
      </c>
      <c r="B174" s="4">
        <v>44947</v>
      </c>
      <c r="C174" t="s">
        <v>20</v>
      </c>
      <c r="D174" t="s">
        <v>27</v>
      </c>
      <c r="E174" t="s">
        <v>33</v>
      </c>
      <c r="G174" s="3">
        <v>0.4</v>
      </c>
      <c r="H174">
        <v>10</v>
      </c>
      <c r="I174">
        <v>5</v>
      </c>
      <c r="J174" s="8">
        <f t="shared" si="14"/>
        <v>1000000</v>
      </c>
      <c r="K174" s="8">
        <v>1</v>
      </c>
      <c r="L174" s="8">
        <f t="shared" si="15"/>
        <v>1000000</v>
      </c>
      <c r="M174" s="8">
        <f t="shared" si="16"/>
        <v>100000000</v>
      </c>
      <c r="N174" s="8">
        <f t="shared" si="17"/>
        <v>200000000</v>
      </c>
      <c r="O174">
        <v>3</v>
      </c>
      <c r="P174">
        <v>2</v>
      </c>
      <c r="Q174">
        <f t="shared" si="18"/>
        <v>37.699111843077517</v>
      </c>
      <c r="R174">
        <f t="shared" si="19"/>
        <v>5305164.7697298443</v>
      </c>
      <c r="S174">
        <f t="shared" si="20"/>
        <v>530516476.97298443</v>
      </c>
    </row>
    <row r="175" spans="1:19" x14ac:dyDescent="0.35">
      <c r="A175">
        <v>2</v>
      </c>
      <c r="B175" s="4">
        <v>44947</v>
      </c>
      <c r="C175" t="s">
        <v>20</v>
      </c>
      <c r="D175" t="s">
        <v>27</v>
      </c>
      <c r="E175" t="s">
        <v>33</v>
      </c>
      <c r="G175" s="3">
        <v>0.4</v>
      </c>
      <c r="H175">
        <v>23</v>
      </c>
      <c r="I175">
        <v>3</v>
      </c>
      <c r="J175" s="8">
        <f t="shared" si="14"/>
        <v>23000</v>
      </c>
      <c r="K175" s="8">
        <v>1</v>
      </c>
      <c r="L175" s="8">
        <f t="shared" si="15"/>
        <v>23000</v>
      </c>
      <c r="M175" s="8">
        <f t="shared" si="16"/>
        <v>2300000</v>
      </c>
      <c r="N175" s="8">
        <f t="shared" si="17"/>
        <v>4600000</v>
      </c>
      <c r="O175">
        <v>3</v>
      </c>
      <c r="P175">
        <v>2</v>
      </c>
      <c r="Q175">
        <f t="shared" si="18"/>
        <v>37.699111843077517</v>
      </c>
      <c r="R175">
        <f t="shared" si="19"/>
        <v>122018.78970378643</v>
      </c>
      <c r="S175">
        <f t="shared" si="20"/>
        <v>12201878.970378643</v>
      </c>
    </row>
    <row r="176" spans="1:19" x14ac:dyDescent="0.35">
      <c r="A176">
        <v>2</v>
      </c>
      <c r="B176" s="4">
        <v>44947</v>
      </c>
      <c r="C176" t="s">
        <v>20</v>
      </c>
      <c r="D176" t="s">
        <v>27</v>
      </c>
      <c r="E176" t="s">
        <v>33</v>
      </c>
      <c r="G176" s="3">
        <v>0.6</v>
      </c>
      <c r="H176">
        <v>28</v>
      </c>
      <c r="I176">
        <v>4</v>
      </c>
      <c r="J176" s="8">
        <f t="shared" si="14"/>
        <v>280000</v>
      </c>
      <c r="K176" s="8">
        <v>1</v>
      </c>
      <c r="L176" s="8">
        <f t="shared" si="15"/>
        <v>280000</v>
      </c>
      <c r="M176" s="8">
        <f t="shared" si="16"/>
        <v>28000000</v>
      </c>
      <c r="N176" s="8">
        <f t="shared" si="17"/>
        <v>56000000</v>
      </c>
      <c r="O176">
        <v>3</v>
      </c>
      <c r="P176">
        <v>2</v>
      </c>
      <c r="Q176">
        <f t="shared" si="18"/>
        <v>37.699111843077517</v>
      </c>
      <c r="R176">
        <f t="shared" si="19"/>
        <v>1485446.1355243565</v>
      </c>
      <c r="S176">
        <f t="shared" si="20"/>
        <v>148544613.55243564</v>
      </c>
    </row>
    <row r="177" spans="1:19" x14ac:dyDescent="0.35">
      <c r="A177">
        <v>2</v>
      </c>
      <c r="B177" s="4">
        <v>44947</v>
      </c>
      <c r="C177" t="s">
        <v>20</v>
      </c>
      <c r="D177" t="s">
        <v>27</v>
      </c>
      <c r="E177" t="s">
        <v>33</v>
      </c>
      <c r="G177" s="3">
        <v>0.6</v>
      </c>
      <c r="H177">
        <v>24</v>
      </c>
      <c r="I177">
        <v>4</v>
      </c>
      <c r="J177" s="8">
        <f t="shared" si="14"/>
        <v>240000</v>
      </c>
      <c r="K177" s="8">
        <v>1</v>
      </c>
      <c r="L177" s="8">
        <f t="shared" si="15"/>
        <v>240000</v>
      </c>
      <c r="M177" s="8">
        <f t="shared" si="16"/>
        <v>24000000</v>
      </c>
      <c r="N177" s="8">
        <f t="shared" si="17"/>
        <v>48000000</v>
      </c>
      <c r="O177">
        <v>3</v>
      </c>
      <c r="P177">
        <v>2</v>
      </c>
      <c r="Q177">
        <f t="shared" si="18"/>
        <v>37.699111843077517</v>
      </c>
      <c r="R177">
        <f t="shared" si="19"/>
        <v>1273239.5447351628</v>
      </c>
      <c r="S177">
        <f t="shared" si="20"/>
        <v>127323954.47351627</v>
      </c>
    </row>
    <row r="178" spans="1:19" x14ac:dyDescent="0.35">
      <c r="A178">
        <v>2</v>
      </c>
      <c r="B178" s="4">
        <v>44947</v>
      </c>
      <c r="C178" t="s">
        <v>20</v>
      </c>
      <c r="D178" t="s">
        <v>27</v>
      </c>
      <c r="E178" t="s">
        <v>33</v>
      </c>
      <c r="G178" s="3">
        <v>0.6</v>
      </c>
      <c r="H178">
        <v>11</v>
      </c>
      <c r="I178">
        <v>4</v>
      </c>
      <c r="J178" s="8">
        <f t="shared" si="14"/>
        <v>110000</v>
      </c>
      <c r="K178" s="8">
        <v>1</v>
      </c>
      <c r="L178" s="8">
        <f t="shared" si="15"/>
        <v>110000</v>
      </c>
      <c r="M178" s="8">
        <f t="shared" si="16"/>
        <v>11000000</v>
      </c>
      <c r="N178" s="8">
        <f t="shared" si="17"/>
        <v>22000000</v>
      </c>
      <c r="O178">
        <v>3</v>
      </c>
      <c r="P178">
        <v>2</v>
      </c>
      <c r="Q178">
        <f t="shared" si="18"/>
        <v>37.699111843077517</v>
      </c>
      <c r="R178">
        <f t="shared" si="19"/>
        <v>583568.12467028294</v>
      </c>
      <c r="S178">
        <f t="shared" si="20"/>
        <v>58356812.46702829</v>
      </c>
    </row>
    <row r="179" spans="1:19" x14ac:dyDescent="0.35">
      <c r="A179">
        <v>2</v>
      </c>
      <c r="B179" s="4">
        <v>44947</v>
      </c>
      <c r="C179" t="s">
        <v>20</v>
      </c>
      <c r="D179" t="s">
        <v>27</v>
      </c>
      <c r="E179" t="s">
        <v>33</v>
      </c>
      <c r="G179" s="3" t="s">
        <v>39</v>
      </c>
      <c r="H179">
        <v>0</v>
      </c>
      <c r="I179">
        <v>0</v>
      </c>
      <c r="J179" s="8">
        <f t="shared" si="14"/>
        <v>0</v>
      </c>
      <c r="K179" s="8">
        <v>1</v>
      </c>
      <c r="L179" s="8">
        <f t="shared" si="15"/>
        <v>0</v>
      </c>
      <c r="M179" s="8">
        <f t="shared" si="16"/>
        <v>0</v>
      </c>
      <c r="N179" s="8">
        <f t="shared" si="17"/>
        <v>0</v>
      </c>
      <c r="O179">
        <v>3</v>
      </c>
      <c r="P179">
        <v>2</v>
      </c>
      <c r="Q179">
        <f t="shared" si="18"/>
        <v>37.699111843077517</v>
      </c>
      <c r="R179">
        <f t="shared" si="19"/>
        <v>0</v>
      </c>
      <c r="S179">
        <f t="shared" si="20"/>
        <v>0</v>
      </c>
    </row>
    <row r="180" spans="1:19" x14ac:dyDescent="0.35">
      <c r="A180">
        <v>2</v>
      </c>
      <c r="B180" s="4">
        <v>44947</v>
      </c>
      <c r="C180" t="s">
        <v>20</v>
      </c>
      <c r="D180" t="s">
        <v>27</v>
      </c>
      <c r="E180" t="s">
        <v>33</v>
      </c>
      <c r="G180" s="3" t="s">
        <v>39</v>
      </c>
      <c r="H180">
        <v>2</v>
      </c>
      <c r="I180">
        <v>0</v>
      </c>
      <c r="J180" s="8">
        <f t="shared" si="14"/>
        <v>2</v>
      </c>
      <c r="K180" s="8">
        <v>1</v>
      </c>
      <c r="L180" s="8">
        <f t="shared" si="15"/>
        <v>2</v>
      </c>
      <c r="M180" s="8">
        <f t="shared" si="16"/>
        <v>200</v>
      </c>
      <c r="N180" s="8">
        <f t="shared" si="17"/>
        <v>400</v>
      </c>
      <c r="O180">
        <v>3</v>
      </c>
      <c r="P180">
        <v>2</v>
      </c>
      <c r="Q180">
        <f t="shared" si="18"/>
        <v>37.699111843077517</v>
      </c>
      <c r="R180">
        <f t="shared" si="19"/>
        <v>10.610329539459689</v>
      </c>
      <c r="S180">
        <f t="shared" si="20"/>
        <v>1061.032953945969</v>
      </c>
    </row>
    <row r="181" spans="1:19" x14ac:dyDescent="0.35">
      <c r="A181">
        <v>2</v>
      </c>
      <c r="B181" s="4">
        <v>44947</v>
      </c>
      <c r="C181" t="s">
        <v>20</v>
      </c>
      <c r="D181" t="s">
        <v>27</v>
      </c>
      <c r="E181" t="s">
        <v>33</v>
      </c>
      <c r="G181" s="3" t="s">
        <v>39</v>
      </c>
      <c r="H181">
        <v>8</v>
      </c>
      <c r="I181">
        <v>0</v>
      </c>
      <c r="J181" s="8">
        <f t="shared" si="14"/>
        <v>8</v>
      </c>
      <c r="K181" s="8">
        <v>1</v>
      </c>
      <c r="L181" s="8">
        <f t="shared" si="15"/>
        <v>8</v>
      </c>
      <c r="M181" s="8">
        <f t="shared" si="16"/>
        <v>800</v>
      </c>
      <c r="N181" s="8">
        <f t="shared" si="17"/>
        <v>1600</v>
      </c>
      <c r="O181">
        <v>3</v>
      </c>
      <c r="P181">
        <v>2</v>
      </c>
      <c r="Q181">
        <f t="shared" si="18"/>
        <v>37.699111843077517</v>
      </c>
      <c r="R181">
        <f t="shared" si="19"/>
        <v>42.441318157838758</v>
      </c>
      <c r="S181">
        <f t="shared" si="20"/>
        <v>4244.1318157838759</v>
      </c>
    </row>
    <row r="182" spans="1:19" x14ac:dyDescent="0.35">
      <c r="A182">
        <v>0</v>
      </c>
      <c r="B182" s="4">
        <v>44945</v>
      </c>
      <c r="C182" t="s">
        <v>20</v>
      </c>
      <c r="D182" t="s">
        <v>28</v>
      </c>
      <c r="E182" t="s">
        <v>34</v>
      </c>
      <c r="F182" t="s">
        <v>36</v>
      </c>
      <c r="G182" s="3">
        <v>0.2</v>
      </c>
      <c r="H182">
        <v>3</v>
      </c>
      <c r="I182">
        <v>5</v>
      </c>
      <c r="J182" s="8">
        <f t="shared" si="14"/>
        <v>300000</v>
      </c>
      <c r="K182" s="8">
        <v>1</v>
      </c>
      <c r="L182" s="8">
        <f t="shared" si="15"/>
        <v>300000</v>
      </c>
      <c r="M182" s="8">
        <f t="shared" si="16"/>
        <v>30000000</v>
      </c>
      <c r="N182" s="8">
        <f t="shared" si="17"/>
        <v>60000000</v>
      </c>
      <c r="O182">
        <v>3</v>
      </c>
      <c r="P182">
        <v>2</v>
      </c>
      <c r="Q182">
        <f t="shared" si="18"/>
        <v>37.699111843077517</v>
      </c>
      <c r="R182">
        <f t="shared" si="19"/>
        <v>1591549.4309189534</v>
      </c>
      <c r="S182">
        <f t="shared" si="20"/>
        <v>159154943.09189534</v>
      </c>
    </row>
    <row r="183" spans="1:19" x14ac:dyDescent="0.35">
      <c r="A183">
        <v>0</v>
      </c>
      <c r="B183" s="4">
        <v>44945</v>
      </c>
      <c r="C183" t="s">
        <v>20</v>
      </c>
      <c r="D183" t="s">
        <v>28</v>
      </c>
      <c r="E183" t="s">
        <v>34</v>
      </c>
      <c r="F183" t="s">
        <v>36</v>
      </c>
      <c r="G183" s="3">
        <v>0.2</v>
      </c>
      <c r="H183">
        <v>4</v>
      </c>
      <c r="I183">
        <v>5</v>
      </c>
      <c r="J183" s="8">
        <f t="shared" si="14"/>
        <v>400000</v>
      </c>
      <c r="K183" s="8">
        <v>1</v>
      </c>
      <c r="L183" s="8">
        <f t="shared" si="15"/>
        <v>400000</v>
      </c>
      <c r="M183" s="8">
        <f t="shared" si="16"/>
        <v>40000000</v>
      </c>
      <c r="N183" s="8">
        <f t="shared" si="17"/>
        <v>80000000</v>
      </c>
      <c r="O183">
        <v>3</v>
      </c>
      <c r="P183">
        <v>2</v>
      </c>
      <c r="Q183">
        <f t="shared" si="18"/>
        <v>37.699111843077517</v>
      </c>
      <c r="R183">
        <f t="shared" si="19"/>
        <v>2122065.907891938</v>
      </c>
      <c r="S183">
        <f t="shared" si="20"/>
        <v>212206590.78919381</v>
      </c>
    </row>
    <row r="184" spans="1:19" x14ac:dyDescent="0.35">
      <c r="A184">
        <v>0</v>
      </c>
      <c r="B184" s="4">
        <v>44945</v>
      </c>
      <c r="C184" t="s">
        <v>20</v>
      </c>
      <c r="D184" t="s">
        <v>28</v>
      </c>
      <c r="E184" t="s">
        <v>34</v>
      </c>
      <c r="F184" t="s">
        <v>36</v>
      </c>
      <c r="G184" s="3">
        <v>0.4</v>
      </c>
      <c r="H184">
        <v>9</v>
      </c>
      <c r="I184">
        <v>5</v>
      </c>
      <c r="J184" s="8">
        <f t="shared" si="14"/>
        <v>900000</v>
      </c>
      <c r="K184" s="8">
        <v>1</v>
      </c>
      <c r="L184" s="8">
        <f t="shared" si="15"/>
        <v>900000</v>
      </c>
      <c r="M184" s="8">
        <f t="shared" si="16"/>
        <v>90000000</v>
      </c>
      <c r="N184" s="8">
        <f t="shared" si="17"/>
        <v>180000000</v>
      </c>
      <c r="O184">
        <v>3</v>
      </c>
      <c r="P184">
        <v>2</v>
      </c>
      <c r="Q184">
        <f t="shared" si="18"/>
        <v>37.699111843077517</v>
      </c>
      <c r="R184">
        <f t="shared" si="19"/>
        <v>4774648.2927568601</v>
      </c>
      <c r="S184">
        <f t="shared" si="20"/>
        <v>477464829.27568603</v>
      </c>
    </row>
    <row r="185" spans="1:19" x14ac:dyDescent="0.35">
      <c r="A185">
        <v>0</v>
      </c>
      <c r="B185" s="4">
        <v>44945</v>
      </c>
      <c r="C185" t="s">
        <v>20</v>
      </c>
      <c r="D185" t="s">
        <v>28</v>
      </c>
      <c r="E185" t="s">
        <v>34</v>
      </c>
      <c r="F185" t="s">
        <v>36</v>
      </c>
      <c r="G185" s="3">
        <v>0.4</v>
      </c>
      <c r="H185">
        <v>6</v>
      </c>
      <c r="I185">
        <v>5</v>
      </c>
      <c r="J185" s="8">
        <f t="shared" si="14"/>
        <v>600000</v>
      </c>
      <c r="K185" s="8">
        <v>1</v>
      </c>
      <c r="L185" s="8">
        <f t="shared" si="15"/>
        <v>600000</v>
      </c>
      <c r="M185" s="8">
        <f t="shared" si="16"/>
        <v>60000000</v>
      </c>
      <c r="N185" s="8">
        <f t="shared" si="17"/>
        <v>120000000</v>
      </c>
      <c r="O185">
        <v>3</v>
      </c>
      <c r="P185">
        <v>2</v>
      </c>
      <c r="Q185">
        <f t="shared" si="18"/>
        <v>37.699111843077517</v>
      </c>
      <c r="R185">
        <f t="shared" si="19"/>
        <v>3183098.8618379068</v>
      </c>
      <c r="S185">
        <f t="shared" si="20"/>
        <v>318309886.18379068</v>
      </c>
    </row>
    <row r="186" spans="1:19" x14ac:dyDescent="0.35">
      <c r="A186">
        <v>0</v>
      </c>
      <c r="B186" s="4">
        <v>44945</v>
      </c>
      <c r="C186" t="s">
        <v>20</v>
      </c>
      <c r="D186" t="s">
        <v>28</v>
      </c>
      <c r="E186" t="s">
        <v>34</v>
      </c>
      <c r="F186" t="s">
        <v>36</v>
      </c>
      <c r="G186" s="3">
        <v>0.6</v>
      </c>
      <c r="H186">
        <v>9</v>
      </c>
      <c r="I186">
        <v>5</v>
      </c>
      <c r="J186" s="8">
        <f t="shared" si="14"/>
        <v>900000</v>
      </c>
      <c r="K186" s="8">
        <v>1</v>
      </c>
      <c r="L186" s="8">
        <f t="shared" si="15"/>
        <v>900000</v>
      </c>
      <c r="M186" s="8">
        <f t="shared" si="16"/>
        <v>90000000</v>
      </c>
      <c r="N186" s="8">
        <f t="shared" si="17"/>
        <v>180000000</v>
      </c>
      <c r="O186">
        <v>3</v>
      </c>
      <c r="P186">
        <v>2</v>
      </c>
      <c r="Q186">
        <f t="shared" si="18"/>
        <v>37.699111843077517</v>
      </c>
      <c r="R186">
        <f t="shared" si="19"/>
        <v>4774648.2927568601</v>
      </c>
      <c r="S186">
        <f t="shared" si="20"/>
        <v>477464829.27568603</v>
      </c>
    </row>
    <row r="187" spans="1:19" x14ac:dyDescent="0.35">
      <c r="A187">
        <v>0</v>
      </c>
      <c r="B187" s="4">
        <v>44945</v>
      </c>
      <c r="C187" t="s">
        <v>20</v>
      </c>
      <c r="D187" t="s">
        <v>28</v>
      </c>
      <c r="E187" t="s">
        <v>34</v>
      </c>
      <c r="F187" t="s">
        <v>36</v>
      </c>
      <c r="G187" s="3">
        <v>0.6</v>
      </c>
      <c r="H187">
        <v>9</v>
      </c>
      <c r="I187">
        <v>5</v>
      </c>
      <c r="J187" s="8">
        <f t="shared" si="14"/>
        <v>900000</v>
      </c>
      <c r="K187" s="8">
        <v>1</v>
      </c>
      <c r="L187" s="8">
        <f t="shared" si="15"/>
        <v>900000</v>
      </c>
      <c r="M187" s="8">
        <f t="shared" si="16"/>
        <v>90000000</v>
      </c>
      <c r="N187" s="8">
        <f t="shared" si="17"/>
        <v>180000000</v>
      </c>
      <c r="O187">
        <v>3</v>
      </c>
      <c r="P187">
        <v>2</v>
      </c>
      <c r="Q187">
        <f t="shared" si="18"/>
        <v>37.699111843077517</v>
      </c>
      <c r="R187">
        <f t="shared" si="19"/>
        <v>4774648.2927568601</v>
      </c>
      <c r="S187">
        <f t="shared" si="20"/>
        <v>477464829.27568603</v>
      </c>
    </row>
    <row r="188" spans="1:19" x14ac:dyDescent="0.35">
      <c r="A188">
        <v>0</v>
      </c>
      <c r="B188" s="4">
        <v>44945</v>
      </c>
      <c r="C188" t="s">
        <v>20</v>
      </c>
      <c r="D188" t="s">
        <v>28</v>
      </c>
      <c r="E188" t="s">
        <v>34</v>
      </c>
      <c r="G188" s="3">
        <v>0.2</v>
      </c>
      <c r="H188">
        <v>2</v>
      </c>
      <c r="I188">
        <v>3</v>
      </c>
      <c r="J188" s="8">
        <f t="shared" si="14"/>
        <v>2000</v>
      </c>
      <c r="K188" s="8">
        <v>1</v>
      </c>
      <c r="L188" s="8">
        <f t="shared" si="15"/>
        <v>2000</v>
      </c>
      <c r="M188" s="8">
        <f t="shared" si="16"/>
        <v>200000</v>
      </c>
      <c r="N188" s="8">
        <f t="shared" si="17"/>
        <v>400000</v>
      </c>
      <c r="O188">
        <v>3</v>
      </c>
      <c r="P188">
        <v>2</v>
      </c>
      <c r="Q188">
        <f t="shared" si="18"/>
        <v>37.699111843077517</v>
      </c>
      <c r="R188">
        <f t="shared" si="19"/>
        <v>10610.32953945969</v>
      </c>
      <c r="S188">
        <f t="shared" si="20"/>
        <v>1061032.953945969</v>
      </c>
    </row>
    <row r="189" spans="1:19" x14ac:dyDescent="0.35">
      <c r="A189">
        <v>0</v>
      </c>
      <c r="B189" s="4">
        <v>44945</v>
      </c>
      <c r="C189" t="s">
        <v>20</v>
      </c>
      <c r="D189" t="s">
        <v>28</v>
      </c>
      <c r="E189" t="s">
        <v>34</v>
      </c>
      <c r="G189" s="3">
        <v>0.2</v>
      </c>
      <c r="H189">
        <v>3</v>
      </c>
      <c r="I189">
        <v>3</v>
      </c>
      <c r="J189" s="8">
        <f t="shared" si="14"/>
        <v>3000</v>
      </c>
      <c r="K189" s="8">
        <v>1</v>
      </c>
      <c r="L189" s="8">
        <f t="shared" si="15"/>
        <v>3000</v>
      </c>
      <c r="M189" s="8">
        <f t="shared" si="16"/>
        <v>300000</v>
      </c>
      <c r="N189" s="8">
        <f t="shared" si="17"/>
        <v>600000</v>
      </c>
      <c r="O189">
        <v>3</v>
      </c>
      <c r="P189">
        <v>2</v>
      </c>
      <c r="Q189">
        <f t="shared" si="18"/>
        <v>37.699111843077517</v>
      </c>
      <c r="R189">
        <f t="shared" si="19"/>
        <v>15915.494309189535</v>
      </c>
      <c r="S189">
        <f t="shared" si="20"/>
        <v>1591549.4309189534</v>
      </c>
    </row>
    <row r="190" spans="1:19" x14ac:dyDescent="0.35">
      <c r="A190">
        <v>0</v>
      </c>
      <c r="B190" s="4">
        <v>44945</v>
      </c>
      <c r="C190" t="s">
        <v>20</v>
      </c>
      <c r="D190" t="s">
        <v>28</v>
      </c>
      <c r="E190" t="s">
        <v>34</v>
      </c>
      <c r="G190" s="3">
        <v>0.2</v>
      </c>
      <c r="H190">
        <v>5</v>
      </c>
      <c r="I190">
        <v>3</v>
      </c>
      <c r="J190" s="8">
        <f t="shared" si="14"/>
        <v>5000</v>
      </c>
      <c r="K190" s="8">
        <v>1</v>
      </c>
      <c r="L190" s="8">
        <f t="shared" si="15"/>
        <v>5000</v>
      </c>
      <c r="M190" s="8">
        <f t="shared" si="16"/>
        <v>500000</v>
      </c>
      <c r="N190" s="8">
        <f t="shared" si="17"/>
        <v>1000000</v>
      </c>
      <c r="O190">
        <v>3</v>
      </c>
      <c r="P190">
        <v>2</v>
      </c>
      <c r="Q190">
        <f t="shared" si="18"/>
        <v>37.699111843077517</v>
      </c>
      <c r="R190">
        <f t="shared" si="19"/>
        <v>26525.823848649223</v>
      </c>
      <c r="S190">
        <f t="shared" si="20"/>
        <v>2652582.3848649221</v>
      </c>
    </row>
    <row r="191" spans="1:19" x14ac:dyDescent="0.35">
      <c r="A191">
        <v>0</v>
      </c>
      <c r="B191" s="4">
        <v>44945</v>
      </c>
      <c r="C191" t="s">
        <v>20</v>
      </c>
      <c r="D191" t="s">
        <v>28</v>
      </c>
      <c r="E191" t="s">
        <v>34</v>
      </c>
      <c r="G191" s="3">
        <v>0.4</v>
      </c>
      <c r="H191">
        <v>8</v>
      </c>
      <c r="I191">
        <v>3</v>
      </c>
      <c r="J191" s="8">
        <f t="shared" si="14"/>
        <v>8000</v>
      </c>
      <c r="K191" s="8">
        <v>1</v>
      </c>
      <c r="L191" s="8">
        <f t="shared" si="15"/>
        <v>8000</v>
      </c>
      <c r="M191" s="8">
        <f t="shared" si="16"/>
        <v>800000</v>
      </c>
      <c r="N191" s="8">
        <f t="shared" si="17"/>
        <v>1600000</v>
      </c>
      <c r="O191">
        <v>3</v>
      </c>
      <c r="P191">
        <v>2</v>
      </c>
      <c r="Q191">
        <f t="shared" si="18"/>
        <v>37.699111843077517</v>
      </c>
      <c r="R191">
        <f t="shared" si="19"/>
        <v>42441.318157838759</v>
      </c>
      <c r="S191">
        <f t="shared" si="20"/>
        <v>4244131.815783876</v>
      </c>
    </row>
    <row r="192" spans="1:19" x14ac:dyDescent="0.35">
      <c r="A192">
        <v>0</v>
      </c>
      <c r="B192" s="4">
        <v>44945</v>
      </c>
      <c r="C192" t="s">
        <v>20</v>
      </c>
      <c r="D192" t="s">
        <v>28</v>
      </c>
      <c r="E192" t="s">
        <v>34</v>
      </c>
      <c r="G192" s="3">
        <v>0.4</v>
      </c>
      <c r="H192">
        <v>9</v>
      </c>
      <c r="I192">
        <v>3</v>
      </c>
      <c r="J192" s="8">
        <f t="shared" si="14"/>
        <v>9000</v>
      </c>
      <c r="K192" s="8">
        <v>1</v>
      </c>
      <c r="L192" s="8">
        <f t="shared" si="15"/>
        <v>9000</v>
      </c>
      <c r="M192" s="8">
        <f t="shared" si="16"/>
        <v>900000</v>
      </c>
      <c r="N192" s="8">
        <f t="shared" si="17"/>
        <v>1800000</v>
      </c>
      <c r="O192">
        <v>3</v>
      </c>
      <c r="P192">
        <v>2</v>
      </c>
      <c r="Q192">
        <f t="shared" si="18"/>
        <v>37.699111843077517</v>
      </c>
      <c r="R192">
        <f t="shared" si="19"/>
        <v>47746.482927568606</v>
      </c>
      <c r="S192">
        <f t="shared" si="20"/>
        <v>4774648.2927568611</v>
      </c>
    </row>
    <row r="193" spans="1:19" x14ac:dyDescent="0.35">
      <c r="A193">
        <v>0</v>
      </c>
      <c r="B193" s="4">
        <v>44945</v>
      </c>
      <c r="C193" t="s">
        <v>20</v>
      </c>
      <c r="D193" t="s">
        <v>28</v>
      </c>
      <c r="E193" t="s">
        <v>34</v>
      </c>
      <c r="G193" s="3">
        <v>0.4</v>
      </c>
      <c r="H193">
        <v>10</v>
      </c>
      <c r="I193">
        <v>3</v>
      </c>
      <c r="J193" s="8">
        <f t="shared" si="14"/>
        <v>10000</v>
      </c>
      <c r="K193" s="8">
        <v>1</v>
      </c>
      <c r="L193" s="8">
        <f t="shared" si="15"/>
        <v>10000</v>
      </c>
      <c r="M193" s="8">
        <f t="shared" si="16"/>
        <v>1000000</v>
      </c>
      <c r="N193" s="8">
        <f t="shared" si="17"/>
        <v>2000000</v>
      </c>
      <c r="O193">
        <v>3</v>
      </c>
      <c r="P193">
        <v>2</v>
      </c>
      <c r="Q193">
        <f t="shared" si="18"/>
        <v>37.699111843077517</v>
      </c>
      <c r="R193">
        <f t="shared" si="19"/>
        <v>53051.647697298446</v>
      </c>
      <c r="S193">
        <f t="shared" si="20"/>
        <v>5305164.7697298443</v>
      </c>
    </row>
    <row r="194" spans="1:19" x14ac:dyDescent="0.35">
      <c r="A194">
        <v>0</v>
      </c>
      <c r="B194" s="4">
        <v>44945</v>
      </c>
      <c r="C194" t="s">
        <v>20</v>
      </c>
      <c r="D194" t="s">
        <v>28</v>
      </c>
      <c r="E194" t="s">
        <v>34</v>
      </c>
      <c r="G194" s="3">
        <v>0.6</v>
      </c>
      <c r="H194">
        <v>3</v>
      </c>
      <c r="I194">
        <v>4</v>
      </c>
      <c r="J194" s="8">
        <f t="shared" si="14"/>
        <v>30000</v>
      </c>
      <c r="K194" s="8">
        <v>1</v>
      </c>
      <c r="L194" s="8">
        <f t="shared" si="15"/>
        <v>30000</v>
      </c>
      <c r="M194" s="8">
        <f t="shared" si="16"/>
        <v>3000000</v>
      </c>
      <c r="N194" s="8">
        <f t="shared" si="17"/>
        <v>6000000</v>
      </c>
      <c r="O194">
        <v>3</v>
      </c>
      <c r="P194">
        <v>2</v>
      </c>
      <c r="Q194">
        <f t="shared" si="18"/>
        <v>37.699111843077517</v>
      </c>
      <c r="R194">
        <f t="shared" si="19"/>
        <v>159154.94309189534</v>
      </c>
      <c r="S194">
        <f t="shared" si="20"/>
        <v>15915494.309189534</v>
      </c>
    </row>
    <row r="195" spans="1:19" x14ac:dyDescent="0.35">
      <c r="A195">
        <v>0</v>
      </c>
      <c r="B195" s="4">
        <v>44945</v>
      </c>
      <c r="C195" t="s">
        <v>20</v>
      </c>
      <c r="D195" t="s">
        <v>28</v>
      </c>
      <c r="E195" t="s">
        <v>34</v>
      </c>
      <c r="G195" s="3">
        <v>0.6</v>
      </c>
      <c r="H195">
        <v>11</v>
      </c>
      <c r="I195">
        <v>3</v>
      </c>
      <c r="J195" s="8">
        <f t="shared" ref="J195:J211" si="21">H195*10^I195</f>
        <v>11000</v>
      </c>
      <c r="K195" s="8">
        <v>1</v>
      </c>
      <c r="L195" s="8">
        <f t="shared" ref="L195:L211" si="22">K195*J195</f>
        <v>11000</v>
      </c>
      <c r="M195" s="8">
        <f t="shared" ref="M195:M211" si="23">L195*100</f>
        <v>1100000</v>
      </c>
      <c r="N195" s="8">
        <f t="shared" ref="N195:N211" si="24">M195*2</f>
        <v>2200000</v>
      </c>
      <c r="O195">
        <v>3</v>
      </c>
      <c r="P195">
        <v>2</v>
      </c>
      <c r="Q195">
        <f t="shared" ref="Q195:Q211" si="25">O195*(PI()*P195^2)</f>
        <v>37.699111843077517</v>
      </c>
      <c r="R195">
        <f t="shared" ref="R195:R211" si="26">N195/Q195</f>
        <v>58356.812467028292</v>
      </c>
      <c r="S195">
        <f t="shared" ref="S195:S211" si="27">R195*100</f>
        <v>5835681.2467028294</v>
      </c>
    </row>
    <row r="196" spans="1:19" x14ac:dyDescent="0.35">
      <c r="A196">
        <v>0</v>
      </c>
      <c r="B196" s="4">
        <v>44945</v>
      </c>
      <c r="C196" t="s">
        <v>20</v>
      </c>
      <c r="D196" t="s">
        <v>28</v>
      </c>
      <c r="E196" t="s">
        <v>34</v>
      </c>
      <c r="G196" s="3">
        <v>0.6</v>
      </c>
      <c r="H196">
        <v>13</v>
      </c>
      <c r="I196">
        <v>3</v>
      </c>
      <c r="J196" s="8">
        <f t="shared" si="21"/>
        <v>13000</v>
      </c>
      <c r="K196" s="8">
        <v>1</v>
      </c>
      <c r="L196" s="8">
        <f t="shared" si="22"/>
        <v>13000</v>
      </c>
      <c r="M196" s="8">
        <f t="shared" si="23"/>
        <v>1300000</v>
      </c>
      <c r="N196" s="8">
        <f t="shared" si="24"/>
        <v>2600000</v>
      </c>
      <c r="O196">
        <v>3</v>
      </c>
      <c r="P196">
        <v>2</v>
      </c>
      <c r="Q196">
        <f t="shared" si="25"/>
        <v>37.699111843077517</v>
      </c>
      <c r="R196">
        <f t="shared" si="26"/>
        <v>68967.142006487979</v>
      </c>
      <c r="S196">
        <f t="shared" si="27"/>
        <v>6896714.2006487977</v>
      </c>
    </row>
    <row r="197" spans="1:19" x14ac:dyDescent="0.35">
      <c r="A197">
        <v>0</v>
      </c>
      <c r="B197" s="4">
        <v>44945</v>
      </c>
      <c r="C197" t="s">
        <v>20</v>
      </c>
      <c r="D197" t="s">
        <v>28</v>
      </c>
      <c r="E197" t="s">
        <v>34</v>
      </c>
      <c r="G197" s="3" t="s">
        <v>39</v>
      </c>
      <c r="H197">
        <v>1</v>
      </c>
      <c r="I197">
        <v>0</v>
      </c>
      <c r="J197" s="8">
        <f t="shared" si="21"/>
        <v>1</v>
      </c>
      <c r="K197" s="8">
        <v>1</v>
      </c>
      <c r="L197" s="8">
        <f t="shared" si="22"/>
        <v>1</v>
      </c>
      <c r="M197" s="8">
        <f t="shared" si="23"/>
        <v>100</v>
      </c>
      <c r="N197" s="8">
        <f t="shared" si="24"/>
        <v>200</v>
      </c>
      <c r="O197">
        <v>3</v>
      </c>
      <c r="P197">
        <v>2</v>
      </c>
      <c r="Q197">
        <f t="shared" si="25"/>
        <v>37.699111843077517</v>
      </c>
      <c r="R197">
        <f t="shared" si="26"/>
        <v>5.3051647697298447</v>
      </c>
      <c r="S197">
        <f t="shared" si="27"/>
        <v>530.51647697298449</v>
      </c>
    </row>
    <row r="198" spans="1:19" x14ac:dyDescent="0.35">
      <c r="A198">
        <v>0</v>
      </c>
      <c r="B198" s="4">
        <v>44945</v>
      </c>
      <c r="C198" t="s">
        <v>20</v>
      </c>
      <c r="D198" t="s">
        <v>28</v>
      </c>
      <c r="E198" t="s">
        <v>34</v>
      </c>
      <c r="G198" s="3" t="s">
        <v>39</v>
      </c>
      <c r="H198">
        <v>11</v>
      </c>
      <c r="I198">
        <v>0</v>
      </c>
      <c r="J198" s="8">
        <f t="shared" si="21"/>
        <v>11</v>
      </c>
      <c r="K198" s="8">
        <v>1</v>
      </c>
      <c r="L198" s="8">
        <f t="shared" si="22"/>
        <v>11</v>
      </c>
      <c r="M198" s="8">
        <f t="shared" si="23"/>
        <v>1100</v>
      </c>
      <c r="N198" s="8">
        <f t="shared" si="24"/>
        <v>2200</v>
      </c>
      <c r="O198">
        <v>3</v>
      </c>
      <c r="P198">
        <v>2</v>
      </c>
      <c r="Q198">
        <f t="shared" si="25"/>
        <v>37.699111843077517</v>
      </c>
      <c r="R198">
        <f t="shared" si="26"/>
        <v>58.356812467028291</v>
      </c>
      <c r="S198">
        <f t="shared" si="27"/>
        <v>5835.6812467028294</v>
      </c>
    </row>
    <row r="199" spans="1:19" x14ac:dyDescent="0.35">
      <c r="A199">
        <v>0</v>
      </c>
      <c r="B199" s="4">
        <v>44945</v>
      </c>
      <c r="C199" t="s">
        <v>20</v>
      </c>
      <c r="D199" t="s">
        <v>28</v>
      </c>
      <c r="E199" t="s">
        <v>34</v>
      </c>
      <c r="G199" s="3" t="s">
        <v>39</v>
      </c>
      <c r="H199">
        <v>5</v>
      </c>
      <c r="I199">
        <v>0</v>
      </c>
      <c r="J199" s="8">
        <f t="shared" si="21"/>
        <v>5</v>
      </c>
      <c r="K199" s="8">
        <v>1</v>
      </c>
      <c r="L199" s="8">
        <f t="shared" si="22"/>
        <v>5</v>
      </c>
      <c r="M199" s="8">
        <f t="shared" si="23"/>
        <v>500</v>
      </c>
      <c r="N199" s="8">
        <f t="shared" si="24"/>
        <v>1000</v>
      </c>
      <c r="O199">
        <v>3</v>
      </c>
      <c r="P199">
        <v>2</v>
      </c>
      <c r="Q199">
        <f t="shared" si="25"/>
        <v>37.699111843077517</v>
      </c>
      <c r="R199">
        <f t="shared" si="26"/>
        <v>26.525823848649225</v>
      </c>
      <c r="S199">
        <f t="shared" si="27"/>
        <v>2652.5823848649225</v>
      </c>
    </row>
    <row r="200" spans="1:19" x14ac:dyDescent="0.35">
      <c r="A200">
        <v>2</v>
      </c>
      <c r="B200" s="4">
        <v>44947</v>
      </c>
      <c r="C200" t="s">
        <v>20</v>
      </c>
      <c r="D200" t="s">
        <v>28</v>
      </c>
      <c r="E200" t="s">
        <v>34</v>
      </c>
      <c r="G200" s="3">
        <v>0.2</v>
      </c>
      <c r="H200">
        <v>32</v>
      </c>
      <c r="I200">
        <v>3</v>
      </c>
      <c r="J200" s="8">
        <f t="shared" si="21"/>
        <v>32000</v>
      </c>
      <c r="K200" s="8">
        <v>1</v>
      </c>
      <c r="L200" s="8">
        <f t="shared" si="22"/>
        <v>32000</v>
      </c>
      <c r="M200" s="8">
        <f t="shared" si="23"/>
        <v>3200000</v>
      </c>
      <c r="N200" s="8">
        <f t="shared" si="24"/>
        <v>6400000</v>
      </c>
      <c r="O200">
        <v>3</v>
      </c>
      <c r="P200">
        <v>2</v>
      </c>
      <c r="Q200">
        <f t="shared" si="25"/>
        <v>37.699111843077517</v>
      </c>
      <c r="R200">
        <f t="shared" si="26"/>
        <v>169765.27263135504</v>
      </c>
      <c r="S200">
        <f t="shared" si="27"/>
        <v>16976527.263135504</v>
      </c>
    </row>
    <row r="201" spans="1:19" x14ac:dyDescent="0.35">
      <c r="A201">
        <v>2</v>
      </c>
      <c r="B201" s="4">
        <v>44947</v>
      </c>
      <c r="C201" t="s">
        <v>20</v>
      </c>
      <c r="D201" t="s">
        <v>28</v>
      </c>
      <c r="E201" t="s">
        <v>34</v>
      </c>
      <c r="G201" s="3">
        <v>0.2</v>
      </c>
      <c r="H201">
        <v>20</v>
      </c>
      <c r="I201">
        <v>3</v>
      </c>
      <c r="J201" s="8">
        <f t="shared" si="21"/>
        <v>20000</v>
      </c>
      <c r="K201" s="8">
        <v>1</v>
      </c>
      <c r="L201" s="8">
        <f t="shared" si="22"/>
        <v>20000</v>
      </c>
      <c r="M201" s="8">
        <f t="shared" si="23"/>
        <v>2000000</v>
      </c>
      <c r="N201" s="8">
        <f t="shared" si="24"/>
        <v>4000000</v>
      </c>
      <c r="O201">
        <v>3</v>
      </c>
      <c r="P201">
        <v>2</v>
      </c>
      <c r="Q201">
        <f t="shared" si="25"/>
        <v>37.699111843077517</v>
      </c>
      <c r="R201">
        <f t="shared" si="26"/>
        <v>106103.29539459689</v>
      </c>
      <c r="S201">
        <f t="shared" si="27"/>
        <v>10610329.539459689</v>
      </c>
    </row>
    <row r="202" spans="1:19" x14ac:dyDescent="0.35">
      <c r="A202">
        <v>2</v>
      </c>
      <c r="B202" s="4">
        <v>44947</v>
      </c>
      <c r="C202" t="s">
        <v>20</v>
      </c>
      <c r="D202" t="s">
        <v>28</v>
      </c>
      <c r="E202" t="s">
        <v>34</v>
      </c>
      <c r="G202" s="3">
        <v>0.2</v>
      </c>
      <c r="H202">
        <v>32</v>
      </c>
      <c r="I202">
        <v>3</v>
      </c>
      <c r="J202" s="8">
        <f t="shared" si="21"/>
        <v>32000</v>
      </c>
      <c r="K202" s="8">
        <v>1</v>
      </c>
      <c r="L202" s="8">
        <f t="shared" si="22"/>
        <v>32000</v>
      </c>
      <c r="M202" s="8">
        <f t="shared" si="23"/>
        <v>3200000</v>
      </c>
      <c r="N202" s="8">
        <f t="shared" si="24"/>
        <v>6400000</v>
      </c>
      <c r="O202">
        <v>3</v>
      </c>
      <c r="P202">
        <v>2</v>
      </c>
      <c r="Q202">
        <f t="shared" si="25"/>
        <v>37.699111843077517</v>
      </c>
      <c r="R202">
        <f t="shared" si="26"/>
        <v>169765.27263135504</v>
      </c>
      <c r="S202">
        <f t="shared" si="27"/>
        <v>16976527.263135504</v>
      </c>
    </row>
    <row r="203" spans="1:19" x14ac:dyDescent="0.35">
      <c r="A203">
        <v>2</v>
      </c>
      <c r="B203" s="4">
        <v>44947</v>
      </c>
      <c r="C203" t="s">
        <v>20</v>
      </c>
      <c r="D203" t="s">
        <v>28</v>
      </c>
      <c r="E203" t="s">
        <v>34</v>
      </c>
      <c r="G203" s="3">
        <v>0.4</v>
      </c>
      <c r="H203">
        <v>17</v>
      </c>
      <c r="I203">
        <v>4</v>
      </c>
      <c r="J203" s="8">
        <f t="shared" si="21"/>
        <v>170000</v>
      </c>
      <c r="K203" s="8">
        <v>1</v>
      </c>
      <c r="L203" s="8">
        <f t="shared" si="22"/>
        <v>170000</v>
      </c>
      <c r="M203" s="8">
        <f t="shared" si="23"/>
        <v>17000000</v>
      </c>
      <c r="N203" s="8">
        <f t="shared" si="24"/>
        <v>34000000</v>
      </c>
      <c r="O203">
        <v>3</v>
      </c>
      <c r="P203">
        <v>2</v>
      </c>
      <c r="Q203">
        <f t="shared" si="25"/>
        <v>37.699111843077517</v>
      </c>
      <c r="R203">
        <f t="shared" si="26"/>
        <v>901878.01085407357</v>
      </c>
      <c r="S203">
        <f t="shared" si="27"/>
        <v>90187801.085407361</v>
      </c>
    </row>
    <row r="204" spans="1:19" x14ac:dyDescent="0.35">
      <c r="A204">
        <v>2</v>
      </c>
      <c r="B204" s="4">
        <v>44947</v>
      </c>
      <c r="C204" t="s">
        <v>20</v>
      </c>
      <c r="D204" t="s">
        <v>28</v>
      </c>
      <c r="E204" t="s">
        <v>34</v>
      </c>
      <c r="G204" s="3">
        <v>0.4</v>
      </c>
      <c r="H204">
        <v>3</v>
      </c>
      <c r="I204">
        <v>4</v>
      </c>
      <c r="J204" s="8">
        <f t="shared" si="21"/>
        <v>30000</v>
      </c>
      <c r="K204" s="8">
        <v>1</v>
      </c>
      <c r="L204" s="8">
        <f t="shared" si="22"/>
        <v>30000</v>
      </c>
      <c r="M204" s="8">
        <f t="shared" si="23"/>
        <v>3000000</v>
      </c>
      <c r="N204" s="8">
        <f t="shared" si="24"/>
        <v>6000000</v>
      </c>
      <c r="O204">
        <v>3</v>
      </c>
      <c r="P204">
        <v>2</v>
      </c>
      <c r="Q204">
        <f t="shared" si="25"/>
        <v>37.699111843077517</v>
      </c>
      <c r="R204">
        <f t="shared" si="26"/>
        <v>159154.94309189534</v>
      </c>
      <c r="S204">
        <f t="shared" si="27"/>
        <v>15915494.309189534</v>
      </c>
    </row>
    <row r="205" spans="1:19" x14ac:dyDescent="0.35">
      <c r="A205">
        <v>2</v>
      </c>
      <c r="B205" s="4">
        <v>44947</v>
      </c>
      <c r="C205" t="s">
        <v>20</v>
      </c>
      <c r="D205" t="s">
        <v>28</v>
      </c>
      <c r="E205" t="s">
        <v>34</v>
      </c>
      <c r="G205" s="3">
        <v>0.4</v>
      </c>
      <c r="H205">
        <v>37</v>
      </c>
      <c r="I205">
        <v>3</v>
      </c>
      <c r="J205" s="8">
        <f t="shared" si="21"/>
        <v>37000</v>
      </c>
      <c r="K205" s="8">
        <v>1</v>
      </c>
      <c r="L205" s="8">
        <f t="shared" si="22"/>
        <v>37000</v>
      </c>
      <c r="M205" s="8">
        <f t="shared" si="23"/>
        <v>3700000</v>
      </c>
      <c r="N205" s="8">
        <f t="shared" si="24"/>
        <v>7400000</v>
      </c>
      <c r="O205">
        <v>3</v>
      </c>
      <c r="P205">
        <v>2</v>
      </c>
      <c r="Q205">
        <f t="shared" si="25"/>
        <v>37.699111843077517</v>
      </c>
      <c r="R205">
        <f t="shared" si="26"/>
        <v>196291.09648000426</v>
      </c>
      <c r="S205">
        <f t="shared" si="27"/>
        <v>19629109.648000427</v>
      </c>
    </row>
    <row r="206" spans="1:19" x14ac:dyDescent="0.35">
      <c r="A206">
        <v>2</v>
      </c>
      <c r="B206" s="4">
        <v>44947</v>
      </c>
      <c r="C206" t="s">
        <v>20</v>
      </c>
      <c r="D206" t="s">
        <v>28</v>
      </c>
      <c r="E206" t="s">
        <v>34</v>
      </c>
      <c r="G206" s="3">
        <v>0.6</v>
      </c>
      <c r="H206">
        <v>30</v>
      </c>
      <c r="I206">
        <v>3</v>
      </c>
      <c r="J206" s="8">
        <f t="shared" si="21"/>
        <v>30000</v>
      </c>
      <c r="K206" s="8">
        <v>1</v>
      </c>
      <c r="L206" s="8">
        <f t="shared" si="22"/>
        <v>30000</v>
      </c>
      <c r="M206" s="8">
        <f t="shared" si="23"/>
        <v>3000000</v>
      </c>
      <c r="N206" s="8">
        <f t="shared" si="24"/>
        <v>6000000</v>
      </c>
      <c r="O206">
        <v>3</v>
      </c>
      <c r="P206">
        <v>2</v>
      </c>
      <c r="Q206">
        <f t="shared" si="25"/>
        <v>37.699111843077517</v>
      </c>
      <c r="R206">
        <f t="shared" si="26"/>
        <v>159154.94309189534</v>
      </c>
      <c r="S206">
        <f t="shared" si="27"/>
        <v>15915494.309189534</v>
      </c>
    </row>
    <row r="207" spans="1:19" x14ac:dyDescent="0.35">
      <c r="A207">
        <v>2</v>
      </c>
      <c r="B207" s="4">
        <v>44947</v>
      </c>
      <c r="C207" t="s">
        <v>20</v>
      </c>
      <c r="D207" t="s">
        <v>28</v>
      </c>
      <c r="E207" t="s">
        <v>34</v>
      </c>
      <c r="G207" s="3">
        <v>0.6</v>
      </c>
      <c r="H207">
        <v>44</v>
      </c>
      <c r="I207">
        <v>3</v>
      </c>
      <c r="J207" s="8">
        <f t="shared" si="21"/>
        <v>44000</v>
      </c>
      <c r="K207" s="8">
        <v>1</v>
      </c>
      <c r="L207" s="8">
        <f t="shared" si="22"/>
        <v>44000</v>
      </c>
      <c r="M207" s="8">
        <f t="shared" si="23"/>
        <v>4400000</v>
      </c>
      <c r="N207" s="8">
        <f t="shared" si="24"/>
        <v>8800000</v>
      </c>
      <c r="O207">
        <v>3</v>
      </c>
      <c r="P207">
        <v>2</v>
      </c>
      <c r="Q207">
        <f t="shared" si="25"/>
        <v>37.699111843077517</v>
      </c>
      <c r="R207">
        <f t="shared" si="26"/>
        <v>233427.24986811317</v>
      </c>
      <c r="S207">
        <f t="shared" si="27"/>
        <v>23342724.986811318</v>
      </c>
    </row>
    <row r="208" spans="1:19" x14ac:dyDescent="0.35">
      <c r="A208">
        <v>2</v>
      </c>
      <c r="B208" s="4">
        <v>44947</v>
      </c>
      <c r="C208" t="s">
        <v>20</v>
      </c>
      <c r="D208" t="s">
        <v>28</v>
      </c>
      <c r="E208" t="s">
        <v>34</v>
      </c>
      <c r="G208" s="3">
        <v>0.6</v>
      </c>
      <c r="H208">
        <v>11</v>
      </c>
      <c r="I208">
        <v>2</v>
      </c>
      <c r="J208" s="8">
        <f t="shared" si="21"/>
        <v>1100</v>
      </c>
      <c r="K208" s="8">
        <v>1</v>
      </c>
      <c r="L208" s="8">
        <f t="shared" si="22"/>
        <v>1100</v>
      </c>
      <c r="M208" s="8">
        <f t="shared" si="23"/>
        <v>110000</v>
      </c>
      <c r="N208" s="8">
        <f t="shared" si="24"/>
        <v>220000</v>
      </c>
      <c r="O208">
        <v>3</v>
      </c>
      <c r="P208">
        <v>2</v>
      </c>
      <c r="Q208">
        <f t="shared" si="25"/>
        <v>37.699111843077517</v>
      </c>
      <c r="R208">
        <f t="shared" si="26"/>
        <v>5835.6812467028294</v>
      </c>
      <c r="S208">
        <f t="shared" si="27"/>
        <v>583568.12467028294</v>
      </c>
    </row>
    <row r="209" spans="1:19" x14ac:dyDescent="0.35">
      <c r="A209">
        <v>2</v>
      </c>
      <c r="B209" s="4">
        <v>44947</v>
      </c>
      <c r="C209" t="s">
        <v>20</v>
      </c>
      <c r="D209" t="s">
        <v>28</v>
      </c>
      <c r="E209" t="s">
        <v>34</v>
      </c>
      <c r="G209" s="3" t="s">
        <v>39</v>
      </c>
      <c r="H209">
        <v>0</v>
      </c>
      <c r="I209">
        <v>0</v>
      </c>
      <c r="J209" s="8">
        <f t="shared" si="21"/>
        <v>0</v>
      </c>
      <c r="K209" s="8">
        <v>1</v>
      </c>
      <c r="L209" s="8">
        <f t="shared" si="22"/>
        <v>0</v>
      </c>
      <c r="M209" s="8">
        <f t="shared" si="23"/>
        <v>0</v>
      </c>
      <c r="N209" s="8">
        <f t="shared" si="24"/>
        <v>0</v>
      </c>
      <c r="O209">
        <v>3</v>
      </c>
      <c r="P209">
        <v>2</v>
      </c>
      <c r="Q209">
        <f t="shared" si="25"/>
        <v>37.699111843077517</v>
      </c>
      <c r="R209">
        <f t="shared" si="26"/>
        <v>0</v>
      </c>
      <c r="S209">
        <f t="shared" si="27"/>
        <v>0</v>
      </c>
    </row>
    <row r="210" spans="1:19" x14ac:dyDescent="0.35">
      <c r="A210">
        <v>2</v>
      </c>
      <c r="B210" s="4">
        <v>44947</v>
      </c>
      <c r="C210" t="s">
        <v>20</v>
      </c>
      <c r="D210" t="s">
        <v>28</v>
      </c>
      <c r="E210" t="s">
        <v>34</v>
      </c>
      <c r="G210" s="3" t="s">
        <v>39</v>
      </c>
      <c r="H210">
        <v>26</v>
      </c>
      <c r="I210">
        <v>1</v>
      </c>
      <c r="J210" s="8">
        <f t="shared" si="21"/>
        <v>260</v>
      </c>
      <c r="K210" s="8">
        <v>1</v>
      </c>
      <c r="L210" s="8">
        <f t="shared" si="22"/>
        <v>260</v>
      </c>
      <c r="M210" s="8">
        <f t="shared" si="23"/>
        <v>26000</v>
      </c>
      <c r="N210" s="8">
        <f t="shared" si="24"/>
        <v>52000</v>
      </c>
      <c r="O210">
        <v>3</v>
      </c>
      <c r="P210">
        <v>2</v>
      </c>
      <c r="Q210">
        <f t="shared" si="25"/>
        <v>37.699111843077517</v>
      </c>
      <c r="R210">
        <f t="shared" si="26"/>
        <v>1379.3428401297597</v>
      </c>
      <c r="S210">
        <f t="shared" si="27"/>
        <v>137934.28401297596</v>
      </c>
    </row>
    <row r="211" spans="1:19" x14ac:dyDescent="0.35">
      <c r="A211">
        <v>2</v>
      </c>
      <c r="B211" s="4">
        <v>44947</v>
      </c>
      <c r="C211" t="s">
        <v>20</v>
      </c>
      <c r="D211" t="s">
        <v>28</v>
      </c>
      <c r="E211" t="s">
        <v>34</v>
      </c>
      <c r="G211" s="3" t="s">
        <v>39</v>
      </c>
      <c r="H211">
        <v>8</v>
      </c>
      <c r="I211">
        <v>0</v>
      </c>
      <c r="J211" s="8">
        <f t="shared" si="21"/>
        <v>8</v>
      </c>
      <c r="K211" s="8">
        <v>1</v>
      </c>
      <c r="L211" s="8">
        <f t="shared" si="22"/>
        <v>8</v>
      </c>
      <c r="M211" s="8">
        <f t="shared" si="23"/>
        <v>800</v>
      </c>
      <c r="N211" s="8">
        <f t="shared" si="24"/>
        <v>1600</v>
      </c>
      <c r="O211">
        <v>3</v>
      </c>
      <c r="P211">
        <v>2</v>
      </c>
      <c r="Q211">
        <f t="shared" si="25"/>
        <v>37.699111843077517</v>
      </c>
      <c r="R211">
        <f t="shared" si="26"/>
        <v>42.441318157838758</v>
      </c>
      <c r="S211">
        <f t="shared" si="27"/>
        <v>4244.1318157838759</v>
      </c>
    </row>
    <row r="212" spans="1:19" x14ac:dyDescent="0.35">
      <c r="B212" s="4"/>
      <c r="E212"/>
      <c r="H212"/>
      <c r="I212"/>
    </row>
    <row r="213" spans="1:19" x14ac:dyDescent="0.35">
      <c r="B213" s="4"/>
      <c r="E213"/>
      <c r="H213"/>
      <c r="I213"/>
    </row>
    <row r="214" spans="1:19" x14ac:dyDescent="0.35">
      <c r="B214" s="4"/>
      <c r="E214"/>
      <c r="H214"/>
      <c r="I214"/>
    </row>
    <row r="215" spans="1:19" x14ac:dyDescent="0.35">
      <c r="B215" s="4"/>
      <c r="E215"/>
      <c r="H215"/>
      <c r="I215"/>
    </row>
    <row r="216" spans="1:19" x14ac:dyDescent="0.35">
      <c r="B216" s="4"/>
      <c r="E216"/>
      <c r="H216"/>
      <c r="I216"/>
    </row>
    <row r="217" spans="1:19" x14ac:dyDescent="0.35">
      <c r="B217" s="4"/>
      <c r="E217"/>
      <c r="H217"/>
      <c r="I217"/>
    </row>
    <row r="218" spans="1:19" x14ac:dyDescent="0.35">
      <c r="B218" s="4"/>
      <c r="E218"/>
      <c r="H218"/>
      <c r="I218"/>
    </row>
    <row r="219" spans="1:19" x14ac:dyDescent="0.35">
      <c r="B219" s="4"/>
      <c r="E219"/>
      <c r="H219"/>
      <c r="I219"/>
    </row>
    <row r="220" spans="1:19" x14ac:dyDescent="0.35">
      <c r="B220" s="4"/>
      <c r="E220"/>
      <c r="H220"/>
      <c r="I220"/>
    </row>
    <row r="221" spans="1:19" x14ac:dyDescent="0.35">
      <c r="B221" s="4"/>
      <c r="E221"/>
      <c r="H221"/>
      <c r="I221"/>
    </row>
    <row r="222" spans="1:19" x14ac:dyDescent="0.35">
      <c r="B222" s="4"/>
      <c r="E222"/>
      <c r="H222"/>
      <c r="I222"/>
    </row>
    <row r="223" spans="1:19" x14ac:dyDescent="0.35">
      <c r="B223" s="4"/>
      <c r="E223"/>
      <c r="H223"/>
      <c r="I223"/>
    </row>
    <row r="224" spans="1:19" x14ac:dyDescent="0.35">
      <c r="B224" s="4"/>
      <c r="E224"/>
      <c r="H224"/>
      <c r="I224"/>
    </row>
    <row r="225" spans="2:9" x14ac:dyDescent="0.35">
      <c r="B225" s="4"/>
      <c r="E225"/>
      <c r="H225"/>
      <c r="I225"/>
    </row>
    <row r="226" spans="2:9" x14ac:dyDescent="0.35">
      <c r="B226" s="4"/>
      <c r="E226"/>
      <c r="H226"/>
      <c r="I226"/>
    </row>
    <row r="227" spans="2:9" x14ac:dyDescent="0.35">
      <c r="B227" s="4"/>
      <c r="E227"/>
      <c r="H227"/>
      <c r="I227"/>
    </row>
    <row r="228" spans="2:9" x14ac:dyDescent="0.35">
      <c r="B228" s="4"/>
      <c r="E228"/>
      <c r="H228"/>
      <c r="I228"/>
    </row>
    <row r="229" spans="2:9" x14ac:dyDescent="0.35">
      <c r="B229" s="4"/>
      <c r="E229"/>
      <c r="H229"/>
      <c r="I229"/>
    </row>
    <row r="230" spans="2:9" x14ac:dyDescent="0.35">
      <c r="B230" s="4"/>
      <c r="E230"/>
      <c r="H230"/>
      <c r="I230"/>
    </row>
    <row r="231" spans="2:9" x14ac:dyDescent="0.35">
      <c r="B231" s="4"/>
      <c r="E231"/>
      <c r="H231"/>
      <c r="I231"/>
    </row>
    <row r="232" spans="2:9" x14ac:dyDescent="0.35">
      <c r="B232" s="4"/>
      <c r="E232"/>
      <c r="H232"/>
      <c r="I232"/>
    </row>
    <row r="233" spans="2:9" x14ac:dyDescent="0.35">
      <c r="B233" s="4"/>
      <c r="E233"/>
      <c r="H233"/>
      <c r="I233"/>
    </row>
    <row r="234" spans="2:9" x14ac:dyDescent="0.35">
      <c r="B234" s="4"/>
      <c r="E234"/>
      <c r="H234"/>
      <c r="I234"/>
    </row>
    <row r="235" spans="2:9" x14ac:dyDescent="0.35">
      <c r="B235" s="4"/>
      <c r="E235"/>
      <c r="H235"/>
      <c r="I235"/>
    </row>
    <row r="236" spans="2:9" x14ac:dyDescent="0.35">
      <c r="B236" s="4"/>
      <c r="E236"/>
      <c r="H236"/>
      <c r="I236"/>
    </row>
    <row r="237" spans="2:9" x14ac:dyDescent="0.35">
      <c r="B237" s="4"/>
      <c r="E237"/>
      <c r="H237"/>
      <c r="I237"/>
    </row>
    <row r="238" spans="2:9" x14ac:dyDescent="0.35">
      <c r="B238" s="4"/>
      <c r="E238"/>
      <c r="H238"/>
      <c r="I238"/>
    </row>
    <row r="239" spans="2:9" x14ac:dyDescent="0.35">
      <c r="B239" s="4"/>
      <c r="E239"/>
      <c r="H239"/>
      <c r="I239"/>
    </row>
    <row r="240" spans="2:9" x14ac:dyDescent="0.35">
      <c r="B240" s="4"/>
      <c r="E240"/>
      <c r="H240"/>
      <c r="I240"/>
    </row>
    <row r="241" spans="2:9" x14ac:dyDescent="0.35">
      <c r="B241" s="4"/>
      <c r="E241"/>
      <c r="H241"/>
      <c r="I241"/>
    </row>
    <row r="242" spans="2:9" x14ac:dyDescent="0.35">
      <c r="B242" s="4"/>
      <c r="E242"/>
      <c r="H242"/>
      <c r="I242"/>
    </row>
    <row r="243" spans="2:9" x14ac:dyDescent="0.35">
      <c r="B243" s="4"/>
      <c r="E243"/>
      <c r="H243"/>
      <c r="I243"/>
    </row>
    <row r="244" spans="2:9" x14ac:dyDescent="0.35">
      <c r="B244" s="4"/>
      <c r="E244"/>
      <c r="H244"/>
      <c r="I244"/>
    </row>
    <row r="245" spans="2:9" x14ac:dyDescent="0.35">
      <c r="B245" s="4"/>
      <c r="E245"/>
      <c r="H245"/>
      <c r="I245"/>
    </row>
    <row r="246" spans="2:9" x14ac:dyDescent="0.35">
      <c r="B246" s="4"/>
      <c r="E246"/>
      <c r="H246"/>
      <c r="I246"/>
    </row>
    <row r="247" spans="2:9" x14ac:dyDescent="0.35">
      <c r="B247" s="4"/>
      <c r="E247"/>
      <c r="H247"/>
      <c r="I247"/>
    </row>
    <row r="248" spans="2:9" x14ac:dyDescent="0.35">
      <c r="B248" s="4"/>
      <c r="E248"/>
      <c r="H248"/>
      <c r="I248"/>
    </row>
    <row r="249" spans="2:9" x14ac:dyDescent="0.35">
      <c r="B249" s="4"/>
      <c r="E249"/>
      <c r="H249"/>
      <c r="I249"/>
    </row>
    <row r="250" spans="2:9" x14ac:dyDescent="0.35">
      <c r="B250" s="4"/>
      <c r="E250"/>
      <c r="H250"/>
      <c r="I250"/>
    </row>
    <row r="251" spans="2:9" x14ac:dyDescent="0.35">
      <c r="B251" s="4"/>
      <c r="E251"/>
      <c r="H251"/>
      <c r="I251"/>
    </row>
    <row r="252" spans="2:9" x14ac:dyDescent="0.35">
      <c r="B252" s="4"/>
      <c r="E252"/>
      <c r="H252"/>
      <c r="I252"/>
    </row>
    <row r="253" spans="2:9" x14ac:dyDescent="0.35">
      <c r="B253" s="4"/>
      <c r="E253"/>
      <c r="H253"/>
      <c r="I253"/>
    </row>
    <row r="254" spans="2:9" x14ac:dyDescent="0.35">
      <c r="B254" s="4"/>
      <c r="E254"/>
      <c r="H254"/>
      <c r="I254"/>
    </row>
    <row r="255" spans="2:9" x14ac:dyDescent="0.35">
      <c r="B255" s="4"/>
      <c r="E255"/>
      <c r="H255"/>
      <c r="I255"/>
    </row>
    <row r="256" spans="2:9" x14ac:dyDescent="0.35">
      <c r="B256" s="4"/>
      <c r="E256"/>
      <c r="H256"/>
      <c r="I256"/>
    </row>
    <row r="257" spans="2:9" x14ac:dyDescent="0.35">
      <c r="B257" s="4"/>
      <c r="E257"/>
      <c r="H257"/>
      <c r="I257"/>
    </row>
    <row r="258" spans="2:9" x14ac:dyDescent="0.35">
      <c r="B258" s="4"/>
      <c r="E258"/>
      <c r="H258"/>
      <c r="I258"/>
    </row>
    <row r="259" spans="2:9" x14ac:dyDescent="0.35">
      <c r="B259" s="4"/>
      <c r="E259"/>
      <c r="H259"/>
      <c r="I259"/>
    </row>
    <row r="260" spans="2:9" x14ac:dyDescent="0.35">
      <c r="B260" s="4"/>
      <c r="E260"/>
      <c r="H260"/>
      <c r="I260"/>
    </row>
    <row r="261" spans="2:9" x14ac:dyDescent="0.35">
      <c r="B261" s="4"/>
      <c r="E261"/>
      <c r="H261"/>
      <c r="I261"/>
    </row>
    <row r="262" spans="2:9" x14ac:dyDescent="0.35">
      <c r="B262" s="4"/>
      <c r="E262"/>
      <c r="H262"/>
      <c r="I262"/>
    </row>
    <row r="263" spans="2:9" x14ac:dyDescent="0.35">
      <c r="B263" s="4"/>
      <c r="E263"/>
      <c r="H263"/>
      <c r="I263"/>
    </row>
    <row r="264" spans="2:9" x14ac:dyDescent="0.35">
      <c r="B264" s="4"/>
      <c r="E264"/>
      <c r="H264"/>
      <c r="I264"/>
    </row>
    <row r="265" spans="2:9" x14ac:dyDescent="0.35">
      <c r="B265" s="4"/>
      <c r="E265"/>
      <c r="H265"/>
      <c r="I265"/>
    </row>
    <row r="266" spans="2:9" x14ac:dyDescent="0.35">
      <c r="B266" s="4"/>
      <c r="E266"/>
      <c r="H266"/>
      <c r="I266"/>
    </row>
    <row r="267" spans="2:9" x14ac:dyDescent="0.35">
      <c r="B267" s="4"/>
      <c r="E267"/>
      <c r="H267"/>
      <c r="I267"/>
    </row>
    <row r="268" spans="2:9" x14ac:dyDescent="0.35">
      <c r="B268" s="4"/>
      <c r="E268"/>
      <c r="H268"/>
      <c r="I268"/>
    </row>
    <row r="269" spans="2:9" x14ac:dyDescent="0.35">
      <c r="B269" s="4"/>
      <c r="E269"/>
      <c r="H269"/>
      <c r="I269"/>
    </row>
    <row r="270" spans="2:9" x14ac:dyDescent="0.35">
      <c r="B270" s="4"/>
      <c r="E270"/>
      <c r="H270"/>
      <c r="I270"/>
    </row>
    <row r="271" spans="2:9" x14ac:dyDescent="0.35">
      <c r="B271" s="4"/>
      <c r="E271"/>
      <c r="H271"/>
      <c r="I271"/>
    </row>
    <row r="272" spans="2:9" x14ac:dyDescent="0.35">
      <c r="B272" s="4"/>
      <c r="E272"/>
      <c r="H272"/>
      <c r="I272"/>
    </row>
    <row r="273" spans="2:9" x14ac:dyDescent="0.35">
      <c r="B273" s="4"/>
      <c r="E273"/>
      <c r="H273"/>
      <c r="I273"/>
    </row>
    <row r="274" spans="2:9" x14ac:dyDescent="0.35">
      <c r="B274" s="4"/>
      <c r="E274"/>
      <c r="H274"/>
      <c r="I274"/>
    </row>
    <row r="275" spans="2:9" x14ac:dyDescent="0.35">
      <c r="B275" s="4"/>
      <c r="E275"/>
      <c r="H275"/>
      <c r="I275"/>
    </row>
    <row r="276" spans="2:9" x14ac:dyDescent="0.35">
      <c r="B276" s="4"/>
      <c r="E276"/>
      <c r="H276"/>
      <c r="I276"/>
    </row>
    <row r="277" spans="2:9" x14ac:dyDescent="0.35">
      <c r="B277" s="4"/>
      <c r="E277"/>
      <c r="H277"/>
      <c r="I277"/>
    </row>
    <row r="278" spans="2:9" x14ac:dyDescent="0.35">
      <c r="B278" s="4"/>
      <c r="E278"/>
      <c r="H278"/>
      <c r="I278"/>
    </row>
    <row r="279" spans="2:9" x14ac:dyDescent="0.35">
      <c r="B279" s="4"/>
      <c r="E279"/>
      <c r="H279"/>
      <c r="I279"/>
    </row>
    <row r="280" spans="2:9" x14ac:dyDescent="0.35">
      <c r="B280" s="4"/>
      <c r="E280"/>
      <c r="H280"/>
      <c r="I280"/>
    </row>
    <row r="281" spans="2:9" x14ac:dyDescent="0.35">
      <c r="B281" s="4"/>
      <c r="E281"/>
      <c r="H281"/>
      <c r="I281"/>
    </row>
    <row r="282" spans="2:9" x14ac:dyDescent="0.35">
      <c r="B282" s="4"/>
      <c r="E282"/>
      <c r="H282"/>
      <c r="I282"/>
    </row>
    <row r="283" spans="2:9" x14ac:dyDescent="0.35">
      <c r="B283" s="4"/>
      <c r="E283"/>
      <c r="H283"/>
      <c r="I283"/>
    </row>
    <row r="284" spans="2:9" x14ac:dyDescent="0.35">
      <c r="B284" s="4"/>
      <c r="E284"/>
      <c r="H284"/>
      <c r="I284"/>
    </row>
    <row r="285" spans="2:9" x14ac:dyDescent="0.35">
      <c r="B285" s="4"/>
      <c r="E285"/>
      <c r="H285"/>
      <c r="I285"/>
    </row>
    <row r="286" spans="2:9" x14ac:dyDescent="0.35">
      <c r="B286" s="4"/>
      <c r="E286"/>
      <c r="H286"/>
      <c r="I286"/>
    </row>
    <row r="287" spans="2:9" x14ac:dyDescent="0.35">
      <c r="B287" s="4"/>
      <c r="E287"/>
      <c r="H287"/>
      <c r="I287"/>
    </row>
    <row r="288" spans="2:9" x14ac:dyDescent="0.35">
      <c r="B288" s="4"/>
      <c r="E288"/>
      <c r="H288"/>
      <c r="I288"/>
    </row>
    <row r="289" spans="2:9" x14ac:dyDescent="0.35">
      <c r="B289" s="4"/>
      <c r="E289"/>
      <c r="H289"/>
      <c r="I289"/>
    </row>
    <row r="290" spans="2:9" x14ac:dyDescent="0.35">
      <c r="B290" s="4"/>
      <c r="E290"/>
      <c r="H290"/>
      <c r="I290"/>
    </row>
    <row r="291" spans="2:9" x14ac:dyDescent="0.35">
      <c r="B291" s="4"/>
      <c r="E291"/>
      <c r="H291"/>
      <c r="I291"/>
    </row>
    <row r="292" spans="2:9" x14ac:dyDescent="0.35">
      <c r="B292" s="4"/>
      <c r="E292"/>
      <c r="H292"/>
      <c r="I292"/>
    </row>
    <row r="293" spans="2:9" x14ac:dyDescent="0.35">
      <c r="B293" s="4"/>
      <c r="E293"/>
      <c r="H293"/>
      <c r="I293"/>
    </row>
    <row r="294" spans="2:9" x14ac:dyDescent="0.35">
      <c r="B294" s="4"/>
      <c r="E294"/>
      <c r="H294"/>
      <c r="I294"/>
    </row>
    <row r="295" spans="2:9" x14ac:dyDescent="0.35">
      <c r="B295" s="4"/>
      <c r="E295"/>
      <c r="H295"/>
      <c r="I295"/>
    </row>
    <row r="296" spans="2:9" x14ac:dyDescent="0.35">
      <c r="B296" s="4"/>
      <c r="E296"/>
      <c r="H296"/>
      <c r="I296"/>
    </row>
    <row r="297" spans="2:9" x14ac:dyDescent="0.35">
      <c r="B297" s="4"/>
      <c r="E297"/>
      <c r="H297"/>
      <c r="I297"/>
    </row>
    <row r="298" spans="2:9" x14ac:dyDescent="0.35">
      <c r="B298" s="4"/>
      <c r="E298"/>
      <c r="H298"/>
      <c r="I298"/>
    </row>
    <row r="299" spans="2:9" x14ac:dyDescent="0.35">
      <c r="B299" s="4"/>
      <c r="E299"/>
      <c r="H299"/>
      <c r="I299"/>
    </row>
    <row r="300" spans="2:9" x14ac:dyDescent="0.35">
      <c r="B300" s="4"/>
      <c r="E300"/>
      <c r="H300"/>
      <c r="I300"/>
    </row>
    <row r="301" spans="2:9" x14ac:dyDescent="0.35">
      <c r="B301" s="4"/>
      <c r="E301"/>
      <c r="H301"/>
      <c r="I301"/>
    </row>
    <row r="302" spans="2:9" x14ac:dyDescent="0.35">
      <c r="B302" s="4"/>
      <c r="E302"/>
      <c r="H302"/>
      <c r="I302"/>
    </row>
    <row r="303" spans="2:9" x14ac:dyDescent="0.35">
      <c r="B303" s="4"/>
      <c r="E303"/>
      <c r="H303"/>
      <c r="I303"/>
    </row>
    <row r="304" spans="2:9" x14ac:dyDescent="0.35">
      <c r="B304" s="4"/>
      <c r="E304"/>
      <c r="H304"/>
      <c r="I304"/>
    </row>
    <row r="305" spans="2:9" x14ac:dyDescent="0.35">
      <c r="B305" s="4"/>
      <c r="E305"/>
      <c r="H305"/>
      <c r="I305"/>
    </row>
    <row r="306" spans="2:9" x14ac:dyDescent="0.35">
      <c r="B306" s="4"/>
      <c r="E306"/>
      <c r="H306"/>
      <c r="I306"/>
    </row>
    <row r="307" spans="2:9" x14ac:dyDescent="0.35">
      <c r="B307" s="4"/>
      <c r="E307"/>
      <c r="H307"/>
      <c r="I307"/>
    </row>
    <row r="308" spans="2:9" x14ac:dyDescent="0.35">
      <c r="B308" s="4"/>
      <c r="E308"/>
      <c r="H308"/>
      <c r="I308"/>
    </row>
    <row r="309" spans="2:9" x14ac:dyDescent="0.35">
      <c r="B309" s="4"/>
      <c r="E309"/>
      <c r="H309"/>
      <c r="I309"/>
    </row>
    <row r="310" spans="2:9" x14ac:dyDescent="0.35">
      <c r="B310" s="4"/>
      <c r="E310"/>
      <c r="H310"/>
      <c r="I310"/>
    </row>
    <row r="311" spans="2:9" x14ac:dyDescent="0.35">
      <c r="B311" s="4"/>
      <c r="E311"/>
      <c r="H311"/>
      <c r="I311"/>
    </row>
    <row r="312" spans="2:9" x14ac:dyDescent="0.35">
      <c r="B312" s="4"/>
      <c r="E312"/>
      <c r="H312"/>
      <c r="I312"/>
    </row>
    <row r="313" spans="2:9" x14ac:dyDescent="0.35">
      <c r="B313" s="4"/>
      <c r="E313"/>
      <c r="H313"/>
      <c r="I313"/>
    </row>
    <row r="314" spans="2:9" x14ac:dyDescent="0.35">
      <c r="B314" s="4"/>
      <c r="E314"/>
      <c r="H314"/>
      <c r="I314"/>
    </row>
    <row r="315" spans="2:9" x14ac:dyDescent="0.35">
      <c r="B315" s="4"/>
      <c r="E315"/>
      <c r="H315"/>
      <c r="I315"/>
    </row>
    <row r="316" spans="2:9" x14ac:dyDescent="0.35">
      <c r="B316" s="4"/>
      <c r="E316"/>
      <c r="H316"/>
      <c r="I316"/>
    </row>
    <row r="317" spans="2:9" x14ac:dyDescent="0.35">
      <c r="B317" s="4"/>
      <c r="E317"/>
      <c r="H317"/>
      <c r="I317"/>
    </row>
    <row r="318" spans="2:9" x14ac:dyDescent="0.35">
      <c r="B318" s="4"/>
      <c r="E318"/>
      <c r="H318"/>
      <c r="I318"/>
    </row>
    <row r="319" spans="2:9" x14ac:dyDescent="0.35">
      <c r="B319" s="4"/>
      <c r="E319"/>
      <c r="H319"/>
      <c r="I319"/>
    </row>
    <row r="320" spans="2:9" x14ac:dyDescent="0.35">
      <c r="B320" s="4"/>
      <c r="E320"/>
      <c r="H320"/>
      <c r="I320"/>
    </row>
    <row r="321" spans="2:9" x14ac:dyDescent="0.35">
      <c r="B321" s="4"/>
      <c r="E321"/>
      <c r="H321"/>
      <c r="I321"/>
    </row>
    <row r="322" spans="2:9" x14ac:dyDescent="0.35">
      <c r="B322" s="4"/>
      <c r="E322"/>
      <c r="H322"/>
      <c r="I322"/>
    </row>
    <row r="323" spans="2:9" x14ac:dyDescent="0.35">
      <c r="B323" s="4"/>
      <c r="E323"/>
      <c r="H323"/>
      <c r="I323"/>
    </row>
    <row r="324" spans="2:9" x14ac:dyDescent="0.35">
      <c r="B324" s="4"/>
      <c r="E324"/>
      <c r="H324"/>
      <c r="I324"/>
    </row>
    <row r="325" spans="2:9" x14ac:dyDescent="0.35">
      <c r="B325" s="4"/>
      <c r="E325"/>
      <c r="H325"/>
      <c r="I325"/>
    </row>
    <row r="326" spans="2:9" x14ac:dyDescent="0.35">
      <c r="B326" s="4"/>
      <c r="E326"/>
      <c r="H326"/>
      <c r="I326"/>
    </row>
    <row r="327" spans="2:9" x14ac:dyDescent="0.35">
      <c r="B327" s="4"/>
      <c r="E327"/>
      <c r="H327"/>
      <c r="I327"/>
    </row>
    <row r="328" spans="2:9" x14ac:dyDescent="0.35">
      <c r="B328" s="4"/>
      <c r="E328"/>
      <c r="H328"/>
      <c r="I328"/>
    </row>
    <row r="329" spans="2:9" x14ac:dyDescent="0.35">
      <c r="B329" s="4"/>
      <c r="E329"/>
      <c r="H329"/>
      <c r="I329"/>
    </row>
    <row r="330" spans="2:9" x14ac:dyDescent="0.35">
      <c r="B330" s="4"/>
      <c r="E330"/>
      <c r="H330"/>
      <c r="I330"/>
    </row>
    <row r="331" spans="2:9" x14ac:dyDescent="0.35">
      <c r="B331" s="4"/>
      <c r="E331"/>
      <c r="H331"/>
      <c r="I331"/>
    </row>
    <row r="332" spans="2:9" x14ac:dyDescent="0.35">
      <c r="B332" s="4"/>
      <c r="E332"/>
      <c r="H332"/>
      <c r="I332"/>
    </row>
    <row r="333" spans="2:9" x14ac:dyDescent="0.35">
      <c r="B333" s="4"/>
      <c r="E333"/>
      <c r="H333"/>
      <c r="I333"/>
    </row>
    <row r="334" spans="2:9" x14ac:dyDescent="0.35">
      <c r="B334" s="4"/>
      <c r="E334"/>
      <c r="H334"/>
      <c r="I334"/>
    </row>
    <row r="335" spans="2:9" x14ac:dyDescent="0.35">
      <c r="B335" s="4"/>
      <c r="E335"/>
      <c r="H335"/>
      <c r="I335"/>
    </row>
    <row r="336" spans="2:9" x14ac:dyDescent="0.35">
      <c r="B336" s="4"/>
      <c r="E336"/>
      <c r="H336"/>
      <c r="I336"/>
    </row>
    <row r="337" spans="2:9" x14ac:dyDescent="0.35">
      <c r="B337" s="4"/>
      <c r="E337"/>
      <c r="H337"/>
      <c r="I337"/>
    </row>
    <row r="338" spans="2:9" x14ac:dyDescent="0.35">
      <c r="B338" s="4"/>
      <c r="E338"/>
      <c r="H338"/>
      <c r="I338"/>
    </row>
    <row r="339" spans="2:9" x14ac:dyDescent="0.35">
      <c r="B339" s="4"/>
      <c r="E339"/>
      <c r="H339"/>
      <c r="I339"/>
    </row>
    <row r="340" spans="2:9" x14ac:dyDescent="0.35">
      <c r="B340" s="4"/>
      <c r="E340"/>
      <c r="H340"/>
      <c r="I340"/>
    </row>
    <row r="341" spans="2:9" x14ac:dyDescent="0.35">
      <c r="B341" s="4"/>
      <c r="E341"/>
      <c r="H341"/>
      <c r="I341"/>
    </row>
    <row r="342" spans="2:9" x14ac:dyDescent="0.35">
      <c r="B342" s="4"/>
      <c r="E342"/>
      <c r="H342"/>
      <c r="I342"/>
    </row>
    <row r="343" spans="2:9" x14ac:dyDescent="0.35">
      <c r="B343" s="4"/>
      <c r="E343"/>
      <c r="H343"/>
      <c r="I343"/>
    </row>
    <row r="344" spans="2:9" x14ac:dyDescent="0.35">
      <c r="B344" s="4"/>
      <c r="E344"/>
      <c r="H344"/>
      <c r="I344"/>
    </row>
    <row r="345" spans="2:9" x14ac:dyDescent="0.35">
      <c r="B345" s="4"/>
      <c r="E345"/>
      <c r="H345"/>
      <c r="I345"/>
    </row>
    <row r="346" spans="2:9" x14ac:dyDescent="0.35">
      <c r="B346" s="4"/>
      <c r="E346"/>
      <c r="H346"/>
      <c r="I346"/>
    </row>
    <row r="347" spans="2:9" x14ac:dyDescent="0.35">
      <c r="B347" s="4"/>
      <c r="E347"/>
      <c r="H347"/>
      <c r="I347"/>
    </row>
    <row r="348" spans="2:9" x14ac:dyDescent="0.35">
      <c r="B348" s="4"/>
      <c r="E348"/>
      <c r="H348"/>
      <c r="I348"/>
    </row>
    <row r="349" spans="2:9" x14ac:dyDescent="0.35">
      <c r="B349" s="4"/>
      <c r="E349"/>
      <c r="H349"/>
      <c r="I349"/>
    </row>
    <row r="350" spans="2:9" x14ac:dyDescent="0.35">
      <c r="B350" s="4"/>
      <c r="E350"/>
      <c r="H350"/>
      <c r="I350"/>
    </row>
    <row r="351" spans="2:9" x14ac:dyDescent="0.35">
      <c r="B351" s="4"/>
      <c r="E351"/>
      <c r="H351"/>
      <c r="I351"/>
    </row>
    <row r="352" spans="2:9" x14ac:dyDescent="0.35">
      <c r="B352" s="4"/>
      <c r="E352"/>
      <c r="H352"/>
      <c r="I352"/>
    </row>
    <row r="353" spans="2:9" x14ac:dyDescent="0.35">
      <c r="B353" s="4"/>
      <c r="E353"/>
      <c r="H353"/>
      <c r="I353"/>
    </row>
    <row r="354" spans="2:9" x14ac:dyDescent="0.35">
      <c r="B354" s="4"/>
      <c r="E354"/>
      <c r="H354"/>
      <c r="I354"/>
    </row>
    <row r="355" spans="2:9" x14ac:dyDescent="0.35">
      <c r="B355" s="4"/>
      <c r="E355"/>
      <c r="H355"/>
      <c r="I355"/>
    </row>
    <row r="356" spans="2:9" x14ac:dyDescent="0.35">
      <c r="B356" s="4"/>
      <c r="E356"/>
      <c r="H356"/>
      <c r="I356"/>
    </row>
    <row r="357" spans="2:9" x14ac:dyDescent="0.35">
      <c r="B357" s="4"/>
      <c r="E357"/>
      <c r="H357"/>
      <c r="I357"/>
    </row>
    <row r="358" spans="2:9" x14ac:dyDescent="0.35">
      <c r="B358" s="4"/>
      <c r="E358"/>
      <c r="H358"/>
      <c r="I358"/>
    </row>
    <row r="359" spans="2:9" x14ac:dyDescent="0.35">
      <c r="B359" s="4"/>
      <c r="E359"/>
      <c r="H359"/>
      <c r="I359"/>
    </row>
    <row r="360" spans="2:9" x14ac:dyDescent="0.35">
      <c r="B360" s="4"/>
      <c r="E360"/>
      <c r="H360"/>
      <c r="I360"/>
    </row>
    <row r="361" spans="2:9" x14ac:dyDescent="0.35">
      <c r="B361" s="4"/>
      <c r="E361"/>
      <c r="H361"/>
      <c r="I361"/>
    </row>
    <row r="362" spans="2:9" x14ac:dyDescent="0.35">
      <c r="B362" s="4"/>
      <c r="E362"/>
      <c r="H362"/>
      <c r="I362"/>
    </row>
    <row r="363" spans="2:9" x14ac:dyDescent="0.35">
      <c r="B363" s="4"/>
      <c r="E363"/>
      <c r="H363"/>
      <c r="I363"/>
    </row>
    <row r="364" spans="2:9" x14ac:dyDescent="0.35">
      <c r="B364" s="4"/>
      <c r="E364"/>
      <c r="H364"/>
      <c r="I364"/>
    </row>
    <row r="365" spans="2:9" x14ac:dyDescent="0.35">
      <c r="B365" s="4"/>
      <c r="E365"/>
      <c r="H365"/>
      <c r="I365"/>
    </row>
    <row r="366" spans="2:9" x14ac:dyDescent="0.35">
      <c r="B366" s="4"/>
      <c r="E366"/>
      <c r="H366"/>
      <c r="I366"/>
    </row>
    <row r="367" spans="2:9" x14ac:dyDescent="0.35">
      <c r="B367" s="4"/>
      <c r="E367"/>
      <c r="H367"/>
      <c r="I367"/>
    </row>
    <row r="368" spans="2:9" x14ac:dyDescent="0.35">
      <c r="B368" s="4"/>
      <c r="E368"/>
      <c r="H368"/>
      <c r="I368"/>
    </row>
    <row r="369" spans="2:9" x14ac:dyDescent="0.35">
      <c r="B369" s="4"/>
      <c r="E369"/>
      <c r="H369"/>
      <c r="I369"/>
    </row>
    <row r="370" spans="2:9" x14ac:dyDescent="0.35">
      <c r="B370" s="4"/>
      <c r="E370"/>
      <c r="H370"/>
      <c r="I370"/>
    </row>
    <row r="371" spans="2:9" x14ac:dyDescent="0.35">
      <c r="B371" s="4"/>
      <c r="E371"/>
      <c r="H371"/>
      <c r="I371"/>
    </row>
    <row r="372" spans="2:9" x14ac:dyDescent="0.35">
      <c r="B372" s="4"/>
      <c r="E372"/>
      <c r="H372"/>
      <c r="I372"/>
    </row>
    <row r="373" spans="2:9" x14ac:dyDescent="0.35">
      <c r="B373" s="4"/>
      <c r="E373"/>
      <c r="H373"/>
      <c r="I373"/>
    </row>
    <row r="374" spans="2:9" x14ac:dyDescent="0.35">
      <c r="B374" s="4"/>
      <c r="E374"/>
      <c r="H374"/>
      <c r="I374"/>
    </row>
    <row r="375" spans="2:9" x14ac:dyDescent="0.35">
      <c r="B375" s="4"/>
      <c r="E375"/>
      <c r="H375"/>
      <c r="I375"/>
    </row>
    <row r="376" spans="2:9" x14ac:dyDescent="0.35">
      <c r="B376" s="4"/>
      <c r="E376"/>
      <c r="H376"/>
      <c r="I376"/>
    </row>
    <row r="377" spans="2:9" x14ac:dyDescent="0.35">
      <c r="B377" s="4"/>
      <c r="E377"/>
      <c r="H377"/>
      <c r="I377"/>
    </row>
    <row r="378" spans="2:9" x14ac:dyDescent="0.35">
      <c r="B378" s="4"/>
      <c r="E378"/>
      <c r="H378"/>
      <c r="I378"/>
    </row>
    <row r="379" spans="2:9" x14ac:dyDescent="0.35">
      <c r="B379" s="4"/>
      <c r="E379"/>
      <c r="H379"/>
      <c r="I379"/>
    </row>
    <row r="380" spans="2:9" x14ac:dyDescent="0.35">
      <c r="B380" s="4"/>
      <c r="E380"/>
      <c r="H380"/>
      <c r="I380"/>
    </row>
    <row r="381" spans="2:9" x14ac:dyDescent="0.35">
      <c r="B381" s="4"/>
      <c r="E381"/>
      <c r="H381"/>
      <c r="I381"/>
    </row>
    <row r="382" spans="2:9" x14ac:dyDescent="0.35">
      <c r="B382" s="4"/>
      <c r="E382"/>
      <c r="H382"/>
      <c r="I382"/>
    </row>
    <row r="383" spans="2:9" x14ac:dyDescent="0.35">
      <c r="B383" s="4"/>
      <c r="E383"/>
      <c r="H383"/>
      <c r="I383"/>
    </row>
    <row r="384" spans="2:9" x14ac:dyDescent="0.35">
      <c r="B384" s="4"/>
      <c r="E384"/>
      <c r="H384"/>
      <c r="I384"/>
    </row>
    <row r="385" spans="2:9" x14ac:dyDescent="0.35">
      <c r="B385" s="4"/>
      <c r="E385"/>
      <c r="H385"/>
      <c r="I385"/>
    </row>
    <row r="386" spans="2:9" x14ac:dyDescent="0.35">
      <c r="B386" s="4"/>
      <c r="E386"/>
      <c r="H386"/>
      <c r="I386"/>
    </row>
    <row r="387" spans="2:9" x14ac:dyDescent="0.35">
      <c r="B387" s="4"/>
      <c r="E387"/>
      <c r="H387"/>
      <c r="I387"/>
    </row>
    <row r="388" spans="2:9" x14ac:dyDescent="0.35">
      <c r="B388" s="4"/>
      <c r="E388"/>
      <c r="H388"/>
      <c r="I388"/>
    </row>
    <row r="389" spans="2:9" x14ac:dyDescent="0.35">
      <c r="B389" s="4"/>
      <c r="E389"/>
      <c r="H389"/>
      <c r="I389"/>
    </row>
    <row r="390" spans="2:9" x14ac:dyDescent="0.35">
      <c r="B390" s="4"/>
      <c r="E390"/>
      <c r="H390"/>
      <c r="I390"/>
    </row>
    <row r="391" spans="2:9" x14ac:dyDescent="0.35">
      <c r="B391" s="4"/>
      <c r="E391"/>
      <c r="H391"/>
      <c r="I391"/>
    </row>
    <row r="392" spans="2:9" x14ac:dyDescent="0.35">
      <c r="B392" s="4"/>
      <c r="E392"/>
      <c r="H392"/>
      <c r="I392"/>
    </row>
    <row r="393" spans="2:9" x14ac:dyDescent="0.35">
      <c r="B393" s="4"/>
      <c r="E393"/>
      <c r="H393"/>
      <c r="I393"/>
    </row>
    <row r="394" spans="2:9" x14ac:dyDescent="0.35">
      <c r="B394" s="4"/>
      <c r="E394"/>
      <c r="H394"/>
      <c r="I394"/>
    </row>
    <row r="395" spans="2:9" x14ac:dyDescent="0.35">
      <c r="B395" s="4"/>
      <c r="E395"/>
      <c r="H395"/>
      <c r="I395"/>
    </row>
    <row r="396" spans="2:9" x14ac:dyDescent="0.35">
      <c r="B396" s="4"/>
      <c r="E396"/>
      <c r="H396"/>
      <c r="I396"/>
    </row>
    <row r="397" spans="2:9" x14ac:dyDescent="0.35">
      <c r="B397" s="4"/>
      <c r="E397"/>
      <c r="H397"/>
      <c r="I397"/>
    </row>
    <row r="398" spans="2:9" x14ac:dyDescent="0.35">
      <c r="B398" s="4"/>
      <c r="E398"/>
      <c r="H398"/>
      <c r="I398"/>
    </row>
    <row r="399" spans="2:9" x14ac:dyDescent="0.35">
      <c r="B399" s="4"/>
      <c r="E399"/>
      <c r="H399"/>
      <c r="I399"/>
    </row>
    <row r="400" spans="2:9" x14ac:dyDescent="0.35">
      <c r="B400" s="4"/>
      <c r="E400"/>
      <c r="H400"/>
      <c r="I400"/>
    </row>
    <row r="401" spans="2:20" s="10" customFormat="1" ht="15.5" customHeight="1" x14ac:dyDescent="0.35">
      <c r="B401" s="11"/>
      <c r="F401"/>
      <c r="G401" s="3"/>
      <c r="J401" s="8"/>
      <c r="K401" s="8"/>
      <c r="L401" s="8"/>
      <c r="M401" s="8"/>
      <c r="N401" s="8"/>
      <c r="O401"/>
      <c r="P401"/>
      <c r="Q401"/>
      <c r="R401"/>
      <c r="S401"/>
      <c r="T401" s="12"/>
    </row>
    <row r="402" spans="2:20" x14ac:dyDescent="0.35">
      <c r="B402" s="4"/>
      <c r="E402"/>
      <c r="H402"/>
      <c r="I402"/>
    </row>
    <row r="403" spans="2:20" x14ac:dyDescent="0.35">
      <c r="B403" s="4"/>
      <c r="E403"/>
      <c r="H403"/>
      <c r="I403"/>
    </row>
    <row r="404" spans="2:20" x14ac:dyDescent="0.35">
      <c r="B404" s="4"/>
      <c r="E404"/>
      <c r="H404"/>
      <c r="I404"/>
    </row>
    <row r="405" spans="2:20" ht="15.5" x14ac:dyDescent="0.35">
      <c r="B405" s="4"/>
      <c r="E405" s="16"/>
      <c r="H405"/>
      <c r="I405"/>
    </row>
    <row r="406" spans="2:20" ht="15.5" x14ac:dyDescent="0.35">
      <c r="B406" s="4"/>
      <c r="E406" s="16"/>
      <c r="H406"/>
      <c r="I406"/>
    </row>
    <row r="407" spans="2:20" ht="15.5" x14ac:dyDescent="0.35">
      <c r="B407" s="4"/>
      <c r="E407" s="16"/>
      <c r="H407"/>
      <c r="I407"/>
    </row>
    <row r="408" spans="2:20" ht="15.5" x14ac:dyDescent="0.35">
      <c r="B408" s="4"/>
      <c r="E408" s="16"/>
      <c r="H408"/>
      <c r="I408"/>
      <c r="T408" s="9"/>
    </row>
    <row r="409" spans="2:20" ht="15.5" x14ac:dyDescent="0.35">
      <c r="B409" s="4"/>
      <c r="E409" s="16"/>
      <c r="H409"/>
      <c r="I409"/>
      <c r="T409" s="9"/>
    </row>
    <row r="410" spans="2:20" ht="15.5" x14ac:dyDescent="0.35">
      <c r="B410" s="4"/>
      <c r="E410" s="16"/>
      <c r="H410"/>
      <c r="I410"/>
      <c r="T410" s="9"/>
    </row>
    <row r="411" spans="2:20" ht="15.5" x14ac:dyDescent="0.35">
      <c r="B411" s="4"/>
      <c r="E411" s="16"/>
      <c r="H411"/>
      <c r="I411"/>
      <c r="T411" s="9"/>
    </row>
    <row r="412" spans="2:20" ht="15.5" x14ac:dyDescent="0.35">
      <c r="B412" s="4"/>
      <c r="E412" s="16"/>
      <c r="H412"/>
      <c r="I412"/>
      <c r="T412" s="9"/>
    </row>
    <row r="413" spans="2:20" ht="15.5" x14ac:dyDescent="0.35">
      <c r="B413" s="4"/>
      <c r="E413" s="16"/>
      <c r="H413"/>
      <c r="I413"/>
      <c r="T413" s="9"/>
    </row>
    <row r="414" spans="2:20" x14ac:dyDescent="0.35">
      <c r="B414" s="4"/>
      <c r="E414"/>
      <c r="H414"/>
      <c r="I414"/>
    </row>
    <row r="415" spans="2:20" x14ac:dyDescent="0.35">
      <c r="B415" s="4"/>
      <c r="E415"/>
      <c r="H415"/>
      <c r="I415"/>
    </row>
    <row r="416" spans="2:20" x14ac:dyDescent="0.35">
      <c r="B416" s="4"/>
      <c r="E416"/>
      <c r="H416"/>
      <c r="I416"/>
    </row>
    <row r="417" spans="2:20" ht="15.5" x14ac:dyDescent="0.35">
      <c r="B417" s="4"/>
      <c r="E417" s="16"/>
      <c r="H417"/>
      <c r="I417"/>
    </row>
    <row r="418" spans="2:20" ht="15.5" x14ac:dyDescent="0.35">
      <c r="B418" s="4"/>
      <c r="E418" s="16"/>
      <c r="H418"/>
      <c r="I418"/>
    </row>
    <row r="419" spans="2:20" ht="15.5" x14ac:dyDescent="0.35">
      <c r="B419" s="4"/>
      <c r="E419" s="16"/>
      <c r="H419"/>
      <c r="I419"/>
    </row>
    <row r="420" spans="2:20" ht="15.5" x14ac:dyDescent="0.35">
      <c r="B420" s="4"/>
      <c r="E420" s="16"/>
      <c r="H420"/>
      <c r="I420"/>
      <c r="T420" s="9"/>
    </row>
    <row r="421" spans="2:20" ht="15.5" x14ac:dyDescent="0.35">
      <c r="B421" s="4"/>
      <c r="E421" s="16"/>
      <c r="H421"/>
      <c r="I421"/>
      <c r="T421" s="9"/>
    </row>
    <row r="422" spans="2:20" ht="15.5" x14ac:dyDescent="0.35">
      <c r="B422" s="4"/>
      <c r="E422" s="16"/>
      <c r="H422"/>
      <c r="I422"/>
      <c r="T422" s="9"/>
    </row>
    <row r="423" spans="2:20" ht="15.5" x14ac:dyDescent="0.35">
      <c r="B423" s="4"/>
      <c r="E423" s="16"/>
      <c r="H423"/>
      <c r="I423"/>
      <c r="T423" s="9"/>
    </row>
    <row r="424" spans="2:20" ht="15.5" x14ac:dyDescent="0.35">
      <c r="B424" s="4"/>
      <c r="E424" s="16"/>
      <c r="H424"/>
      <c r="I424"/>
      <c r="T424" s="9"/>
    </row>
    <row r="425" spans="2:20" ht="15.5" x14ac:dyDescent="0.35">
      <c r="B425" s="4"/>
      <c r="E425" s="16"/>
      <c r="H425"/>
      <c r="I425"/>
      <c r="T425" s="9"/>
    </row>
    <row r="426" spans="2:20" x14ac:dyDescent="0.35">
      <c r="B426" s="4"/>
      <c r="E426"/>
      <c r="H426"/>
      <c r="I426"/>
      <c r="T426" s="9"/>
    </row>
    <row r="427" spans="2:20" x14ac:dyDescent="0.35">
      <c r="B427" s="4"/>
      <c r="E427"/>
      <c r="H427"/>
      <c r="I427"/>
      <c r="T427" s="9"/>
    </row>
    <row r="428" spans="2:20" x14ac:dyDescent="0.35">
      <c r="B428" s="4"/>
      <c r="E428"/>
      <c r="H428"/>
      <c r="I428"/>
      <c r="T428" s="9"/>
    </row>
    <row r="429" spans="2:20" x14ac:dyDescent="0.35">
      <c r="B429" s="4"/>
      <c r="E429"/>
      <c r="H429"/>
      <c r="I429"/>
      <c r="T429" s="9"/>
    </row>
    <row r="430" spans="2:20" x14ac:dyDescent="0.35">
      <c r="B430" s="4"/>
      <c r="E430"/>
      <c r="H430"/>
      <c r="I430"/>
      <c r="T430" s="9"/>
    </row>
    <row r="431" spans="2:20" x14ac:dyDescent="0.35">
      <c r="B431" s="4"/>
      <c r="E431"/>
      <c r="H431"/>
      <c r="I431"/>
      <c r="T431" s="9"/>
    </row>
    <row r="432" spans="2:20" x14ac:dyDescent="0.35">
      <c r="B432" s="4"/>
      <c r="E432"/>
      <c r="H432"/>
      <c r="I432"/>
      <c r="T432" s="9"/>
    </row>
    <row r="433" spans="2:20" x14ac:dyDescent="0.35">
      <c r="B433" s="4"/>
      <c r="E433"/>
      <c r="H433"/>
      <c r="I433"/>
      <c r="T433" s="9"/>
    </row>
    <row r="434" spans="2:20" x14ac:dyDescent="0.35">
      <c r="B434" s="4"/>
      <c r="E434"/>
      <c r="H434"/>
      <c r="I434"/>
      <c r="T434" s="9"/>
    </row>
    <row r="435" spans="2:20" x14ac:dyDescent="0.35">
      <c r="B435" s="4"/>
      <c r="E435"/>
      <c r="H435"/>
      <c r="I435"/>
      <c r="T435" s="9"/>
    </row>
    <row r="436" spans="2:20" ht="15.5" x14ac:dyDescent="0.35">
      <c r="B436" s="4"/>
      <c r="E436" s="16"/>
      <c r="H436"/>
      <c r="I436"/>
      <c r="T436" s="9"/>
    </row>
    <row r="437" spans="2:20" ht="15.5" x14ac:dyDescent="0.35">
      <c r="B437" s="4"/>
      <c r="E437" s="16"/>
      <c r="H437"/>
      <c r="I437"/>
      <c r="T437" s="9"/>
    </row>
    <row r="438" spans="2:20" ht="15.5" x14ac:dyDescent="0.35">
      <c r="B438" s="4"/>
      <c r="E438" s="16"/>
      <c r="H438"/>
      <c r="I438"/>
      <c r="T438" s="9"/>
    </row>
    <row r="439" spans="2:20" ht="15.5" x14ac:dyDescent="0.35">
      <c r="B439" s="4"/>
      <c r="E439" s="16"/>
      <c r="H439"/>
      <c r="I439"/>
      <c r="T439" s="9"/>
    </row>
    <row r="440" spans="2:20" ht="15.5" x14ac:dyDescent="0.35">
      <c r="B440" s="4"/>
      <c r="E440" s="16"/>
      <c r="H440"/>
      <c r="I440"/>
      <c r="T440" s="9"/>
    </row>
    <row r="441" spans="2:20" ht="15.5" x14ac:dyDescent="0.35">
      <c r="B441" s="4"/>
      <c r="E441" s="16"/>
      <c r="H441"/>
      <c r="I441"/>
      <c r="T441" s="9"/>
    </row>
    <row r="442" spans="2:20" ht="15.5" x14ac:dyDescent="0.35">
      <c r="B442" s="4"/>
      <c r="E442" s="16"/>
      <c r="H442"/>
      <c r="I442"/>
      <c r="T442" s="9"/>
    </row>
    <row r="443" spans="2:20" ht="15.5" x14ac:dyDescent="0.35">
      <c r="B443" s="4"/>
      <c r="E443" s="16"/>
      <c r="H443"/>
      <c r="I443"/>
      <c r="T443" s="9"/>
    </row>
    <row r="444" spans="2:20" ht="15.5" x14ac:dyDescent="0.35">
      <c r="B444" s="4"/>
      <c r="E444" s="16"/>
      <c r="H444"/>
      <c r="I444"/>
      <c r="T444" s="9"/>
    </row>
    <row r="445" spans="2:20" ht="15.5" x14ac:dyDescent="0.35">
      <c r="B445" s="4"/>
      <c r="E445" s="16"/>
      <c r="H445"/>
      <c r="I445"/>
      <c r="T445" s="9"/>
    </row>
    <row r="446" spans="2:20" ht="15.5" x14ac:dyDescent="0.35">
      <c r="B446" s="4"/>
      <c r="E446" s="16"/>
      <c r="H446"/>
      <c r="I446"/>
      <c r="T446" s="9"/>
    </row>
    <row r="447" spans="2:20" ht="15.5" x14ac:dyDescent="0.35">
      <c r="B447" s="4"/>
      <c r="E447" s="16"/>
      <c r="H447"/>
      <c r="I447"/>
      <c r="T447" s="9"/>
    </row>
    <row r="448" spans="2:20" ht="15.5" x14ac:dyDescent="0.35">
      <c r="B448" s="4"/>
      <c r="E448" s="16"/>
      <c r="H448"/>
      <c r="I448"/>
      <c r="T448" s="9"/>
    </row>
    <row r="449" spans="2:20" ht="15.5" x14ac:dyDescent="0.35">
      <c r="B449" s="4"/>
      <c r="E449" s="16"/>
      <c r="H449"/>
      <c r="I449"/>
      <c r="T449" s="9"/>
    </row>
    <row r="450" spans="2:20" ht="15.5" x14ac:dyDescent="0.35">
      <c r="B450" s="4"/>
      <c r="E450" s="16"/>
      <c r="H450"/>
      <c r="I450"/>
      <c r="T450" s="9"/>
    </row>
    <row r="451" spans="2:20" ht="15.5" x14ac:dyDescent="0.35">
      <c r="B451" s="4"/>
      <c r="E451" s="16"/>
      <c r="H451"/>
      <c r="I451"/>
      <c r="T451" s="9"/>
    </row>
    <row r="452" spans="2:20" ht="15.5" x14ac:dyDescent="0.35">
      <c r="B452" s="4"/>
      <c r="E452" s="16"/>
      <c r="H452"/>
      <c r="I452"/>
      <c r="T452" s="9"/>
    </row>
    <row r="453" spans="2:20" ht="15.5" x14ac:dyDescent="0.35">
      <c r="B453" s="4"/>
      <c r="E453" s="16"/>
      <c r="H453"/>
      <c r="I453"/>
      <c r="T453" s="9"/>
    </row>
    <row r="454" spans="2:20" ht="15.5" x14ac:dyDescent="0.35">
      <c r="B454" s="4"/>
      <c r="E454" s="16"/>
      <c r="H454"/>
      <c r="I454"/>
      <c r="T454" s="9"/>
    </row>
    <row r="455" spans="2:20" ht="15.5" x14ac:dyDescent="0.35">
      <c r="B455" s="4"/>
      <c r="E455" s="16"/>
      <c r="H455"/>
      <c r="I455"/>
      <c r="T455" s="9"/>
    </row>
    <row r="456" spans="2:20" ht="15.5" x14ac:dyDescent="0.35">
      <c r="B456" s="4"/>
      <c r="E456" s="16"/>
      <c r="H456"/>
      <c r="I456"/>
      <c r="T456" s="9"/>
    </row>
    <row r="457" spans="2:20" ht="15.5" x14ac:dyDescent="0.35">
      <c r="B457" s="4"/>
      <c r="E457" s="16"/>
      <c r="H457"/>
      <c r="I457"/>
      <c r="T457" s="9"/>
    </row>
    <row r="458" spans="2:20" ht="15.5" x14ac:dyDescent="0.35">
      <c r="B458" s="4"/>
      <c r="E458" s="16"/>
      <c r="H458"/>
      <c r="I458"/>
      <c r="T458" s="9"/>
    </row>
    <row r="459" spans="2:20" ht="15.5" x14ac:dyDescent="0.35">
      <c r="B459" s="4"/>
      <c r="E459" s="16"/>
      <c r="H459"/>
      <c r="I459"/>
      <c r="T459" s="9"/>
    </row>
    <row r="460" spans="2:20" ht="15.5" x14ac:dyDescent="0.35">
      <c r="B460" s="4"/>
      <c r="E460" s="16"/>
      <c r="H460"/>
      <c r="I460"/>
      <c r="T460" s="9"/>
    </row>
    <row r="461" spans="2:20" ht="15.5" x14ac:dyDescent="0.35">
      <c r="B461" s="4"/>
      <c r="E461" s="16"/>
      <c r="H461"/>
      <c r="I461"/>
      <c r="T461" s="9"/>
    </row>
    <row r="462" spans="2:20" ht="15.5" x14ac:dyDescent="0.35">
      <c r="B462" s="4"/>
      <c r="E462" s="16"/>
      <c r="H462"/>
      <c r="I462"/>
      <c r="T462" s="9"/>
    </row>
    <row r="463" spans="2:20" ht="15.5" x14ac:dyDescent="0.35">
      <c r="B463" s="4"/>
      <c r="E463" s="16"/>
      <c r="H463"/>
      <c r="I463"/>
      <c r="T463" s="9"/>
    </row>
    <row r="464" spans="2:20" ht="15.5" x14ac:dyDescent="0.35">
      <c r="B464" s="4"/>
      <c r="E464" s="16"/>
      <c r="H464"/>
      <c r="I464"/>
      <c r="T464" s="9"/>
    </row>
    <row r="465" spans="2:20" ht="15.5" x14ac:dyDescent="0.35">
      <c r="B465" s="4"/>
      <c r="E465" s="16"/>
      <c r="H465"/>
      <c r="I465"/>
      <c r="T465" s="9"/>
    </row>
    <row r="466" spans="2:20" x14ac:dyDescent="0.35">
      <c r="B466" s="4"/>
      <c r="E466"/>
      <c r="H466"/>
      <c r="I466"/>
      <c r="T466" s="9"/>
    </row>
    <row r="467" spans="2:20" x14ac:dyDescent="0.35">
      <c r="B467" s="4"/>
      <c r="E467"/>
      <c r="H467"/>
      <c r="I467"/>
      <c r="T467" s="9"/>
    </row>
    <row r="468" spans="2:20" x14ac:dyDescent="0.35">
      <c r="B468" s="4"/>
      <c r="E468"/>
      <c r="H468"/>
      <c r="I468"/>
      <c r="T468" s="9"/>
    </row>
    <row r="469" spans="2:20" x14ac:dyDescent="0.35">
      <c r="B469" s="4"/>
      <c r="E469"/>
      <c r="H469"/>
      <c r="I469"/>
      <c r="T469" s="9"/>
    </row>
    <row r="470" spans="2:20" x14ac:dyDescent="0.35">
      <c r="B470" s="4"/>
      <c r="E470"/>
      <c r="H470"/>
      <c r="I470"/>
      <c r="T470" s="9"/>
    </row>
    <row r="471" spans="2:20" x14ac:dyDescent="0.35">
      <c r="B471" s="4"/>
      <c r="E471"/>
      <c r="H471"/>
      <c r="I471"/>
      <c r="T471" s="9"/>
    </row>
    <row r="472" spans="2:20" x14ac:dyDescent="0.35">
      <c r="B472" s="4"/>
      <c r="E472"/>
      <c r="H472"/>
      <c r="I472"/>
      <c r="T472" s="9"/>
    </row>
    <row r="473" spans="2:20" x14ac:dyDescent="0.35">
      <c r="B473" s="4"/>
      <c r="E473"/>
      <c r="H473"/>
      <c r="I473"/>
      <c r="T473" s="9"/>
    </row>
    <row r="474" spans="2:20" x14ac:dyDescent="0.35">
      <c r="B474" s="4"/>
      <c r="E474"/>
      <c r="H474"/>
      <c r="I474"/>
      <c r="T474" s="9"/>
    </row>
    <row r="475" spans="2:20" x14ac:dyDescent="0.35">
      <c r="B475" s="4"/>
      <c r="E475"/>
      <c r="H475"/>
      <c r="I475"/>
      <c r="T475" s="9"/>
    </row>
    <row r="476" spans="2:20" ht="15.5" x14ac:dyDescent="0.35">
      <c r="B476" s="4"/>
      <c r="E476" s="16"/>
      <c r="H476"/>
      <c r="I476"/>
      <c r="T476" s="9"/>
    </row>
    <row r="477" spans="2:20" ht="15.5" x14ac:dyDescent="0.35">
      <c r="B477" s="4"/>
      <c r="E477" s="16"/>
      <c r="H477"/>
      <c r="I477"/>
      <c r="T477" s="9"/>
    </row>
    <row r="478" spans="2:20" ht="15.5" x14ac:dyDescent="0.35">
      <c r="B478" s="4"/>
      <c r="E478" s="16"/>
      <c r="H478"/>
      <c r="I478"/>
      <c r="T478" s="9"/>
    </row>
    <row r="479" spans="2:20" ht="15.5" x14ac:dyDescent="0.35">
      <c r="B479" s="4"/>
      <c r="E479" s="16"/>
      <c r="H479"/>
      <c r="I479"/>
      <c r="T479" s="9"/>
    </row>
    <row r="480" spans="2:20" ht="15.5" x14ac:dyDescent="0.35">
      <c r="B480" s="4"/>
      <c r="E480" s="16"/>
      <c r="H480"/>
      <c r="I480"/>
      <c r="T480" s="9"/>
    </row>
    <row r="481" spans="2:20" ht="15.5" x14ac:dyDescent="0.35">
      <c r="B481" s="4"/>
      <c r="E481" s="16"/>
      <c r="H481"/>
      <c r="I481"/>
      <c r="T481" s="9"/>
    </row>
    <row r="482" spans="2:20" ht="15.5" x14ac:dyDescent="0.35">
      <c r="B482" s="4"/>
      <c r="E482" s="16"/>
      <c r="H482"/>
      <c r="I482"/>
      <c r="T482" s="9"/>
    </row>
    <row r="483" spans="2:20" ht="15.5" x14ac:dyDescent="0.35">
      <c r="B483" s="4"/>
      <c r="E483" s="16"/>
      <c r="H483"/>
      <c r="I483"/>
      <c r="T483" s="9"/>
    </row>
    <row r="484" spans="2:20" ht="15.5" x14ac:dyDescent="0.35">
      <c r="B484" s="4"/>
      <c r="E484" s="16"/>
      <c r="H484"/>
      <c r="I484"/>
      <c r="T484" s="9"/>
    </row>
    <row r="485" spans="2:20" ht="15.5" x14ac:dyDescent="0.35">
      <c r="B485" s="4"/>
      <c r="E485" s="16"/>
      <c r="H485"/>
      <c r="I485"/>
      <c r="T485" s="9"/>
    </row>
    <row r="486" spans="2:20" ht="15.5" x14ac:dyDescent="0.35">
      <c r="B486" s="4"/>
      <c r="E486" s="16"/>
      <c r="H486"/>
      <c r="I486"/>
      <c r="T486" s="9"/>
    </row>
    <row r="487" spans="2:20" ht="15.5" x14ac:dyDescent="0.35">
      <c r="B487" s="4"/>
      <c r="E487" s="16"/>
      <c r="H487"/>
      <c r="I487"/>
      <c r="T487" s="9"/>
    </row>
    <row r="488" spans="2:20" ht="15.5" x14ac:dyDescent="0.35">
      <c r="B488" s="4"/>
      <c r="E488" s="16"/>
      <c r="H488"/>
      <c r="I488"/>
      <c r="T488" s="9"/>
    </row>
    <row r="489" spans="2:20" ht="15.5" x14ac:dyDescent="0.35">
      <c r="B489" s="4"/>
      <c r="E489" s="16"/>
      <c r="H489"/>
      <c r="I489"/>
      <c r="T489" s="9"/>
    </row>
    <row r="490" spans="2:20" ht="15.5" x14ac:dyDescent="0.35">
      <c r="B490" s="4"/>
      <c r="E490" s="16"/>
      <c r="H490"/>
      <c r="I490"/>
      <c r="T490" s="9"/>
    </row>
    <row r="491" spans="2:20" ht="15.5" x14ac:dyDescent="0.35">
      <c r="B491" s="4"/>
      <c r="E491" s="16"/>
      <c r="H491"/>
      <c r="I491"/>
      <c r="T491" s="9"/>
    </row>
    <row r="492" spans="2:20" ht="15.5" x14ac:dyDescent="0.35">
      <c r="B492" s="4"/>
      <c r="E492" s="16"/>
      <c r="H492"/>
      <c r="I492"/>
      <c r="T492" s="9"/>
    </row>
    <row r="493" spans="2:20" ht="15.5" x14ac:dyDescent="0.35">
      <c r="B493" s="4"/>
      <c r="E493" s="16"/>
      <c r="H493"/>
      <c r="I493"/>
      <c r="T493" s="9"/>
    </row>
    <row r="494" spans="2:20" ht="15.5" x14ac:dyDescent="0.35">
      <c r="B494" s="4"/>
      <c r="E494" s="16"/>
      <c r="H494"/>
      <c r="I494"/>
      <c r="T494" s="9"/>
    </row>
    <row r="495" spans="2:20" ht="15.5" x14ac:dyDescent="0.35">
      <c r="B495" s="4"/>
      <c r="E495" s="16"/>
      <c r="H495"/>
      <c r="I495"/>
      <c r="T495" s="9"/>
    </row>
    <row r="496" spans="2:20" ht="15.5" x14ac:dyDescent="0.35">
      <c r="B496" s="4"/>
      <c r="E496" s="16"/>
      <c r="H496"/>
      <c r="I496"/>
      <c r="T496" s="9"/>
    </row>
    <row r="497" spans="2:20" ht="15.5" x14ac:dyDescent="0.35">
      <c r="B497" s="4"/>
      <c r="E497" s="16"/>
      <c r="H497"/>
      <c r="I497"/>
      <c r="T497" s="9"/>
    </row>
    <row r="498" spans="2:20" ht="15.5" x14ac:dyDescent="0.35">
      <c r="B498" s="4"/>
      <c r="E498" s="16"/>
      <c r="H498"/>
      <c r="I498"/>
      <c r="T498" s="9"/>
    </row>
    <row r="499" spans="2:20" ht="15.5" x14ac:dyDescent="0.35">
      <c r="B499" s="4"/>
      <c r="E499" s="16"/>
      <c r="H499"/>
      <c r="I499"/>
      <c r="T499" s="9"/>
    </row>
    <row r="500" spans="2:20" ht="15.5" x14ac:dyDescent="0.35">
      <c r="B500" s="4"/>
      <c r="E500" s="16"/>
      <c r="H500"/>
      <c r="I500"/>
      <c r="T500" s="9"/>
    </row>
    <row r="501" spans="2:20" ht="15.5" x14ac:dyDescent="0.35">
      <c r="B501" s="4"/>
      <c r="E501" s="16"/>
      <c r="H501"/>
      <c r="I501"/>
      <c r="T501" s="9"/>
    </row>
    <row r="502" spans="2:20" ht="15.5" x14ac:dyDescent="0.35">
      <c r="B502" s="4"/>
      <c r="E502" s="16"/>
      <c r="H502"/>
      <c r="I502"/>
      <c r="T502" s="9"/>
    </row>
    <row r="503" spans="2:20" ht="15.5" x14ac:dyDescent="0.35">
      <c r="B503" s="4"/>
      <c r="E503" s="16"/>
      <c r="H503"/>
      <c r="I503"/>
      <c r="T503" s="9"/>
    </row>
    <row r="504" spans="2:20" ht="15.5" x14ac:dyDescent="0.35">
      <c r="B504" s="4"/>
      <c r="E504" s="16"/>
      <c r="H504"/>
      <c r="I504"/>
      <c r="T504" s="9"/>
    </row>
    <row r="505" spans="2:20" ht="15.5" x14ac:dyDescent="0.35">
      <c r="B505" s="4"/>
      <c r="E505" s="16"/>
      <c r="H505"/>
      <c r="I505"/>
      <c r="T505" s="9"/>
    </row>
    <row r="506" spans="2:20" x14ac:dyDescent="0.35">
      <c r="B506" s="4"/>
      <c r="E506"/>
      <c r="H506"/>
      <c r="I506"/>
      <c r="T506" s="9"/>
    </row>
    <row r="507" spans="2:20" x14ac:dyDescent="0.35">
      <c r="B507" s="4"/>
      <c r="E507"/>
      <c r="H507"/>
      <c r="I507"/>
      <c r="T507" s="9"/>
    </row>
    <row r="508" spans="2:20" x14ac:dyDescent="0.35">
      <c r="B508" s="4"/>
      <c r="E508"/>
      <c r="H508"/>
      <c r="I508"/>
      <c r="T508" s="9"/>
    </row>
    <row r="509" spans="2:20" ht="15.5" x14ac:dyDescent="0.35">
      <c r="B509" s="4"/>
      <c r="E509" s="16"/>
      <c r="H509"/>
      <c r="I509"/>
      <c r="T509" s="9"/>
    </row>
    <row r="510" spans="2:20" ht="15.5" x14ac:dyDescent="0.35">
      <c r="B510" s="4"/>
      <c r="E510" s="16"/>
      <c r="H510"/>
      <c r="I510"/>
      <c r="T510" s="9"/>
    </row>
    <row r="511" spans="2:20" ht="15.5" x14ac:dyDescent="0.35">
      <c r="B511" s="4"/>
      <c r="E511" s="16"/>
      <c r="H511"/>
      <c r="I511"/>
      <c r="T511" s="9"/>
    </row>
    <row r="512" spans="2:20" ht="15.5" x14ac:dyDescent="0.35">
      <c r="B512" s="4"/>
      <c r="E512" s="16"/>
      <c r="H512"/>
      <c r="I512"/>
      <c r="T512" s="9"/>
    </row>
    <row r="513" spans="2:20" ht="15.5" x14ac:dyDescent="0.35">
      <c r="B513" s="4"/>
      <c r="E513" s="16"/>
      <c r="H513"/>
      <c r="I513"/>
      <c r="T513" s="9"/>
    </row>
    <row r="514" spans="2:20" ht="15.5" x14ac:dyDescent="0.35">
      <c r="B514" s="4"/>
      <c r="E514" s="16"/>
      <c r="H514"/>
      <c r="I514"/>
      <c r="T514" s="9"/>
    </row>
    <row r="515" spans="2:20" ht="15.5" x14ac:dyDescent="0.35">
      <c r="B515" s="4"/>
      <c r="E515" s="16"/>
      <c r="H515"/>
      <c r="I515"/>
      <c r="T515" s="9"/>
    </row>
    <row r="516" spans="2:20" ht="15.5" x14ac:dyDescent="0.35">
      <c r="B516" s="4"/>
      <c r="E516" s="16"/>
      <c r="H516"/>
      <c r="I516"/>
      <c r="T516" s="9"/>
    </row>
    <row r="517" spans="2:20" ht="15.5" x14ac:dyDescent="0.35">
      <c r="B517" s="4"/>
      <c r="E517" s="16"/>
      <c r="H517"/>
      <c r="I517"/>
      <c r="T517" s="9"/>
    </row>
    <row r="518" spans="2:20" x14ac:dyDescent="0.35">
      <c r="B518" s="4"/>
      <c r="E518"/>
      <c r="H518"/>
      <c r="I518"/>
      <c r="T518" s="9"/>
    </row>
    <row r="519" spans="2:20" x14ac:dyDescent="0.35">
      <c r="B519" s="4"/>
      <c r="E519"/>
      <c r="H519"/>
      <c r="I519"/>
      <c r="T519" s="9"/>
    </row>
    <row r="520" spans="2:20" x14ac:dyDescent="0.35">
      <c r="B520" s="4"/>
      <c r="E520"/>
      <c r="H520"/>
      <c r="I520"/>
      <c r="T520" s="9"/>
    </row>
    <row r="521" spans="2:20" ht="15.5" x14ac:dyDescent="0.35">
      <c r="B521" s="4"/>
      <c r="E521" s="16"/>
      <c r="H521"/>
      <c r="I521"/>
      <c r="T521" s="9"/>
    </row>
    <row r="522" spans="2:20" ht="15.5" x14ac:dyDescent="0.35">
      <c r="B522" s="4"/>
      <c r="E522" s="16"/>
      <c r="H522"/>
      <c r="I522"/>
      <c r="T522" s="9"/>
    </row>
    <row r="523" spans="2:20" ht="15.5" x14ac:dyDescent="0.35">
      <c r="B523" s="4"/>
      <c r="E523" s="16"/>
      <c r="H523"/>
      <c r="I523"/>
      <c r="T523" s="9"/>
    </row>
    <row r="524" spans="2:20" ht="15.5" x14ac:dyDescent="0.35">
      <c r="B524" s="4"/>
      <c r="E524" s="16"/>
      <c r="H524"/>
      <c r="I524"/>
      <c r="T524" s="9"/>
    </row>
    <row r="525" spans="2:20" ht="15.5" x14ac:dyDescent="0.35">
      <c r="B525" s="4"/>
      <c r="E525" s="16"/>
      <c r="H525"/>
      <c r="I525"/>
      <c r="T525" s="9"/>
    </row>
    <row r="526" spans="2:20" ht="15.5" x14ac:dyDescent="0.35">
      <c r="B526" s="4"/>
      <c r="E526" s="16"/>
      <c r="H526"/>
      <c r="I526"/>
      <c r="T526" s="9"/>
    </row>
    <row r="527" spans="2:20" ht="15.5" x14ac:dyDescent="0.35">
      <c r="B527" s="4"/>
      <c r="E527" s="16"/>
      <c r="H527"/>
      <c r="I527"/>
      <c r="T527" s="9"/>
    </row>
    <row r="528" spans="2:20" ht="15.5" x14ac:dyDescent="0.35">
      <c r="B528" s="4"/>
      <c r="E528" s="16"/>
      <c r="H528"/>
      <c r="I528"/>
      <c r="T528" s="9"/>
    </row>
    <row r="529" spans="2:20" ht="15.5" x14ac:dyDescent="0.35">
      <c r="B529" s="4"/>
      <c r="E529" s="16"/>
      <c r="H529"/>
      <c r="I529"/>
      <c r="T529" s="9"/>
    </row>
    <row r="530" spans="2:20" x14ac:dyDescent="0.35">
      <c r="B530" s="4"/>
      <c r="E530"/>
      <c r="H530"/>
      <c r="I530"/>
      <c r="T530" s="9"/>
    </row>
    <row r="531" spans="2:20" x14ac:dyDescent="0.35">
      <c r="B531" s="4"/>
      <c r="E531"/>
      <c r="H531"/>
      <c r="I531"/>
      <c r="T531" s="9"/>
    </row>
    <row r="532" spans="2:20" x14ac:dyDescent="0.35">
      <c r="B532" s="4"/>
      <c r="E532"/>
      <c r="H532"/>
      <c r="I532"/>
      <c r="T532" s="9"/>
    </row>
    <row r="533" spans="2:20" x14ac:dyDescent="0.35">
      <c r="B533" s="4"/>
      <c r="E533"/>
      <c r="H533"/>
      <c r="I533"/>
      <c r="T533" s="9"/>
    </row>
    <row r="534" spans="2:20" x14ac:dyDescent="0.35">
      <c r="B534" s="4"/>
      <c r="E534"/>
      <c r="H534"/>
      <c r="I534"/>
      <c r="T534" s="9"/>
    </row>
    <row r="535" spans="2:20" x14ac:dyDescent="0.35">
      <c r="B535" s="4"/>
      <c r="E535"/>
      <c r="H535"/>
      <c r="I535"/>
      <c r="T535" s="9"/>
    </row>
    <row r="536" spans="2:20" x14ac:dyDescent="0.35">
      <c r="B536" s="4"/>
      <c r="E536"/>
      <c r="H536"/>
      <c r="I536"/>
      <c r="T536" s="9"/>
    </row>
    <row r="537" spans="2:20" x14ac:dyDescent="0.35">
      <c r="B537" s="4"/>
      <c r="E537"/>
      <c r="H537"/>
      <c r="I537"/>
      <c r="T537" s="9"/>
    </row>
    <row r="538" spans="2:20" x14ac:dyDescent="0.35">
      <c r="B538" s="4"/>
      <c r="E538"/>
      <c r="H538"/>
      <c r="I538"/>
      <c r="T538" s="9"/>
    </row>
    <row r="539" spans="2:20" x14ac:dyDescent="0.35">
      <c r="B539" s="4"/>
      <c r="E539"/>
      <c r="H539"/>
      <c r="I539"/>
      <c r="T539" s="9"/>
    </row>
    <row r="540" spans="2:20" ht="15.5" x14ac:dyDescent="0.35">
      <c r="B540" s="4"/>
      <c r="E540" s="16"/>
      <c r="H540"/>
      <c r="I540"/>
      <c r="T540" s="9"/>
    </row>
    <row r="541" spans="2:20" ht="15.5" x14ac:dyDescent="0.35">
      <c r="B541" s="4"/>
      <c r="E541" s="16"/>
      <c r="H541"/>
      <c r="I541"/>
      <c r="T541" s="9"/>
    </row>
    <row r="542" spans="2:20" ht="15.5" x14ac:dyDescent="0.35">
      <c r="B542" s="4"/>
      <c r="E542" s="16"/>
      <c r="H542"/>
      <c r="I542"/>
      <c r="T542" s="9"/>
    </row>
    <row r="543" spans="2:20" ht="15.5" x14ac:dyDescent="0.35">
      <c r="B543" s="4"/>
      <c r="E543" s="16"/>
      <c r="H543"/>
      <c r="I543"/>
      <c r="T543" s="9"/>
    </row>
    <row r="544" spans="2:20" ht="15.5" x14ac:dyDescent="0.35">
      <c r="B544" s="4"/>
      <c r="E544" s="16"/>
      <c r="H544"/>
      <c r="I544"/>
      <c r="T544" s="9"/>
    </row>
    <row r="545" spans="2:20" ht="15.5" x14ac:dyDescent="0.35">
      <c r="B545" s="4"/>
      <c r="E545" s="16"/>
      <c r="H545"/>
      <c r="I545"/>
      <c r="T545" s="9"/>
    </row>
    <row r="546" spans="2:20" ht="15.5" x14ac:dyDescent="0.35">
      <c r="B546" s="4"/>
      <c r="E546" s="16"/>
      <c r="H546"/>
      <c r="I546"/>
      <c r="T546" s="9"/>
    </row>
    <row r="547" spans="2:20" ht="15.5" x14ac:dyDescent="0.35">
      <c r="B547" s="4"/>
      <c r="E547" s="16"/>
      <c r="H547"/>
      <c r="I547"/>
      <c r="T547" s="9"/>
    </row>
    <row r="548" spans="2:20" ht="15.5" x14ac:dyDescent="0.35">
      <c r="B548" s="4"/>
      <c r="E548" s="16"/>
      <c r="H548"/>
      <c r="I548"/>
      <c r="T548" s="9"/>
    </row>
    <row r="549" spans="2:20" ht="15.5" x14ac:dyDescent="0.35">
      <c r="B549" s="4"/>
      <c r="E549" s="16"/>
      <c r="H549"/>
      <c r="I549"/>
      <c r="T549" s="9"/>
    </row>
    <row r="550" spans="2:20" ht="15.5" x14ac:dyDescent="0.35">
      <c r="B550" s="4"/>
      <c r="E550" s="16"/>
      <c r="H550"/>
      <c r="I550"/>
      <c r="T550" s="9"/>
    </row>
    <row r="551" spans="2:20" ht="15.5" x14ac:dyDescent="0.35">
      <c r="B551" s="4"/>
      <c r="E551" s="16"/>
      <c r="H551"/>
      <c r="I551"/>
      <c r="T551" s="9"/>
    </row>
    <row r="552" spans="2:20" ht="15.5" x14ac:dyDescent="0.35">
      <c r="B552" s="4"/>
      <c r="E552" s="16"/>
      <c r="H552"/>
      <c r="I552"/>
      <c r="T552" s="9"/>
    </row>
    <row r="553" spans="2:20" ht="15.5" x14ac:dyDescent="0.35">
      <c r="B553" s="4"/>
      <c r="E553" s="16"/>
      <c r="H553"/>
      <c r="I553"/>
      <c r="T553" s="9"/>
    </row>
    <row r="554" spans="2:20" ht="15.5" x14ac:dyDescent="0.35">
      <c r="B554" s="4"/>
      <c r="E554" s="16"/>
      <c r="H554"/>
      <c r="I554"/>
      <c r="T554" s="9"/>
    </row>
    <row r="555" spans="2:20" ht="15.5" x14ac:dyDescent="0.35">
      <c r="B555" s="4"/>
      <c r="E555" s="16"/>
      <c r="H555"/>
      <c r="I555"/>
      <c r="T555" s="9"/>
    </row>
    <row r="556" spans="2:20" ht="15.5" x14ac:dyDescent="0.35">
      <c r="B556" s="4"/>
      <c r="E556" s="16"/>
      <c r="H556"/>
      <c r="I556"/>
      <c r="T556" s="9"/>
    </row>
    <row r="557" spans="2:20" ht="15.5" x14ac:dyDescent="0.35">
      <c r="B557" s="4"/>
      <c r="E557" s="16"/>
      <c r="H557"/>
      <c r="I557"/>
      <c r="T557" s="9"/>
    </row>
    <row r="558" spans="2:20" ht="15.5" x14ac:dyDescent="0.35">
      <c r="B558" s="4"/>
      <c r="E558" s="16"/>
      <c r="H558"/>
      <c r="I558"/>
      <c r="T558" s="9"/>
    </row>
    <row r="559" spans="2:20" ht="15.5" x14ac:dyDescent="0.35">
      <c r="B559" s="4"/>
      <c r="E559" s="16"/>
      <c r="H559"/>
      <c r="I559"/>
      <c r="T559" s="9"/>
    </row>
    <row r="560" spans="2:20" ht="15.5" x14ac:dyDescent="0.35">
      <c r="B560" s="4"/>
      <c r="E560" s="16"/>
      <c r="H560"/>
      <c r="I560"/>
      <c r="T560" s="9"/>
    </row>
    <row r="561" spans="2:20" ht="15.5" x14ac:dyDescent="0.35">
      <c r="B561" s="4"/>
      <c r="E561" s="16"/>
      <c r="H561"/>
      <c r="I561"/>
      <c r="T561" s="9"/>
    </row>
    <row r="562" spans="2:20" ht="15.5" x14ac:dyDescent="0.35">
      <c r="B562" s="4"/>
      <c r="E562" s="16"/>
      <c r="H562"/>
      <c r="I562"/>
      <c r="T562" s="9"/>
    </row>
    <row r="563" spans="2:20" ht="15.5" x14ac:dyDescent="0.35">
      <c r="B563" s="4"/>
      <c r="E563" s="16"/>
      <c r="H563"/>
      <c r="I563"/>
      <c r="T563" s="9"/>
    </row>
    <row r="564" spans="2:20" ht="15.5" x14ac:dyDescent="0.35">
      <c r="B564" s="4"/>
      <c r="E564" s="16"/>
      <c r="H564"/>
      <c r="I564"/>
      <c r="T564" s="9"/>
    </row>
    <row r="565" spans="2:20" ht="15.5" x14ac:dyDescent="0.35">
      <c r="B565" s="4"/>
      <c r="E565" s="16"/>
      <c r="H565"/>
      <c r="I565"/>
      <c r="T565" s="9"/>
    </row>
    <row r="566" spans="2:20" ht="15.5" x14ac:dyDescent="0.35">
      <c r="B566" s="4"/>
      <c r="E566" s="16"/>
      <c r="H566"/>
      <c r="I566"/>
      <c r="T566" s="9"/>
    </row>
    <row r="567" spans="2:20" ht="15.5" x14ac:dyDescent="0.35">
      <c r="B567" s="4"/>
      <c r="E567" s="16"/>
      <c r="H567"/>
      <c r="I567"/>
      <c r="T567" s="9"/>
    </row>
    <row r="568" spans="2:20" ht="15.5" x14ac:dyDescent="0.35">
      <c r="B568" s="4"/>
      <c r="E568" s="16"/>
      <c r="H568"/>
      <c r="I568"/>
      <c r="T568" s="9"/>
    </row>
    <row r="569" spans="2:20" ht="15.5" x14ac:dyDescent="0.35">
      <c r="B569" s="4"/>
      <c r="E569" s="16"/>
      <c r="H569"/>
      <c r="I569"/>
      <c r="T569" s="9"/>
    </row>
    <row r="570" spans="2:20" x14ac:dyDescent="0.35">
      <c r="B570" s="4"/>
      <c r="E570"/>
      <c r="H570"/>
      <c r="I570"/>
      <c r="T570" s="9"/>
    </row>
    <row r="571" spans="2:20" x14ac:dyDescent="0.35">
      <c r="B571" s="4"/>
      <c r="E571"/>
      <c r="H571"/>
      <c r="I571"/>
      <c r="T571" s="9"/>
    </row>
    <row r="572" spans="2:20" x14ac:dyDescent="0.35">
      <c r="B572" s="4"/>
      <c r="E572"/>
      <c r="H572"/>
      <c r="I572"/>
      <c r="T572" s="9"/>
    </row>
    <row r="573" spans="2:20" x14ac:dyDescent="0.35">
      <c r="B573" s="4"/>
      <c r="E573"/>
      <c r="H573"/>
      <c r="I573"/>
      <c r="T573" s="9"/>
    </row>
    <row r="574" spans="2:20" x14ac:dyDescent="0.35">
      <c r="B574" s="4"/>
      <c r="E574"/>
      <c r="H574"/>
      <c r="I574"/>
      <c r="T574" s="9"/>
    </row>
    <row r="575" spans="2:20" x14ac:dyDescent="0.35">
      <c r="B575" s="4"/>
      <c r="E575"/>
      <c r="H575"/>
      <c r="I575"/>
      <c r="T575" s="9"/>
    </row>
    <row r="576" spans="2:20" x14ac:dyDescent="0.35">
      <c r="B576" s="4"/>
      <c r="E576"/>
      <c r="H576"/>
      <c r="I576"/>
      <c r="T576" s="9"/>
    </row>
    <row r="577" spans="2:20" x14ac:dyDescent="0.35">
      <c r="B577" s="4"/>
      <c r="E577"/>
      <c r="H577"/>
      <c r="I577"/>
      <c r="T577" s="9"/>
    </row>
    <row r="578" spans="2:20" x14ac:dyDescent="0.35">
      <c r="B578" s="4"/>
      <c r="E578"/>
      <c r="H578"/>
      <c r="I578"/>
      <c r="T578" s="9"/>
    </row>
    <row r="579" spans="2:20" x14ac:dyDescent="0.35">
      <c r="B579" s="4"/>
      <c r="E579"/>
      <c r="H579"/>
      <c r="I579"/>
      <c r="T579" s="9"/>
    </row>
    <row r="580" spans="2:20" ht="15.5" x14ac:dyDescent="0.35">
      <c r="B580" s="4"/>
      <c r="E580" s="16"/>
      <c r="H580"/>
      <c r="I580"/>
      <c r="T580" s="9"/>
    </row>
    <row r="581" spans="2:20" ht="15.5" x14ac:dyDescent="0.35">
      <c r="B581" s="4"/>
      <c r="E581" s="16"/>
      <c r="H581"/>
      <c r="I581"/>
      <c r="T581" s="9"/>
    </row>
    <row r="582" spans="2:20" ht="15.5" x14ac:dyDescent="0.35">
      <c r="B582" s="4"/>
      <c r="E582" s="16"/>
      <c r="H582"/>
      <c r="I582"/>
      <c r="T582" s="9"/>
    </row>
    <row r="583" spans="2:20" ht="15.5" x14ac:dyDescent="0.35">
      <c r="B583" s="4"/>
      <c r="E583" s="16"/>
      <c r="H583"/>
      <c r="I583"/>
      <c r="T583" s="9"/>
    </row>
    <row r="584" spans="2:20" ht="15.5" x14ac:dyDescent="0.35">
      <c r="B584" s="4"/>
      <c r="E584" s="16"/>
      <c r="H584"/>
      <c r="I584"/>
      <c r="T584" s="9"/>
    </row>
    <row r="585" spans="2:20" ht="15.5" x14ac:dyDescent="0.35">
      <c r="B585" s="4"/>
      <c r="E585" s="16"/>
      <c r="H585"/>
      <c r="I585"/>
      <c r="T585" s="9"/>
    </row>
    <row r="586" spans="2:20" ht="15.5" x14ac:dyDescent="0.35">
      <c r="B586" s="4"/>
      <c r="E586" s="16"/>
      <c r="H586"/>
      <c r="I586"/>
      <c r="T586" s="9"/>
    </row>
    <row r="587" spans="2:20" ht="15.5" x14ac:dyDescent="0.35">
      <c r="B587" s="4"/>
      <c r="E587" s="16"/>
      <c r="H587"/>
      <c r="I587"/>
      <c r="T587" s="9"/>
    </row>
    <row r="588" spans="2:20" ht="15.5" x14ac:dyDescent="0.35">
      <c r="B588" s="4"/>
      <c r="E588" s="16"/>
      <c r="H588"/>
      <c r="I588"/>
      <c r="T588" s="9"/>
    </row>
    <row r="589" spans="2:20" ht="15.5" x14ac:dyDescent="0.35">
      <c r="B589" s="4"/>
      <c r="E589" s="16"/>
      <c r="H589"/>
      <c r="I589"/>
      <c r="T589" s="9"/>
    </row>
    <row r="590" spans="2:20" ht="15.5" x14ac:dyDescent="0.35">
      <c r="B590" s="4"/>
      <c r="E590" s="16"/>
      <c r="H590"/>
      <c r="I590"/>
      <c r="T590" s="9"/>
    </row>
    <row r="591" spans="2:20" ht="15.5" x14ac:dyDescent="0.35">
      <c r="B591" s="4"/>
      <c r="E591" s="16"/>
      <c r="H591"/>
      <c r="I591"/>
      <c r="T591" s="9"/>
    </row>
    <row r="592" spans="2:20" ht="15.5" x14ac:dyDescent="0.35">
      <c r="B592" s="4"/>
      <c r="E592" s="16"/>
      <c r="H592"/>
      <c r="I592"/>
      <c r="T592" s="9"/>
    </row>
    <row r="593" spans="2:20" ht="15.5" x14ac:dyDescent="0.35">
      <c r="B593" s="4"/>
      <c r="E593" s="16"/>
      <c r="H593"/>
      <c r="I593"/>
      <c r="T593" s="9"/>
    </row>
    <row r="594" spans="2:20" ht="15.5" x14ac:dyDescent="0.35">
      <c r="B594" s="4"/>
      <c r="E594" s="16"/>
      <c r="H594"/>
      <c r="I594"/>
      <c r="T594" s="9"/>
    </row>
    <row r="595" spans="2:20" ht="15.5" x14ac:dyDescent="0.35">
      <c r="B595" s="4"/>
      <c r="E595" s="16"/>
      <c r="H595"/>
      <c r="I595"/>
      <c r="T595" s="9"/>
    </row>
    <row r="596" spans="2:20" ht="15.5" x14ac:dyDescent="0.35">
      <c r="B596" s="4"/>
      <c r="E596" s="16"/>
      <c r="H596"/>
      <c r="I596"/>
      <c r="T596" s="9"/>
    </row>
    <row r="597" spans="2:20" ht="15.5" x14ac:dyDescent="0.35">
      <c r="B597" s="4"/>
      <c r="E597" s="16"/>
      <c r="H597"/>
      <c r="I597"/>
      <c r="T597" s="9"/>
    </row>
    <row r="598" spans="2:20" ht="15.5" x14ac:dyDescent="0.35">
      <c r="B598" s="4"/>
      <c r="E598" s="16"/>
      <c r="H598"/>
      <c r="I598"/>
      <c r="T598" s="9"/>
    </row>
    <row r="599" spans="2:20" ht="15.5" x14ac:dyDescent="0.35">
      <c r="B599" s="4"/>
      <c r="E599" s="16"/>
      <c r="H599"/>
      <c r="I599"/>
      <c r="T599" s="9"/>
    </row>
    <row r="600" spans="2:20" ht="15.5" x14ac:dyDescent="0.35">
      <c r="B600" s="4"/>
      <c r="E600" s="16"/>
      <c r="H600"/>
      <c r="I600"/>
      <c r="T600" s="9"/>
    </row>
    <row r="601" spans="2:20" ht="15.5" x14ac:dyDescent="0.35">
      <c r="B601" s="4"/>
      <c r="E601" s="16"/>
      <c r="H601"/>
      <c r="I601"/>
      <c r="T601" s="9"/>
    </row>
    <row r="602" spans="2:20" ht="15.5" x14ac:dyDescent="0.35">
      <c r="B602" s="4"/>
      <c r="E602" s="16"/>
      <c r="H602"/>
      <c r="I602"/>
      <c r="T602" s="9"/>
    </row>
    <row r="603" spans="2:20" ht="15.5" x14ac:dyDescent="0.35">
      <c r="B603" s="4"/>
      <c r="E603" s="16"/>
      <c r="H603"/>
      <c r="I603"/>
      <c r="T603" s="9"/>
    </row>
    <row r="604" spans="2:20" ht="15.5" x14ac:dyDescent="0.35">
      <c r="B604" s="4"/>
      <c r="E604" s="16"/>
      <c r="H604"/>
      <c r="I604"/>
      <c r="T604" s="9"/>
    </row>
    <row r="605" spans="2:20" ht="15.5" x14ac:dyDescent="0.35">
      <c r="B605" s="4"/>
      <c r="E605" s="16"/>
      <c r="H605"/>
      <c r="I605"/>
      <c r="T605" s="9"/>
    </row>
    <row r="606" spans="2:20" ht="15.5" x14ac:dyDescent="0.35">
      <c r="B606" s="4"/>
      <c r="E606" s="16"/>
      <c r="H606"/>
      <c r="I606"/>
      <c r="T606" s="9"/>
    </row>
    <row r="607" spans="2:20" ht="15.5" x14ac:dyDescent="0.35">
      <c r="B607" s="4"/>
      <c r="E607" s="16"/>
      <c r="H607"/>
      <c r="I607"/>
      <c r="T607" s="9"/>
    </row>
    <row r="608" spans="2:20" ht="15.5" x14ac:dyDescent="0.35">
      <c r="B608" s="4"/>
      <c r="E608" s="16"/>
      <c r="H608"/>
      <c r="I608"/>
      <c r="T608" s="9"/>
    </row>
    <row r="609" spans="2:9" x14ac:dyDescent="0.35">
      <c r="B609" s="4"/>
      <c r="E609"/>
      <c r="H609"/>
      <c r="I609"/>
    </row>
    <row r="610" spans="2:9" x14ac:dyDescent="0.35">
      <c r="B610" s="4"/>
      <c r="E610"/>
      <c r="H610"/>
      <c r="I610"/>
    </row>
    <row r="611" spans="2:9" x14ac:dyDescent="0.35">
      <c r="B611" s="4"/>
      <c r="E611"/>
      <c r="H611"/>
      <c r="I611"/>
    </row>
    <row r="612" spans="2:9" ht="15.5" x14ac:dyDescent="0.35">
      <c r="B612" s="4"/>
      <c r="E612" s="16"/>
      <c r="H612"/>
      <c r="I612"/>
    </row>
    <row r="613" spans="2:9" ht="15.5" x14ac:dyDescent="0.35">
      <c r="B613" s="4"/>
      <c r="E613" s="16"/>
      <c r="H613"/>
      <c r="I613"/>
    </row>
    <row r="614" spans="2:9" ht="15.5" x14ac:dyDescent="0.35">
      <c r="B614" s="4"/>
      <c r="E614" s="16"/>
      <c r="H614"/>
      <c r="I614"/>
    </row>
    <row r="615" spans="2:9" ht="15.5" x14ac:dyDescent="0.35">
      <c r="B615" s="4"/>
      <c r="E615" s="16"/>
      <c r="H615"/>
      <c r="I615"/>
    </row>
    <row r="616" spans="2:9" ht="15.5" x14ac:dyDescent="0.35">
      <c r="B616" s="4"/>
      <c r="E616" s="16"/>
      <c r="H616"/>
      <c r="I616"/>
    </row>
    <row r="617" spans="2:9" ht="15.5" x14ac:dyDescent="0.35">
      <c r="B617" s="4"/>
      <c r="E617" s="16"/>
      <c r="H617"/>
      <c r="I617"/>
    </row>
    <row r="618" spans="2:9" ht="15.5" x14ac:dyDescent="0.35">
      <c r="B618" s="4"/>
      <c r="E618" s="16"/>
      <c r="H618"/>
      <c r="I618"/>
    </row>
    <row r="619" spans="2:9" ht="15.5" x14ac:dyDescent="0.35">
      <c r="B619" s="4"/>
      <c r="E619" s="16"/>
      <c r="H619"/>
      <c r="I619"/>
    </row>
    <row r="620" spans="2:9" x14ac:dyDescent="0.35">
      <c r="B620" s="4"/>
      <c r="E620"/>
      <c r="H620"/>
      <c r="I620"/>
    </row>
    <row r="621" spans="2:9" x14ac:dyDescent="0.35">
      <c r="B621" s="4"/>
      <c r="E621"/>
      <c r="H621"/>
      <c r="I621"/>
    </row>
    <row r="622" spans="2:9" x14ac:dyDescent="0.35">
      <c r="B622" s="4"/>
      <c r="E622"/>
      <c r="H622"/>
      <c r="I622"/>
    </row>
    <row r="623" spans="2:9" ht="15.5" x14ac:dyDescent="0.35">
      <c r="B623" s="4"/>
      <c r="E623" s="16"/>
      <c r="H623"/>
      <c r="I623"/>
    </row>
    <row r="624" spans="2:9" ht="15.5" x14ac:dyDescent="0.35">
      <c r="B624" s="4"/>
      <c r="E624" s="16"/>
      <c r="H624"/>
      <c r="I624"/>
    </row>
    <row r="625" spans="2:9" ht="15.5" x14ac:dyDescent="0.35">
      <c r="B625" s="4"/>
      <c r="E625" s="16"/>
      <c r="H625"/>
      <c r="I625"/>
    </row>
    <row r="626" spans="2:9" ht="15.5" x14ac:dyDescent="0.35">
      <c r="B626" s="4"/>
      <c r="E626" s="16"/>
      <c r="H626"/>
      <c r="I626"/>
    </row>
    <row r="627" spans="2:9" ht="15.5" x14ac:dyDescent="0.35">
      <c r="B627" s="4"/>
      <c r="E627" s="16"/>
      <c r="H627"/>
      <c r="I627"/>
    </row>
    <row r="628" spans="2:9" ht="15.5" x14ac:dyDescent="0.35">
      <c r="B628" s="4"/>
      <c r="E628" s="16"/>
      <c r="H628"/>
      <c r="I628"/>
    </row>
    <row r="629" spans="2:9" ht="15.5" x14ac:dyDescent="0.35">
      <c r="B629" s="4"/>
      <c r="E629" s="16"/>
      <c r="H629"/>
      <c r="I629"/>
    </row>
    <row r="630" spans="2:9" ht="15.5" x14ac:dyDescent="0.35">
      <c r="B630" s="4"/>
      <c r="E630" s="16"/>
      <c r="H630"/>
      <c r="I630"/>
    </row>
    <row r="631" spans="2:9" ht="15.5" x14ac:dyDescent="0.35">
      <c r="B631" s="4"/>
      <c r="E631" s="16"/>
      <c r="H631"/>
      <c r="I631"/>
    </row>
    <row r="632" spans="2:9" x14ac:dyDescent="0.35">
      <c r="B632" s="4"/>
      <c r="E632"/>
      <c r="H632"/>
      <c r="I632"/>
    </row>
    <row r="633" spans="2:9" x14ac:dyDescent="0.35">
      <c r="B633" s="4"/>
      <c r="E633"/>
      <c r="H633"/>
      <c r="I633"/>
    </row>
    <row r="634" spans="2:9" x14ac:dyDescent="0.35">
      <c r="B634" s="4"/>
      <c r="E634"/>
      <c r="H634"/>
      <c r="I634"/>
    </row>
    <row r="635" spans="2:9" x14ac:dyDescent="0.35">
      <c r="B635" s="4"/>
      <c r="E635"/>
      <c r="H635"/>
      <c r="I635"/>
    </row>
    <row r="636" spans="2:9" x14ac:dyDescent="0.35">
      <c r="B636" s="4"/>
      <c r="E636"/>
      <c r="H636"/>
      <c r="I636"/>
    </row>
    <row r="637" spans="2:9" x14ac:dyDescent="0.35">
      <c r="B637" s="4"/>
      <c r="E637"/>
      <c r="H637"/>
      <c r="I637"/>
    </row>
    <row r="638" spans="2:9" x14ac:dyDescent="0.35">
      <c r="B638" s="4"/>
      <c r="E638"/>
      <c r="H638"/>
      <c r="I638"/>
    </row>
    <row r="639" spans="2:9" x14ac:dyDescent="0.35">
      <c r="B639" s="4"/>
      <c r="E639"/>
      <c r="H639"/>
      <c r="I639"/>
    </row>
    <row r="640" spans="2:9" x14ac:dyDescent="0.35">
      <c r="B640" s="4"/>
      <c r="E640"/>
      <c r="H640"/>
      <c r="I640"/>
    </row>
    <row r="641" spans="2:9" x14ac:dyDescent="0.35">
      <c r="B641" s="4"/>
      <c r="E641"/>
      <c r="H641"/>
      <c r="I641"/>
    </row>
    <row r="642" spans="2:9" ht="15.5" x14ac:dyDescent="0.35">
      <c r="B642" s="4"/>
      <c r="E642" s="16"/>
      <c r="H642"/>
      <c r="I642"/>
    </row>
    <row r="643" spans="2:9" ht="15.5" x14ac:dyDescent="0.35">
      <c r="B643" s="4"/>
      <c r="E643" s="16"/>
      <c r="H643"/>
      <c r="I643"/>
    </row>
    <row r="644" spans="2:9" ht="15.5" x14ac:dyDescent="0.35">
      <c r="B644" s="4"/>
      <c r="E644" s="16"/>
      <c r="H644"/>
      <c r="I644"/>
    </row>
    <row r="645" spans="2:9" ht="15.5" x14ac:dyDescent="0.35">
      <c r="B645" s="4"/>
      <c r="E645" s="16"/>
      <c r="H645"/>
      <c r="I645"/>
    </row>
    <row r="646" spans="2:9" ht="15.5" x14ac:dyDescent="0.35">
      <c r="B646" s="4"/>
      <c r="E646" s="16"/>
      <c r="H646"/>
      <c r="I646"/>
    </row>
    <row r="647" spans="2:9" ht="15.5" x14ac:dyDescent="0.35">
      <c r="B647" s="4"/>
      <c r="E647" s="16"/>
      <c r="H647"/>
      <c r="I647"/>
    </row>
    <row r="648" spans="2:9" ht="15.5" x14ac:dyDescent="0.35">
      <c r="B648" s="4"/>
      <c r="E648" s="16"/>
      <c r="H648"/>
      <c r="I648"/>
    </row>
    <row r="649" spans="2:9" ht="15.5" x14ac:dyDescent="0.35">
      <c r="B649" s="4"/>
      <c r="E649" s="16"/>
      <c r="H649"/>
      <c r="I649"/>
    </row>
    <row r="650" spans="2:9" ht="15.5" x14ac:dyDescent="0.35">
      <c r="B650" s="4"/>
      <c r="E650" s="16"/>
      <c r="H650"/>
      <c r="I650"/>
    </row>
    <row r="651" spans="2:9" ht="15.5" x14ac:dyDescent="0.35">
      <c r="B651" s="4"/>
      <c r="E651" s="16"/>
      <c r="H651"/>
      <c r="I651"/>
    </row>
    <row r="652" spans="2:9" ht="15.5" x14ac:dyDescent="0.35">
      <c r="B652" s="4"/>
      <c r="E652" s="16"/>
      <c r="H652"/>
      <c r="I652"/>
    </row>
    <row r="653" spans="2:9" ht="15.5" x14ac:dyDescent="0.35">
      <c r="B653" s="4"/>
      <c r="E653" s="16"/>
      <c r="H653"/>
      <c r="I653"/>
    </row>
    <row r="654" spans="2:9" ht="15.5" x14ac:dyDescent="0.35">
      <c r="B654" s="4"/>
      <c r="E654" s="16"/>
      <c r="H654"/>
      <c r="I654"/>
    </row>
    <row r="655" spans="2:9" ht="15.5" x14ac:dyDescent="0.35">
      <c r="B655" s="4"/>
      <c r="E655" s="16"/>
      <c r="H655"/>
      <c r="I655"/>
    </row>
    <row r="656" spans="2:9" ht="15.5" x14ac:dyDescent="0.35">
      <c r="B656" s="4"/>
      <c r="E656" s="16"/>
      <c r="H656"/>
      <c r="I656"/>
    </row>
    <row r="657" spans="2:9" ht="15.5" x14ac:dyDescent="0.35">
      <c r="B657" s="4"/>
      <c r="E657" s="16"/>
      <c r="H657"/>
      <c r="I657"/>
    </row>
    <row r="658" spans="2:9" ht="15.5" x14ac:dyDescent="0.35">
      <c r="B658" s="4"/>
      <c r="E658" s="16"/>
      <c r="H658"/>
      <c r="I658"/>
    </row>
    <row r="659" spans="2:9" ht="15.5" x14ac:dyDescent="0.35">
      <c r="B659" s="4"/>
      <c r="E659" s="16"/>
      <c r="H659"/>
      <c r="I659"/>
    </row>
    <row r="660" spans="2:9" ht="15.5" x14ac:dyDescent="0.35">
      <c r="B660" s="4"/>
      <c r="E660" s="16"/>
      <c r="H660"/>
      <c r="I660"/>
    </row>
    <row r="661" spans="2:9" ht="15.5" x14ac:dyDescent="0.35">
      <c r="B661" s="4"/>
      <c r="E661" s="16"/>
      <c r="H661"/>
      <c r="I661"/>
    </row>
    <row r="662" spans="2:9" ht="15.5" x14ac:dyDescent="0.35">
      <c r="B662" s="4"/>
      <c r="E662" s="16"/>
      <c r="H662"/>
      <c r="I662"/>
    </row>
    <row r="663" spans="2:9" ht="15.5" x14ac:dyDescent="0.35">
      <c r="B663" s="4"/>
      <c r="E663" s="16"/>
      <c r="H663"/>
      <c r="I663"/>
    </row>
    <row r="664" spans="2:9" ht="15.5" x14ac:dyDescent="0.35">
      <c r="B664" s="4"/>
      <c r="E664" s="16"/>
      <c r="H664"/>
      <c r="I664"/>
    </row>
    <row r="665" spans="2:9" ht="15.5" x14ac:dyDescent="0.35">
      <c r="B665" s="4"/>
      <c r="E665" s="16"/>
      <c r="H665"/>
      <c r="I665"/>
    </row>
    <row r="666" spans="2:9" ht="15.5" x14ac:dyDescent="0.35">
      <c r="B666" s="4"/>
      <c r="E666" s="16"/>
      <c r="H666"/>
      <c r="I666"/>
    </row>
    <row r="667" spans="2:9" ht="15.5" x14ac:dyDescent="0.35">
      <c r="B667" s="4"/>
      <c r="E667" s="16"/>
      <c r="H667"/>
      <c r="I667"/>
    </row>
    <row r="668" spans="2:9" ht="15.5" x14ac:dyDescent="0.35">
      <c r="B668" s="4"/>
      <c r="E668" s="16"/>
      <c r="H668"/>
      <c r="I668"/>
    </row>
    <row r="669" spans="2:9" ht="15.5" x14ac:dyDescent="0.35">
      <c r="B669" s="4"/>
      <c r="E669" s="16"/>
      <c r="H669"/>
      <c r="I669"/>
    </row>
    <row r="670" spans="2:9" ht="15.5" x14ac:dyDescent="0.35">
      <c r="B670" s="4"/>
      <c r="E670" s="16"/>
      <c r="H670"/>
      <c r="I670"/>
    </row>
    <row r="671" spans="2:9" ht="15.5" x14ac:dyDescent="0.35">
      <c r="B671" s="4"/>
      <c r="E671" s="16"/>
      <c r="H671"/>
      <c r="I671"/>
    </row>
    <row r="672" spans="2:9" x14ac:dyDescent="0.35">
      <c r="B672" s="4"/>
      <c r="E672"/>
      <c r="H672"/>
      <c r="I672"/>
    </row>
    <row r="673" spans="2:9" x14ac:dyDescent="0.35">
      <c r="B673" s="4"/>
      <c r="E673"/>
      <c r="H673"/>
      <c r="I673"/>
    </row>
    <row r="674" spans="2:9" x14ac:dyDescent="0.35">
      <c r="B674" s="4"/>
      <c r="E674"/>
      <c r="H674"/>
      <c r="I674"/>
    </row>
    <row r="675" spans="2:9" x14ac:dyDescent="0.35">
      <c r="B675" s="4"/>
      <c r="E675"/>
      <c r="H675"/>
      <c r="I675"/>
    </row>
    <row r="676" spans="2:9" x14ac:dyDescent="0.35">
      <c r="B676" s="4"/>
      <c r="E676"/>
      <c r="H676"/>
      <c r="I676"/>
    </row>
    <row r="677" spans="2:9" x14ac:dyDescent="0.35">
      <c r="B677" s="4"/>
      <c r="E677"/>
      <c r="H677"/>
      <c r="I677"/>
    </row>
    <row r="678" spans="2:9" x14ac:dyDescent="0.35">
      <c r="B678" s="4"/>
      <c r="E678"/>
      <c r="H678"/>
      <c r="I678"/>
    </row>
    <row r="679" spans="2:9" x14ac:dyDescent="0.35">
      <c r="B679" s="4"/>
      <c r="E679"/>
      <c r="H679"/>
      <c r="I679"/>
    </row>
    <row r="680" spans="2:9" x14ac:dyDescent="0.35">
      <c r="B680" s="4"/>
      <c r="E680"/>
      <c r="H680"/>
      <c r="I680"/>
    </row>
    <row r="681" spans="2:9" x14ac:dyDescent="0.35">
      <c r="B681" s="4"/>
      <c r="E681"/>
      <c r="H681"/>
      <c r="I681"/>
    </row>
    <row r="682" spans="2:9" ht="15.5" x14ac:dyDescent="0.35">
      <c r="B682" s="4"/>
      <c r="E682" s="16"/>
      <c r="H682"/>
      <c r="I682"/>
    </row>
    <row r="683" spans="2:9" ht="15.5" x14ac:dyDescent="0.35">
      <c r="B683" s="4"/>
      <c r="E683" s="16"/>
      <c r="H683"/>
      <c r="I683"/>
    </row>
    <row r="684" spans="2:9" ht="15.5" x14ac:dyDescent="0.35">
      <c r="B684" s="4"/>
      <c r="E684" s="16"/>
      <c r="H684"/>
      <c r="I684"/>
    </row>
    <row r="685" spans="2:9" ht="15.5" x14ac:dyDescent="0.35">
      <c r="B685" s="4"/>
      <c r="E685" s="16"/>
      <c r="H685"/>
      <c r="I685"/>
    </row>
    <row r="686" spans="2:9" ht="15.5" x14ac:dyDescent="0.35">
      <c r="B686" s="4"/>
      <c r="E686" s="16"/>
      <c r="H686"/>
      <c r="I686"/>
    </row>
    <row r="687" spans="2:9" ht="15.5" x14ac:dyDescent="0.35">
      <c r="B687" s="4"/>
      <c r="E687" s="16"/>
      <c r="H687"/>
      <c r="I687"/>
    </row>
    <row r="688" spans="2:9" ht="15.5" x14ac:dyDescent="0.35">
      <c r="B688" s="4"/>
      <c r="E688" s="16"/>
      <c r="H688"/>
      <c r="I688"/>
    </row>
    <row r="689" spans="2:9" ht="15.5" x14ac:dyDescent="0.35">
      <c r="B689" s="4"/>
      <c r="E689" s="16"/>
      <c r="H689"/>
      <c r="I689"/>
    </row>
    <row r="690" spans="2:9" ht="15.5" x14ac:dyDescent="0.35">
      <c r="B690" s="4"/>
      <c r="E690" s="16"/>
      <c r="H690"/>
      <c r="I690"/>
    </row>
    <row r="691" spans="2:9" ht="15.5" x14ac:dyDescent="0.35">
      <c r="B691" s="4"/>
      <c r="E691" s="16"/>
      <c r="H691"/>
      <c r="I691"/>
    </row>
    <row r="692" spans="2:9" ht="15.5" x14ac:dyDescent="0.35">
      <c r="B692" s="4"/>
      <c r="E692" s="16"/>
      <c r="H692"/>
      <c r="I692"/>
    </row>
    <row r="693" spans="2:9" ht="15.5" x14ac:dyDescent="0.35">
      <c r="B693" s="4"/>
      <c r="E693" s="16"/>
      <c r="H693"/>
      <c r="I693"/>
    </row>
    <row r="694" spans="2:9" ht="15.5" x14ac:dyDescent="0.35">
      <c r="B694" s="4"/>
      <c r="E694" s="16"/>
      <c r="H694"/>
      <c r="I694"/>
    </row>
    <row r="695" spans="2:9" ht="15.5" x14ac:dyDescent="0.35">
      <c r="B695" s="4"/>
      <c r="E695" s="16"/>
      <c r="H695"/>
      <c r="I695"/>
    </row>
    <row r="696" spans="2:9" ht="15.5" x14ac:dyDescent="0.35">
      <c r="B696" s="4"/>
      <c r="E696" s="16"/>
      <c r="H696"/>
      <c r="I696"/>
    </row>
    <row r="697" spans="2:9" ht="15.5" x14ac:dyDescent="0.35">
      <c r="B697" s="4"/>
      <c r="E697" s="16"/>
      <c r="H697"/>
      <c r="I697"/>
    </row>
    <row r="698" spans="2:9" ht="15.5" x14ac:dyDescent="0.35">
      <c r="B698" s="4"/>
      <c r="E698" s="16"/>
      <c r="H698"/>
      <c r="I698"/>
    </row>
    <row r="699" spans="2:9" ht="15.5" x14ac:dyDescent="0.35">
      <c r="B699" s="4"/>
      <c r="E699" s="16"/>
      <c r="H699"/>
      <c r="I699"/>
    </row>
    <row r="700" spans="2:9" ht="15.5" x14ac:dyDescent="0.35">
      <c r="B700" s="4"/>
      <c r="E700" s="16"/>
      <c r="H700"/>
      <c r="I700"/>
    </row>
    <row r="701" spans="2:9" ht="15.5" x14ac:dyDescent="0.35">
      <c r="B701" s="4"/>
      <c r="E701" s="16"/>
      <c r="H701"/>
      <c r="I701"/>
    </row>
    <row r="702" spans="2:9" ht="15.5" x14ac:dyDescent="0.35">
      <c r="B702" s="4"/>
      <c r="E702" s="16"/>
      <c r="H702"/>
      <c r="I702"/>
    </row>
    <row r="703" spans="2:9" ht="15.5" x14ac:dyDescent="0.35">
      <c r="B703" s="4"/>
      <c r="E703" s="16"/>
      <c r="H703"/>
      <c r="I703"/>
    </row>
    <row r="704" spans="2:9" ht="15.5" x14ac:dyDescent="0.35">
      <c r="B704" s="4"/>
      <c r="E704" s="16"/>
      <c r="H704"/>
      <c r="I704"/>
    </row>
    <row r="705" spans="2:9" ht="15.5" x14ac:dyDescent="0.35">
      <c r="B705" s="4"/>
      <c r="E705" s="16"/>
      <c r="H705"/>
      <c r="I705"/>
    </row>
    <row r="706" spans="2:9" ht="15.5" x14ac:dyDescent="0.35">
      <c r="B706" s="4"/>
      <c r="E706" s="16"/>
      <c r="H706"/>
      <c r="I706"/>
    </row>
    <row r="707" spans="2:9" ht="15.5" x14ac:dyDescent="0.35">
      <c r="B707" s="4"/>
      <c r="E707" s="16"/>
      <c r="H707"/>
      <c r="I707"/>
    </row>
    <row r="708" spans="2:9" ht="15.5" x14ac:dyDescent="0.35">
      <c r="B708" s="4"/>
      <c r="E708" s="16"/>
      <c r="H708"/>
      <c r="I708"/>
    </row>
    <row r="709" spans="2:9" ht="15.5" x14ac:dyDescent="0.35">
      <c r="B709" s="4"/>
      <c r="E709" s="16"/>
      <c r="H709"/>
      <c r="I709"/>
    </row>
    <row r="710" spans="2:9" ht="15.5" x14ac:dyDescent="0.35">
      <c r="B710" s="4"/>
      <c r="E710" s="16"/>
      <c r="H710"/>
      <c r="I710"/>
    </row>
    <row r="711" spans="2:9" ht="15.5" x14ac:dyDescent="0.35">
      <c r="B711" s="4"/>
      <c r="E711" s="16"/>
      <c r="H711"/>
      <c r="I711"/>
    </row>
    <row r="712" spans="2:9" x14ac:dyDescent="0.35">
      <c r="B712" s="4"/>
      <c r="E712"/>
      <c r="H712"/>
      <c r="I712"/>
    </row>
    <row r="713" spans="2:9" x14ac:dyDescent="0.35">
      <c r="B713" s="4"/>
      <c r="E713"/>
      <c r="H713"/>
      <c r="I713"/>
    </row>
    <row r="714" spans="2:9" x14ac:dyDescent="0.35">
      <c r="B714" s="4"/>
      <c r="E714"/>
      <c r="H714"/>
      <c r="I714"/>
    </row>
    <row r="715" spans="2:9" ht="15.5" x14ac:dyDescent="0.35">
      <c r="B715" s="4"/>
      <c r="E715" s="16"/>
      <c r="H715"/>
      <c r="I715"/>
    </row>
    <row r="716" spans="2:9" ht="15.5" x14ac:dyDescent="0.35">
      <c r="B716" s="4"/>
      <c r="E716" s="16"/>
      <c r="H716"/>
      <c r="I716"/>
    </row>
    <row r="717" spans="2:9" ht="15.5" x14ac:dyDescent="0.35">
      <c r="B717" s="4"/>
      <c r="E717" s="16"/>
      <c r="H717"/>
      <c r="I717"/>
    </row>
    <row r="718" spans="2:9" ht="15.5" x14ac:dyDescent="0.35">
      <c r="B718" s="4"/>
      <c r="E718" s="16"/>
      <c r="H718"/>
      <c r="I718"/>
    </row>
    <row r="719" spans="2:9" ht="15.5" x14ac:dyDescent="0.35">
      <c r="B719" s="4"/>
      <c r="E719" s="16"/>
      <c r="H719"/>
      <c r="I719"/>
    </row>
    <row r="720" spans="2:9" ht="15.5" x14ac:dyDescent="0.35">
      <c r="B720" s="4"/>
      <c r="E720" s="16"/>
      <c r="H720"/>
      <c r="I720"/>
    </row>
    <row r="721" spans="2:9" ht="15.5" x14ac:dyDescent="0.35">
      <c r="B721" s="4"/>
      <c r="E721" s="16"/>
      <c r="H721"/>
      <c r="I721"/>
    </row>
    <row r="722" spans="2:9" ht="15.5" x14ac:dyDescent="0.35">
      <c r="B722" s="4"/>
      <c r="E722" s="16"/>
      <c r="H722"/>
      <c r="I722"/>
    </row>
    <row r="723" spans="2:9" ht="15.5" x14ac:dyDescent="0.35">
      <c r="B723" s="4"/>
      <c r="E723" s="16"/>
      <c r="H723"/>
      <c r="I723"/>
    </row>
    <row r="724" spans="2:9" x14ac:dyDescent="0.35">
      <c r="B724" s="4"/>
      <c r="E724"/>
      <c r="H724"/>
      <c r="I724"/>
    </row>
    <row r="725" spans="2:9" x14ac:dyDescent="0.35">
      <c r="B725" s="4"/>
      <c r="E725"/>
      <c r="H725"/>
      <c r="I725"/>
    </row>
    <row r="726" spans="2:9" x14ac:dyDescent="0.35">
      <c r="B726" s="4"/>
      <c r="E726"/>
      <c r="H726"/>
      <c r="I726"/>
    </row>
    <row r="727" spans="2:9" ht="15.5" x14ac:dyDescent="0.35">
      <c r="B727" s="4"/>
      <c r="E727" s="16"/>
      <c r="H727"/>
      <c r="I727"/>
    </row>
    <row r="728" spans="2:9" ht="15.5" x14ac:dyDescent="0.35">
      <c r="B728" s="4"/>
      <c r="E728" s="16"/>
      <c r="H728"/>
      <c r="I728"/>
    </row>
    <row r="729" spans="2:9" ht="15.5" x14ac:dyDescent="0.35">
      <c r="B729" s="4"/>
      <c r="E729" s="16"/>
      <c r="H729"/>
      <c r="I729"/>
    </row>
    <row r="730" spans="2:9" x14ac:dyDescent="0.35">
      <c r="B730" s="4"/>
      <c r="E730"/>
      <c r="H730"/>
      <c r="I730"/>
    </row>
    <row r="731" spans="2:9" x14ac:dyDescent="0.35">
      <c r="B731" s="4"/>
      <c r="E731"/>
      <c r="H731"/>
      <c r="I731"/>
    </row>
    <row r="732" spans="2:9" x14ac:dyDescent="0.35">
      <c r="B732" s="4"/>
      <c r="E732"/>
      <c r="H732"/>
      <c r="I732"/>
    </row>
    <row r="733" spans="2:9" x14ac:dyDescent="0.35">
      <c r="B733" s="4"/>
      <c r="E733"/>
      <c r="H733"/>
      <c r="I733"/>
    </row>
    <row r="734" spans="2:9" x14ac:dyDescent="0.35">
      <c r="B734" s="4"/>
      <c r="E734"/>
      <c r="H734"/>
      <c r="I734"/>
    </row>
    <row r="735" spans="2:9" x14ac:dyDescent="0.35">
      <c r="B735" s="4"/>
      <c r="E735"/>
      <c r="H735"/>
      <c r="I735"/>
    </row>
    <row r="736" spans="2:9" x14ac:dyDescent="0.35">
      <c r="B736" s="4"/>
      <c r="E736"/>
      <c r="H736"/>
      <c r="I736"/>
    </row>
    <row r="737" spans="2:9" x14ac:dyDescent="0.35">
      <c r="B737" s="4"/>
      <c r="E737"/>
      <c r="H737"/>
      <c r="I737"/>
    </row>
    <row r="738" spans="2:9" x14ac:dyDescent="0.35">
      <c r="B738" s="4"/>
      <c r="E738"/>
      <c r="H738"/>
      <c r="I738"/>
    </row>
    <row r="739" spans="2:9" x14ac:dyDescent="0.35">
      <c r="B739" s="4"/>
      <c r="E739"/>
      <c r="H739"/>
      <c r="I739"/>
    </row>
    <row r="740" spans="2:9" x14ac:dyDescent="0.35">
      <c r="B740" s="4"/>
      <c r="E740"/>
      <c r="H740"/>
      <c r="I740"/>
    </row>
    <row r="741" spans="2:9" x14ac:dyDescent="0.35">
      <c r="B741" s="4"/>
      <c r="E741"/>
      <c r="H741"/>
      <c r="I741"/>
    </row>
    <row r="742" spans="2:9" x14ac:dyDescent="0.35">
      <c r="B742" s="4"/>
      <c r="E742"/>
      <c r="H742"/>
      <c r="I742"/>
    </row>
    <row r="743" spans="2:9" x14ac:dyDescent="0.35">
      <c r="B743" s="4"/>
      <c r="E743"/>
      <c r="H743"/>
      <c r="I743"/>
    </row>
    <row r="744" spans="2:9" x14ac:dyDescent="0.35">
      <c r="B744" s="4"/>
      <c r="E744"/>
      <c r="H744"/>
      <c r="I744"/>
    </row>
    <row r="745" spans="2:9" x14ac:dyDescent="0.35">
      <c r="B745" s="4"/>
      <c r="E745"/>
      <c r="H745"/>
      <c r="I745"/>
    </row>
    <row r="746" spans="2:9" ht="15.5" x14ac:dyDescent="0.35">
      <c r="B746" s="4"/>
      <c r="E746" s="16"/>
      <c r="H746"/>
      <c r="I746"/>
    </row>
    <row r="747" spans="2:9" ht="15.5" x14ac:dyDescent="0.35">
      <c r="B747" s="4"/>
      <c r="E747" s="16"/>
      <c r="H747"/>
      <c r="I747"/>
    </row>
    <row r="748" spans="2:9" ht="15.5" x14ac:dyDescent="0.35">
      <c r="B748" s="4"/>
      <c r="E748" s="16"/>
      <c r="H748"/>
      <c r="I748"/>
    </row>
    <row r="749" spans="2:9" ht="15.5" x14ac:dyDescent="0.35">
      <c r="B749" s="4"/>
      <c r="E749" s="16"/>
      <c r="H749"/>
      <c r="I749"/>
    </row>
    <row r="750" spans="2:9" ht="15.5" x14ac:dyDescent="0.35">
      <c r="B750" s="4"/>
      <c r="E750" s="16"/>
      <c r="H750"/>
      <c r="I750"/>
    </row>
    <row r="751" spans="2:9" ht="15.5" x14ac:dyDescent="0.35">
      <c r="B751" s="4"/>
      <c r="E751" s="16"/>
      <c r="H751"/>
      <c r="I751"/>
    </row>
    <row r="752" spans="2:9" ht="15.5" x14ac:dyDescent="0.35">
      <c r="B752" s="4"/>
      <c r="E752" s="16"/>
      <c r="H752"/>
      <c r="I752"/>
    </row>
    <row r="753" spans="2:9" ht="15.5" x14ac:dyDescent="0.35">
      <c r="B753" s="4"/>
      <c r="E753" s="16"/>
      <c r="H753"/>
      <c r="I753"/>
    </row>
    <row r="754" spans="2:9" ht="15.5" x14ac:dyDescent="0.35">
      <c r="B754" s="4"/>
      <c r="E754" s="16"/>
      <c r="H754"/>
      <c r="I754"/>
    </row>
    <row r="755" spans="2:9" ht="15.5" x14ac:dyDescent="0.35">
      <c r="B755" s="4"/>
      <c r="E755" s="16"/>
      <c r="H755"/>
      <c r="I755"/>
    </row>
    <row r="756" spans="2:9" ht="15.5" x14ac:dyDescent="0.35">
      <c r="B756" s="4"/>
      <c r="E756" s="16"/>
      <c r="H756"/>
      <c r="I756"/>
    </row>
    <row r="757" spans="2:9" ht="15.5" x14ac:dyDescent="0.35">
      <c r="B757" s="4"/>
      <c r="E757" s="16"/>
      <c r="H757"/>
      <c r="I757"/>
    </row>
    <row r="758" spans="2:9" ht="15.5" x14ac:dyDescent="0.35">
      <c r="B758" s="4"/>
      <c r="E758" s="16"/>
      <c r="H758"/>
      <c r="I758"/>
    </row>
    <row r="759" spans="2:9" ht="15.5" x14ac:dyDescent="0.35">
      <c r="B759" s="4"/>
      <c r="E759" s="16"/>
      <c r="H759"/>
      <c r="I759"/>
    </row>
    <row r="760" spans="2:9" ht="15.5" x14ac:dyDescent="0.35">
      <c r="B760" s="4"/>
      <c r="E760" s="16"/>
      <c r="H760"/>
      <c r="I760"/>
    </row>
    <row r="761" spans="2:9" ht="15.5" x14ac:dyDescent="0.35">
      <c r="B761" s="4"/>
      <c r="E761" s="16"/>
      <c r="H761"/>
      <c r="I761"/>
    </row>
    <row r="762" spans="2:9" ht="15.5" x14ac:dyDescent="0.35">
      <c r="B762" s="4"/>
      <c r="E762" s="16"/>
      <c r="H762"/>
      <c r="I762"/>
    </row>
    <row r="763" spans="2:9" ht="15.5" x14ac:dyDescent="0.35">
      <c r="B763" s="4"/>
      <c r="E763" s="16"/>
      <c r="H763"/>
      <c r="I763"/>
    </row>
    <row r="764" spans="2:9" ht="15.5" x14ac:dyDescent="0.35">
      <c r="B764" s="4"/>
      <c r="E764" s="16"/>
      <c r="H764"/>
      <c r="I764"/>
    </row>
    <row r="765" spans="2:9" ht="15.5" x14ac:dyDescent="0.35">
      <c r="B765" s="4"/>
      <c r="E765" s="16"/>
      <c r="H765"/>
      <c r="I765"/>
    </row>
    <row r="766" spans="2:9" ht="15.5" x14ac:dyDescent="0.35">
      <c r="B766" s="4"/>
      <c r="E766" s="16"/>
      <c r="H766"/>
      <c r="I766"/>
    </row>
    <row r="767" spans="2:9" ht="15.5" x14ac:dyDescent="0.35">
      <c r="B767" s="4"/>
      <c r="E767" s="16"/>
      <c r="H767"/>
      <c r="I767"/>
    </row>
    <row r="768" spans="2:9" ht="15.5" x14ac:dyDescent="0.35">
      <c r="B768" s="4"/>
      <c r="E768" s="16"/>
      <c r="H768"/>
      <c r="I768"/>
    </row>
    <row r="769" spans="2:9" ht="15.5" x14ac:dyDescent="0.35">
      <c r="B769" s="4"/>
      <c r="E769" s="16"/>
      <c r="H769"/>
      <c r="I769"/>
    </row>
    <row r="770" spans="2:9" ht="15.5" x14ac:dyDescent="0.35">
      <c r="B770" s="4"/>
      <c r="E770" s="16"/>
      <c r="H770"/>
      <c r="I770"/>
    </row>
    <row r="771" spans="2:9" ht="15.5" x14ac:dyDescent="0.35">
      <c r="B771" s="4"/>
      <c r="E771" s="16"/>
      <c r="H771"/>
      <c r="I771"/>
    </row>
    <row r="772" spans="2:9" ht="15.5" x14ac:dyDescent="0.35">
      <c r="B772" s="4"/>
      <c r="E772" s="16"/>
      <c r="H772"/>
      <c r="I772"/>
    </row>
    <row r="773" spans="2:9" ht="15.5" x14ac:dyDescent="0.35">
      <c r="B773" s="4"/>
      <c r="E773" s="16"/>
      <c r="H773"/>
      <c r="I773"/>
    </row>
    <row r="774" spans="2:9" ht="15.5" x14ac:dyDescent="0.35">
      <c r="B774" s="4"/>
      <c r="E774" s="16"/>
      <c r="H774"/>
      <c r="I774"/>
    </row>
    <row r="775" spans="2:9" ht="15.5" x14ac:dyDescent="0.35">
      <c r="B775" s="4"/>
      <c r="E775" s="16"/>
      <c r="H775"/>
      <c r="I775"/>
    </row>
    <row r="776" spans="2:9" x14ac:dyDescent="0.35">
      <c r="B776" s="4"/>
      <c r="E776"/>
      <c r="H776"/>
      <c r="I776"/>
    </row>
    <row r="777" spans="2:9" x14ac:dyDescent="0.35">
      <c r="B777" s="4"/>
      <c r="E777"/>
      <c r="H777"/>
      <c r="I777"/>
    </row>
    <row r="778" spans="2:9" x14ac:dyDescent="0.35">
      <c r="B778" s="4"/>
      <c r="E778"/>
      <c r="H778"/>
      <c r="I778"/>
    </row>
    <row r="779" spans="2:9" x14ac:dyDescent="0.35">
      <c r="B779" s="4"/>
      <c r="E779"/>
      <c r="H779"/>
      <c r="I779"/>
    </row>
    <row r="780" spans="2:9" x14ac:dyDescent="0.35">
      <c r="B780" s="4"/>
      <c r="E780"/>
      <c r="H780"/>
      <c r="I780"/>
    </row>
    <row r="781" spans="2:9" x14ac:dyDescent="0.35">
      <c r="B781" s="4"/>
      <c r="E781"/>
      <c r="H781"/>
      <c r="I781"/>
    </row>
    <row r="782" spans="2:9" x14ac:dyDescent="0.35">
      <c r="B782" s="4"/>
      <c r="E782"/>
      <c r="H782"/>
      <c r="I782"/>
    </row>
    <row r="783" spans="2:9" x14ac:dyDescent="0.35">
      <c r="B783" s="4"/>
      <c r="E783"/>
      <c r="H783"/>
      <c r="I783"/>
    </row>
    <row r="784" spans="2:9" x14ac:dyDescent="0.35">
      <c r="B784" s="4"/>
      <c r="E784"/>
      <c r="H784"/>
      <c r="I784"/>
    </row>
    <row r="785" spans="2:9" x14ac:dyDescent="0.35">
      <c r="B785" s="4"/>
      <c r="E785"/>
      <c r="H785"/>
      <c r="I785"/>
    </row>
    <row r="786" spans="2:9" ht="15.5" x14ac:dyDescent="0.35">
      <c r="B786" s="4"/>
      <c r="E786" s="16"/>
      <c r="H786"/>
      <c r="I786"/>
    </row>
    <row r="787" spans="2:9" ht="15.5" x14ac:dyDescent="0.35">
      <c r="B787" s="4"/>
      <c r="E787" s="16"/>
      <c r="H787"/>
      <c r="I787"/>
    </row>
    <row r="788" spans="2:9" ht="15.5" x14ac:dyDescent="0.35">
      <c r="B788" s="4"/>
      <c r="E788" s="16"/>
      <c r="H788"/>
      <c r="I788"/>
    </row>
    <row r="789" spans="2:9" ht="15.5" x14ac:dyDescent="0.35">
      <c r="B789" s="4"/>
      <c r="E789" s="16"/>
      <c r="H789"/>
      <c r="I789"/>
    </row>
    <row r="790" spans="2:9" ht="15.5" x14ac:dyDescent="0.35">
      <c r="B790" s="4"/>
      <c r="E790" s="16"/>
      <c r="H790"/>
      <c r="I790"/>
    </row>
    <row r="791" spans="2:9" ht="15.5" x14ac:dyDescent="0.35">
      <c r="B791" s="4"/>
      <c r="E791" s="16"/>
      <c r="H791"/>
      <c r="I791"/>
    </row>
    <row r="792" spans="2:9" ht="15.5" x14ac:dyDescent="0.35">
      <c r="B792" s="4"/>
      <c r="E792" s="16"/>
      <c r="H792"/>
      <c r="I792"/>
    </row>
    <row r="793" spans="2:9" ht="15.5" x14ac:dyDescent="0.35">
      <c r="B793" s="4"/>
      <c r="E793" s="16"/>
      <c r="H793"/>
      <c r="I793"/>
    </row>
    <row r="794" spans="2:9" ht="15.5" x14ac:dyDescent="0.35">
      <c r="B794" s="4"/>
      <c r="E794" s="16"/>
      <c r="H794"/>
      <c r="I794"/>
    </row>
    <row r="795" spans="2:9" ht="15.5" x14ac:dyDescent="0.35">
      <c r="B795" s="4"/>
      <c r="E795" s="16"/>
      <c r="H795"/>
      <c r="I795"/>
    </row>
    <row r="796" spans="2:9" x14ac:dyDescent="0.35">
      <c r="B796" s="4"/>
      <c r="E796"/>
      <c r="H796"/>
      <c r="I796"/>
    </row>
    <row r="797" spans="2:9" x14ac:dyDescent="0.35">
      <c r="B797" s="4"/>
      <c r="E797"/>
      <c r="H797"/>
      <c r="I797"/>
    </row>
    <row r="798" spans="2:9" x14ac:dyDescent="0.35">
      <c r="B798" s="4"/>
      <c r="E798"/>
      <c r="H798"/>
      <c r="I798"/>
    </row>
    <row r="799" spans="2:9" x14ac:dyDescent="0.35">
      <c r="B799" s="4"/>
      <c r="E799"/>
      <c r="H799"/>
      <c r="I799"/>
    </row>
    <row r="800" spans="2:9" x14ac:dyDescent="0.35">
      <c r="B800" s="4"/>
      <c r="E800"/>
      <c r="H800"/>
      <c r="I800"/>
    </row>
    <row r="801" spans="2:9" x14ac:dyDescent="0.35">
      <c r="B801" s="4"/>
      <c r="E801"/>
      <c r="H801"/>
      <c r="I801"/>
    </row>
    <row r="802" spans="2:9" x14ac:dyDescent="0.35">
      <c r="B802" s="4"/>
      <c r="E802"/>
      <c r="H802"/>
      <c r="I802"/>
    </row>
    <row r="803" spans="2:9" x14ac:dyDescent="0.35">
      <c r="B803" s="4"/>
      <c r="E803"/>
      <c r="H803"/>
      <c r="I803"/>
    </row>
    <row r="804" spans="2:9" x14ac:dyDescent="0.35">
      <c r="B804" s="4"/>
      <c r="E804"/>
      <c r="H804"/>
      <c r="I804"/>
    </row>
    <row r="805" spans="2:9" x14ac:dyDescent="0.35">
      <c r="B805" s="4"/>
      <c r="E805"/>
      <c r="H805"/>
      <c r="I805"/>
    </row>
    <row r="806" spans="2:9" x14ac:dyDescent="0.35">
      <c r="B806" s="4"/>
      <c r="E806"/>
      <c r="H806"/>
      <c r="I806"/>
    </row>
    <row r="807" spans="2:9" x14ac:dyDescent="0.35">
      <c r="B807" s="4"/>
      <c r="E807"/>
      <c r="H807"/>
      <c r="I807"/>
    </row>
    <row r="808" spans="2:9" x14ac:dyDescent="0.35">
      <c r="B808" s="4"/>
      <c r="E808"/>
      <c r="H808"/>
      <c r="I808"/>
    </row>
    <row r="809" spans="2:9" x14ac:dyDescent="0.35">
      <c r="B809" s="4"/>
      <c r="E809"/>
      <c r="H809"/>
      <c r="I809"/>
    </row>
    <row r="810" spans="2:9" x14ac:dyDescent="0.35">
      <c r="B810" s="4"/>
      <c r="E810"/>
      <c r="H810"/>
      <c r="I810"/>
    </row>
    <row r="811" spans="2:9" x14ac:dyDescent="0.35">
      <c r="B811" s="4"/>
      <c r="E811"/>
      <c r="H811"/>
      <c r="I811"/>
    </row>
    <row r="812" spans="2:9" x14ac:dyDescent="0.35">
      <c r="B812" s="4"/>
      <c r="E812"/>
      <c r="H812"/>
      <c r="I812"/>
    </row>
    <row r="813" spans="2:9" x14ac:dyDescent="0.35">
      <c r="B813" s="4"/>
      <c r="E813"/>
      <c r="H813"/>
      <c r="I813"/>
    </row>
    <row r="814" spans="2:9" x14ac:dyDescent="0.35">
      <c r="B814" s="4"/>
      <c r="E814"/>
      <c r="H814"/>
      <c r="I814"/>
    </row>
    <row r="815" spans="2:9" x14ac:dyDescent="0.35">
      <c r="B815" s="4"/>
      <c r="E815"/>
      <c r="H815"/>
      <c r="I81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B9F-77EE-48A8-BD9D-3A15D20B04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dependency of CFU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2022-01-12T12:42:00Z</dcterms:created>
  <dcterms:modified xsi:type="dcterms:W3CDTF">2023-06-06T12:30:04Z</dcterms:modified>
</cp:coreProperties>
</file>