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mp Tech\Desktop\"/>
    </mc:Choice>
  </mc:AlternateContent>
  <xr:revisionPtr revIDLastSave="0" documentId="8_{E3D85CCC-4662-4AA5-A9C4-DBFC68076083}" xr6:coauthVersionLast="36" xr6:coauthVersionMax="36" xr10:uidLastSave="{00000000-0000-0000-0000-000000000000}"/>
  <bookViews>
    <workbookView xWindow="0" yWindow="0" windowWidth="28800" windowHeight="12105" tabRatio="789" activeTab="1" xr2:uid="{97B622EB-0C47-4D02-AD4F-870D2580F108}"/>
  </bookViews>
  <sheets>
    <sheet name="CEIPA BQLLA" sheetId="5" r:id="rId1"/>
    <sheet name="REC_BQLLA" sheetId="10" r:id="rId2"/>
  </sheets>
  <definedNames>
    <definedName name="_xlnm.Print_Area" localSheetId="1">REC_BQLLA!$A$1:$J$48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5" l="1"/>
  <c r="K34" i="5"/>
  <c r="P17" i="5"/>
  <c r="L17" i="5"/>
  <c r="I17" i="5"/>
  <c r="J17" i="5" s="1"/>
  <c r="M34" i="5" s="1"/>
  <c r="F17" i="5"/>
  <c r="L33" i="5" l="1"/>
  <c r="K33" i="5"/>
  <c r="P16" i="5" l="1"/>
  <c r="L16" i="5"/>
  <c r="I16" i="5"/>
  <c r="J16" i="5" s="1"/>
  <c r="M33" i="5" s="1"/>
  <c r="F16" i="5"/>
  <c r="L32" i="5" l="1"/>
  <c r="K32" i="5"/>
  <c r="P15" i="5"/>
  <c r="L15" i="5"/>
  <c r="I15" i="5"/>
  <c r="J15" i="5" s="1"/>
  <c r="M32" i="5" s="1"/>
  <c r="F15" i="5"/>
  <c r="F14" i="5"/>
  <c r="I14" i="5"/>
  <c r="J14" i="5" s="1"/>
  <c r="L14" i="5"/>
  <c r="P14" i="5"/>
  <c r="L31" i="5" l="1"/>
  <c r="K31" i="5"/>
  <c r="K50" i="5"/>
  <c r="J50" i="5"/>
  <c r="H50" i="5"/>
  <c r="M31" i="5" l="1"/>
  <c r="L24" i="5"/>
  <c r="L25" i="5"/>
  <c r="L23" i="5"/>
  <c r="K24" i="5"/>
  <c r="K25" i="5"/>
  <c r="K23" i="5"/>
  <c r="L30" i="5"/>
  <c r="G10" i="5"/>
  <c r="K27" i="5" s="1"/>
  <c r="G11" i="5"/>
  <c r="K28" i="5" s="1"/>
  <c r="G12" i="5"/>
  <c r="K29" i="5" s="1"/>
  <c r="G13" i="5"/>
  <c r="K30" i="5" s="1"/>
  <c r="K49" i="5"/>
  <c r="J49" i="5"/>
  <c r="H49" i="5"/>
  <c r="G9" i="5"/>
  <c r="K26" i="5" s="1"/>
  <c r="K47" i="5"/>
  <c r="K48" i="5"/>
  <c r="K46" i="5"/>
  <c r="J47" i="5"/>
  <c r="J48" i="5"/>
  <c r="J46" i="5"/>
  <c r="H46" i="5"/>
  <c r="H47" i="5"/>
  <c r="H48" i="5"/>
  <c r="H45" i="5"/>
  <c r="P13" i="5"/>
  <c r="L13" i="5"/>
  <c r="F13" i="5"/>
  <c r="I13" i="5" l="1"/>
  <c r="J13" i="5" s="1"/>
  <c r="M30" i="5" s="1"/>
  <c r="P11" i="5" l="1"/>
  <c r="P12" i="5"/>
  <c r="L29" i="5"/>
  <c r="L12" i="5"/>
  <c r="F12" i="5"/>
  <c r="I12" i="5" l="1"/>
  <c r="J12" i="5" s="1"/>
  <c r="M29" i="5" s="1"/>
  <c r="L28" i="5" l="1"/>
  <c r="L27" i="5"/>
  <c r="L26" i="5"/>
  <c r="F11" i="5"/>
  <c r="I11" i="5"/>
  <c r="J11" i="5" s="1"/>
  <c r="M28" i="5" s="1"/>
  <c r="L11" i="5"/>
  <c r="L10" i="5" l="1"/>
  <c r="I10" i="5"/>
  <c r="J10" i="5" s="1"/>
  <c r="M27" i="5" s="1"/>
  <c r="F10" i="5"/>
  <c r="L9" i="5"/>
  <c r="M9" i="5" s="1"/>
  <c r="I9" i="5"/>
  <c r="J9" i="5" s="1"/>
  <c r="F9" i="5"/>
  <c r="D9" i="5"/>
  <c r="D10" i="5" s="1"/>
  <c r="D11" i="5" s="1"/>
  <c r="D12" i="5" s="1"/>
  <c r="D13" i="5" s="1"/>
  <c r="D14" i="5" s="1"/>
  <c r="D15" i="5" s="1"/>
  <c r="D16" i="5" s="1"/>
  <c r="D17" i="5" s="1"/>
  <c r="K9" i="5" l="1"/>
  <c r="K10" i="5" s="1"/>
  <c r="K11" i="5" s="1"/>
  <c r="K12" i="5" s="1"/>
  <c r="K13" i="5" s="1"/>
  <c r="K14" i="5" s="1"/>
  <c r="K15" i="5" s="1"/>
  <c r="K16" i="5" s="1"/>
  <c r="K17" i="5" s="1"/>
  <c r="M26" i="5"/>
  <c r="M10" i="5"/>
  <c r="M11" i="5" s="1"/>
  <c r="M12" i="5" s="1"/>
  <c r="M13" i="5" s="1"/>
  <c r="M14" i="5" s="1"/>
  <c r="M15" i="5" s="1"/>
  <c r="M16" i="5" s="1"/>
  <c r="M17" i="5" s="1"/>
</calcChain>
</file>

<file path=xl/sharedStrings.xml><?xml version="1.0" encoding="utf-8"?>
<sst xmlns="http://schemas.openxmlformats.org/spreadsheetml/2006/main" count="61" uniqueCount="58">
  <si>
    <t>Ceipa
Barranquilla</t>
  </si>
  <si>
    <t>Generación</t>
  </si>
  <si>
    <t>Generación
acumulada</t>
  </si>
  <si>
    <t>VALOR kWh</t>
  </si>
  <si>
    <t>Valor total</t>
  </si>
  <si>
    <t>Tarifa OR</t>
  </si>
  <si>
    <t>Tarifa Edemco</t>
  </si>
  <si>
    <t>diferencia tarifa</t>
  </si>
  <si>
    <t>Ahorro actual</t>
  </si>
  <si>
    <t>Ahorro acumulado</t>
  </si>
  <si>
    <t>Ahorro CO2</t>
  </si>
  <si>
    <t>Acumulado CO2</t>
  </si>
  <si>
    <t>AIRE</t>
  </si>
  <si>
    <t>CEN</t>
  </si>
  <si>
    <t>AHORRO</t>
  </si>
  <si>
    <t>FACTURA AIR-E</t>
  </si>
  <si>
    <t>Generación
kWh</t>
  </si>
  <si>
    <t>Generación
acumulada
kWh</t>
  </si>
  <si>
    <t>Exportación
kWh</t>
  </si>
  <si>
    <t>Importación
AIR-E
kWh</t>
  </si>
  <si>
    <t>Tarifa
Aire
kWh</t>
  </si>
  <si>
    <t>Valor
Importación</t>
  </si>
  <si>
    <t>Costo
Comercialización</t>
  </si>
  <si>
    <t>Valor Comercialización</t>
  </si>
  <si>
    <t xml:space="preserve">Reconocimiento 
Exportación </t>
  </si>
  <si>
    <t>SIN DATOS</t>
  </si>
  <si>
    <t>AUN NO SE TIENEN DATOS</t>
  </si>
  <si>
    <t>Fecha Ini</t>
  </si>
  <si>
    <t>Fecha Fin</t>
  </si>
  <si>
    <t>Dias consumo</t>
  </si>
  <si>
    <t>Consumo Actual</t>
  </si>
  <si>
    <t>Consumo Acumulado</t>
  </si>
  <si>
    <t>Concepto Facturado</t>
  </si>
  <si>
    <t>Cantidad</t>
  </si>
  <si>
    <t>Costo unidad</t>
  </si>
  <si>
    <t>Valor Total</t>
  </si>
  <si>
    <t>Fecha de Pago</t>
  </si>
  <si>
    <t>Factura Mes</t>
  </si>
  <si>
    <t>Factura No</t>
  </si>
  <si>
    <t>Contrato No</t>
  </si>
  <si>
    <t>Ahorro Actual</t>
  </si>
  <si>
    <t>Ahorro Acumulado</t>
  </si>
  <si>
    <t>Periodo Actual</t>
  </si>
  <si>
    <t>Periodo Acumulado</t>
  </si>
  <si>
    <t>CUFE</t>
  </si>
  <si>
    <t>Fecha CUFE</t>
  </si>
  <si>
    <t>lsd</t>
  </si>
  <si>
    <t>sgf</t>
  </si>
  <si>
    <t>srg</t>
  </si>
  <si>
    <t>sfgaa</t>
  </si>
  <si>
    <t>thetrhiigg</t>
  </si>
  <si>
    <t>2.911,6 kWh</t>
  </si>
  <si>
    <t>hoy</t>
  </si>
  <si>
    <t>F99R8</t>
  </si>
  <si>
    <t>SEPTIEMBRE</t>
  </si>
  <si>
    <t>1.467 Kg Co2</t>
  </si>
  <si>
    <t>1.88 Kg Co2</t>
  </si>
  <si>
    <t>666666666666666666666666666sfcswrgsr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</si>
</sst>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\ #,##0;[Red]\-&quot;$&quot;\ #,##0"/>
    <numFmt numFmtId="41" formatCode="_-* #,##0_-;\-* #,##0_-;_-* &quot;-&quot;_-;_-@_-"/>
    <numFmt numFmtId="43" formatCode="_-* #,##0.00_-;\-* #,##0.00_-;_-* &quot;-&quot;??_-;_-@_-"/>
    <numFmt numFmtId="164" formatCode="_-* #,##0.0_-;\-* #,##0.0_-;_-* &quot;-&quot;??_-;_-@_-"/>
    <numFmt numFmtId="165" formatCode="_-&quot;$&quot;\ * #,##0_-;\-&quot;$&quot;\ * #,##0_-;_-&quot;$&quot;\ * &quot;-&quot;??_-;_-@_-"/>
    <numFmt numFmtId="166" formatCode="_-* #,##0_-;\-* #,##0_-;_-* &quot;-&quot;??_-;_-@_-"/>
    <numFmt numFmtId="167" formatCode="&quot;$&quot;\ #,##0.00"/>
    <numFmt numFmtId="168" formatCode="mmm\ yyyy"/>
    <numFmt numFmtId="169" formatCode="_-* #,##0.0_-;\-* #,##0.0_-;_-* &quot;-&quot;?_-;_-@_-"/>
    <numFmt numFmtId="170" formatCode="_-* #,##0_-;\-* #,##0_-;_-* &quot;-&quot;?_-;_-@_-"/>
    <numFmt numFmtId="171" formatCode="0.000"/>
    <numFmt numFmtId="172" formatCode="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5"/>
      <color rgb="FF2E463A"/>
      <name val="Trebuchet MS"/>
      <family val="2"/>
    </font>
    <font>
      <b/>
      <sz val="11"/>
      <color rgb="FF2E463A"/>
      <name val="Trebuchet MS"/>
      <family val="2"/>
    </font>
    <font>
      <b/>
      <sz val="12.5"/>
      <color rgb="FF2E463A"/>
      <name val="Trebuchet MS"/>
      <family val="2"/>
    </font>
    <font>
      <b/>
      <sz val="7"/>
      <color rgb="FF2E463A"/>
      <name val="Trebuchet MS"/>
      <family val="2"/>
    </font>
    <font>
      <b/>
      <sz val="9"/>
      <color rgb="FF2E463A"/>
      <name val="Trebuchet MS"/>
      <family val="2"/>
    </font>
    <font>
      <b/>
      <sz val="8"/>
      <color rgb="FF2E463A"/>
      <name val="Trebuchet MS"/>
      <family val="2"/>
    </font>
    <font>
      <b/>
      <sz val="7.5"/>
      <color rgb="FF2E463A"/>
      <name val="Trebuchet MS"/>
      <family val="2"/>
    </font>
    <font>
      <b/>
      <sz val="12"/>
      <color rgb="FF22362C"/>
      <name val="Trebuchet MS"/>
      <family val="2"/>
    </font>
    <font>
      <b/>
      <sz val="12"/>
      <color rgb="FF2E463A"/>
      <name val="Trebuchet MS"/>
      <family val="2"/>
    </font>
    <font>
      <b/>
      <sz val="4"/>
      <color rgb="FF2E463A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17" fontId="0" fillId="0" borderId="1" xfId="0" applyNumberFormat="1" applyBorder="1"/>
    <xf numFmtId="164" fontId="0" fillId="0" borderId="1" xfId="1" applyNumberFormat="1" applyFont="1" applyBorder="1"/>
    <xf numFmtId="165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6" fontId="0" fillId="0" borderId="1" xfId="1" applyNumberFormat="1" applyFont="1" applyBorder="1"/>
    <xf numFmtId="41" fontId="0" fillId="0" borderId="0" xfId="2" applyFont="1"/>
    <xf numFmtId="168" fontId="0" fillId="0" borderId="1" xfId="0" applyNumberFormat="1" applyBorder="1"/>
    <xf numFmtId="167" fontId="0" fillId="0" borderId="1" xfId="0" applyNumberFormat="1" applyBorder="1"/>
    <xf numFmtId="2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6" fontId="0" fillId="0" borderId="0" xfId="0" applyNumberFormat="1"/>
    <xf numFmtId="168" fontId="0" fillId="0" borderId="0" xfId="0" applyNumberFormat="1"/>
    <xf numFmtId="167" fontId="0" fillId="0" borderId="0" xfId="0" applyNumberFormat="1"/>
    <xf numFmtId="17" fontId="0" fillId="0" borderId="1" xfId="0" applyNumberFormat="1" applyBorder="1" applyAlignment="1">
      <alignment horizontal="right"/>
    </xf>
    <xf numFmtId="164" fontId="0" fillId="0" borderId="1" xfId="4" applyNumberFormat="1" applyFont="1" applyBorder="1"/>
    <xf numFmtId="2" fontId="0" fillId="0" borderId="1" xfId="0" applyNumberFormat="1" applyBorder="1"/>
    <xf numFmtId="164" fontId="0" fillId="4" borderId="1" xfId="4" applyNumberFormat="1" applyFont="1" applyFill="1" applyBorder="1"/>
    <xf numFmtId="169" fontId="0" fillId="0" borderId="1" xfId="0" applyNumberFormat="1" applyBorder="1"/>
    <xf numFmtId="170" fontId="0" fillId="0" borderId="1" xfId="0" applyNumberFormat="1" applyBorder="1"/>
    <xf numFmtId="164" fontId="0" fillId="5" borderId="1" xfId="4" applyNumberFormat="1" applyFont="1" applyFill="1" applyBorder="1"/>
    <xf numFmtId="164" fontId="0" fillId="6" borderId="1" xfId="4" applyNumberFormat="1" applyFont="1" applyFill="1" applyBorder="1"/>
    <xf numFmtId="0" fontId="3" fillId="0" borderId="0" xfId="0" applyFont="1"/>
    <xf numFmtId="164" fontId="0" fillId="0" borderId="1" xfId="1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172" fontId="0" fillId="0" borderId="1" xfId="0" applyNumberFormat="1" applyBorder="1"/>
    <xf numFmtId="171" fontId="0" fillId="0" borderId="1" xfId="0" applyNumberFormat="1" applyBorder="1"/>
    <xf numFmtId="165" fontId="3" fillId="9" borderId="1" xfId="0" applyNumberFormat="1" applyFont="1" applyFill="1" applyBorder="1"/>
    <xf numFmtId="172" fontId="0" fillId="0" borderId="0" xfId="0" applyNumberFormat="1"/>
    <xf numFmtId="0" fontId="0" fillId="7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6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6" fontId="11" fillId="0" borderId="0" xfId="0" applyNumberFormat="1" applyFont="1"/>
    <xf numFmtId="6" fontId="11" fillId="0" borderId="0" xfId="0" applyNumberFormat="1" applyFont="1" applyAlignment="1">
      <alignment horizontal="left" vertical="center" readingOrder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14" fontId="9" fillId="0" borderId="0" xfId="0" applyNumberFormat="1" applyFont="1"/>
  </cellXfs>
  <cellStyles count="6">
    <cellStyle name="Millares" xfId="1" builtinId="3"/>
    <cellStyle name="Millares [0]" xfId="2" builtinId="6"/>
    <cellStyle name="Millares [0] 2" xfId="5" xr:uid="{DF053EFB-4EEE-4063-AE9D-5901B899946F}"/>
    <cellStyle name="Millares 2" xfId="4" xr:uid="{DC3977F5-8F4B-427A-BCD7-C6B8358AC4F8}"/>
    <cellStyle name="Millares 3" xfId="3" xr:uid="{93706AC7-A2BC-4CEE-A212-2D4811D8A5E7}"/>
    <cellStyle name="Normal" xfId="0" builtinId="0"/>
  </cellStyles>
  <dxfs count="0"/>
  <tableStyles count="0" defaultTableStyle="TableStyleMedium2" defaultPivotStyle="PivotStyleLight16"/>
  <colors>
    <mruColors>
      <color rgb="FF2E463A"/>
      <color rgb="FF2E4644"/>
      <color rgb="FF34523B"/>
      <color rgb="FF27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 sz="1100" b="1" i="0" baseline="0"/>
              <a:t>Histórico Consumo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'CEIPA BQLLA'!$B$12:$B$17</c:f>
              <c:numCache>
                <c:formatCode>mmm\-yy</c:formatCode>
                <c:ptCount val="6"/>
                <c:pt idx="0">
                  <c:v>44986</c:v>
                </c:pt>
                <c:pt idx="1">
                  <c:v>45017</c:v>
                </c:pt>
                <c:pt idx="2">
                  <c:v>45047</c:v>
                </c:pt>
                <c:pt idx="3">
                  <c:v>45078</c:v>
                </c:pt>
                <c:pt idx="4">
                  <c:v>45108</c:v>
                </c:pt>
                <c:pt idx="5">
                  <c:v>45139</c:v>
                </c:pt>
              </c:numCache>
            </c:numRef>
          </c:cat>
          <c:val>
            <c:numRef>
              <c:f>'CEIPA BQLLA'!$C$12:$C$17</c:f>
              <c:numCache>
                <c:formatCode>_-* #,##0.0_-;\-* #,##0.0_-;_-* "-"??_-;_-@_-</c:formatCode>
                <c:ptCount val="6"/>
                <c:pt idx="0">
                  <c:v>3336.1</c:v>
                </c:pt>
                <c:pt idx="1">
                  <c:v>3170.7</c:v>
                </c:pt>
                <c:pt idx="2">
                  <c:v>3010.3</c:v>
                </c:pt>
                <c:pt idx="3">
                  <c:v>2990.2</c:v>
                </c:pt>
                <c:pt idx="4">
                  <c:v>3156.5</c:v>
                </c:pt>
                <c:pt idx="5">
                  <c:v>2911.6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DA-402D-B13F-AB6804BB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200469039"/>
        <c:axId val="1529954735"/>
      </c:barChart>
      <c:dateAx>
        <c:axId val="1200469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700" b="1" i="0" cap="none" baseline="0"/>
                  <a:t>Mes</a:t>
                </a:r>
              </a:p>
            </c:rich>
          </c:tx>
          <c:layout>
            <c:manualLayout>
              <c:xMode val="edge"/>
              <c:yMode val="edge"/>
              <c:x val="0.45482726821309505"/>
              <c:y val="0.83275505779303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cap="all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29954735"/>
        <c:crosses val="autoZero"/>
        <c:auto val="1"/>
        <c:lblOffset val="100"/>
        <c:baseTimeUnit val="months"/>
      </c:dateAx>
      <c:valAx>
        <c:axId val="152995473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chemeClr val="bg1">
                      <a:lumMod val="65000"/>
                    </a:schemeClr>
                  </a:gs>
                  <a:gs pos="100000">
                    <a:schemeClr val="bg1">
                      <a:lumMod val="6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path path="circle">
                  <a:fillToRect l="100000" t="100000"/>
                </a:path>
                <a:tileRect r="-100000" b="-10000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700" b="1" i="0" cap="none" baseline="0"/>
                  <a:t>Kwh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_-* #,##0_-;\-* #,##0_-;_-* &quot;-&quot;??_-;_-@_-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1" i="0" u="none" strike="noStrike" kern="1200" cap="all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0469039"/>
        <c:crosses val="autoZero"/>
        <c:crossBetween val="between"/>
        <c:majorUnit val="500"/>
        <c:minorUnit val="2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100" b="1" i="0" baseline="0"/>
              <a:t>Comparativo Tarifas / Ahorro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AIR-E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'CEIPA BQLLA'!$J$29:$J$34</c:f>
              <c:numCache>
                <c:formatCode>mmm\ yyyy</c:formatCode>
                <c:ptCount val="6"/>
                <c:pt idx="0">
                  <c:v>44986</c:v>
                </c:pt>
                <c:pt idx="1">
                  <c:v>45017</c:v>
                </c:pt>
                <c:pt idx="2">
                  <c:v>45047</c:v>
                </c:pt>
                <c:pt idx="3">
                  <c:v>45078</c:v>
                </c:pt>
                <c:pt idx="4">
                  <c:v>45108</c:v>
                </c:pt>
                <c:pt idx="5">
                  <c:v>45139</c:v>
                </c:pt>
              </c:numCache>
            </c:numRef>
          </c:cat>
          <c:val>
            <c:numRef>
              <c:f>'CEIPA BQLLA'!$K$29:$K$34</c:f>
              <c:numCache>
                <c:formatCode>"$"\ #,##0.00</c:formatCode>
                <c:ptCount val="6"/>
                <c:pt idx="0">
                  <c:v>858.36670000000004</c:v>
                </c:pt>
                <c:pt idx="1">
                  <c:v>893.37</c:v>
                </c:pt>
                <c:pt idx="2">
                  <c:v>893.36670000000004</c:v>
                </c:pt>
                <c:pt idx="3">
                  <c:v>893.36670000000004</c:v>
                </c:pt>
                <c:pt idx="4">
                  <c:v>915.23</c:v>
                </c:pt>
                <c:pt idx="5">
                  <c:v>921.97900000000004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B-431F-AF7C-80F0ADB6A667}"/>
            </c:ext>
          </c:extLst>
        </c:ser>
        <c:ser>
          <c:idx val="1"/>
          <c:order val="1"/>
          <c:tx>
            <c:v>CEN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'CEIPA BQLLA'!$J$29:$J$34</c:f>
              <c:numCache>
                <c:formatCode>mmm\ yyyy</c:formatCode>
                <c:ptCount val="6"/>
                <c:pt idx="0">
                  <c:v>44986</c:v>
                </c:pt>
                <c:pt idx="1">
                  <c:v>45017</c:v>
                </c:pt>
                <c:pt idx="2">
                  <c:v>45047</c:v>
                </c:pt>
                <c:pt idx="3">
                  <c:v>45078</c:v>
                </c:pt>
                <c:pt idx="4">
                  <c:v>45108</c:v>
                </c:pt>
                <c:pt idx="5">
                  <c:v>45139</c:v>
                </c:pt>
              </c:numCache>
            </c:numRef>
          </c:cat>
          <c:val>
            <c:numRef>
              <c:f>'CEIPA BQLLA'!$L$29:$L$34</c:f>
              <c:numCache>
                <c:formatCode>General</c:formatCode>
                <c:ptCount val="6"/>
                <c:pt idx="0">
                  <c:v>549.02</c:v>
                </c:pt>
                <c:pt idx="1">
                  <c:v>549.02</c:v>
                </c:pt>
                <c:pt idx="2">
                  <c:v>549.02</c:v>
                </c:pt>
                <c:pt idx="3">
                  <c:v>549.02</c:v>
                </c:pt>
                <c:pt idx="4">
                  <c:v>549.02</c:v>
                </c:pt>
                <c:pt idx="5">
                  <c:v>549.02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B-431F-AF7C-80F0ADB6A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679807"/>
        <c:axId val="2030475407"/>
      </c:barChart>
      <c:lineChart>
        <c:grouping val="standard"/>
        <c:varyColors val="0"/>
        <c:ser>
          <c:idx val="2"/>
          <c:order val="2"/>
          <c:tx>
            <c:v>AHORRO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'CEIPA BQLLA'!$J$29:$J$34</c:f>
              <c:numCache>
                <c:formatCode>mmm\ yyyy</c:formatCode>
                <c:ptCount val="6"/>
                <c:pt idx="0">
                  <c:v>44986</c:v>
                </c:pt>
                <c:pt idx="1">
                  <c:v>45017</c:v>
                </c:pt>
                <c:pt idx="2">
                  <c:v>45047</c:v>
                </c:pt>
                <c:pt idx="3">
                  <c:v>45078</c:v>
                </c:pt>
                <c:pt idx="4">
                  <c:v>45108</c:v>
                </c:pt>
                <c:pt idx="5">
                  <c:v>45139</c:v>
                </c:pt>
              </c:numCache>
            </c:numRef>
          </c:cat>
          <c:val>
            <c:numRef>
              <c:f>'CEIPA BQLLA'!$M$29:$M$34</c:f>
              <c:numCache>
                <c:formatCode>"$"\ #,##0</c:formatCode>
                <c:ptCount val="6"/>
                <c:pt idx="0">
                  <c:v>1032011.5258700001</c:v>
                </c:pt>
                <c:pt idx="1">
                  <c:v>1091830.5449999999</c:v>
                </c:pt>
                <c:pt idx="2">
                  <c:v>1036586.8710100002</c:v>
                </c:pt>
                <c:pt idx="3">
                  <c:v>1029665.5023400001</c:v>
                </c:pt>
                <c:pt idx="4">
                  <c:v>1155941.8650000002</c:v>
                </c:pt>
                <c:pt idx="5">
                  <c:v>1085907.4244000001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B-431F-AF7C-80F0ADB6A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643231"/>
        <c:axId val="2030476847"/>
      </c:lineChart>
      <c:dateAx>
        <c:axId val="13067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700" b="1" i="0" baseline="0"/>
                  <a:t>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0475407"/>
        <c:crosses val="autoZero"/>
        <c:auto val="1"/>
        <c:lblOffset val="100"/>
        <c:baseTimeUnit val="months"/>
      </c:dateAx>
      <c:valAx>
        <c:axId val="20304754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100000">
                    <a:schemeClr val="accent1">
                      <a:lumMod val="42000"/>
                      <a:lumOff val="58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700" b="1" i="0" baseline="0"/>
                  <a:t>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679807"/>
        <c:crosses val="autoZero"/>
        <c:crossBetween val="between"/>
      </c:valAx>
      <c:valAx>
        <c:axId val="2030476847"/>
        <c:scaling>
          <c:orientation val="minMax"/>
          <c:max val="1300000"/>
          <c:min val="200000"/>
        </c:scaling>
        <c:delete val="0"/>
        <c:axPos val="r"/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643231"/>
        <c:crosses val="max"/>
        <c:crossBetween val="between"/>
      </c:valAx>
      <c:dateAx>
        <c:axId val="1924643231"/>
        <c:scaling>
          <c:orientation val="minMax"/>
        </c:scaling>
        <c:delete val="1"/>
        <c:axPos val="b"/>
        <c:numFmt formatCode="mmm\ yyyy" sourceLinked="1"/>
        <c:majorTickMark val="out"/>
        <c:minorTickMark val="none"/>
        <c:tickLblPos val="nextTo"/>
        <c:crossAx val="2030476847"/>
        <c:crossesAt val="200000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bg1">
          <a:alpha val="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16928</xdr:colOff>
      <xdr:row>0</xdr:row>
      <xdr:rowOff>0</xdr:rowOff>
    </xdr:from>
    <xdr:to>
      <xdr:col>9</xdr:col>
      <xdr:colOff>219629</xdr:colOff>
      <xdr:row>43</xdr:row>
      <xdr:rowOff>83312</xdr:rowOff>
    </xdr:to>
    <xdr:pic>
      <xdr:nvPicPr>
        <xdr:cNvPr id="2" name="bg object 16">
          <a:extLst>
            <a:ext uri="{FF2B5EF4-FFF2-40B4-BE49-F238E27FC236}">
              <a16:creationId xmlns:a16="http://schemas.microsoft.com/office/drawing/2014/main" id="{A2640C8F-683B-4B54-923A-0DA194FACF3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28" y="0"/>
          <a:ext cx="7089276" cy="9093962"/>
        </a:xfrm>
        <a:prstGeom prst="rect">
          <a:avLst/>
        </a:prstGeom>
      </xdr:spPr>
    </xdr:pic>
    <xdr:clientData/>
  </xdr:twoCellAnchor>
  <xdr:twoCellAnchor>
    <xdr:from>
      <xdr:col>0</xdr:col>
      <xdr:colOff>100850</xdr:colOff>
      <xdr:row>7</xdr:row>
      <xdr:rowOff>47003</xdr:rowOff>
    </xdr:from>
    <xdr:to>
      <xdr:col>4</xdr:col>
      <xdr:colOff>285000</xdr:colOff>
      <xdr:row>8</xdr:row>
      <xdr:rowOff>102248</xdr:rowOff>
    </xdr:to>
    <xdr:sp macro="" textlink="">
      <xdr:nvSpPr>
        <xdr:cNvPr id="3" name="object 2">
          <a:extLst>
            <a:ext uri="{FF2B5EF4-FFF2-40B4-BE49-F238E27FC236}">
              <a16:creationId xmlns:a16="http://schemas.microsoft.com/office/drawing/2014/main" id="{3B395507-899A-4D99-A41E-0E65E982EFB0}"/>
            </a:ext>
          </a:extLst>
        </xdr:cNvPr>
        <xdr:cNvSpPr txBox="1"/>
      </xdr:nvSpPr>
      <xdr:spPr>
        <a:xfrm>
          <a:off x="100850" y="1327163"/>
          <a:ext cx="3354070" cy="238125"/>
        </a:xfrm>
        <a:prstGeom prst="rect">
          <a:avLst/>
        </a:prstGeom>
        <a:solidFill>
          <a:srgbClr val="2E463A"/>
        </a:solidFill>
      </xdr:spPr>
      <xdr:txBody>
        <a:bodyPr vert="horz" wrap="square" lIns="0" tIns="4635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898525">
            <a:lnSpc>
              <a:spcPct val="100000"/>
            </a:lnSpc>
            <a:spcBef>
              <a:spcPts val="365"/>
            </a:spcBef>
          </a:pPr>
          <a:r>
            <a:rPr sz="950" b="1" spc="20">
              <a:solidFill>
                <a:srgbClr val="FFFFFF"/>
              </a:solidFill>
              <a:latin typeface="Trebuchet MS"/>
              <a:cs typeface="Trebuchet MS"/>
            </a:rPr>
            <a:t>Resumen</a:t>
          </a:r>
          <a:r>
            <a:rPr sz="950" b="1" spc="-50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950" b="1" spc="15">
              <a:solidFill>
                <a:srgbClr val="FFFFFF"/>
              </a:solidFill>
              <a:latin typeface="Trebuchet MS"/>
              <a:cs typeface="Trebuchet MS"/>
            </a:rPr>
            <a:t>de</a:t>
          </a:r>
          <a:r>
            <a:rPr sz="950" b="1" spc="-35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950" b="1" spc="15">
              <a:solidFill>
                <a:srgbClr val="FFFFFF"/>
              </a:solidFill>
              <a:latin typeface="Trebuchet MS"/>
              <a:cs typeface="Trebuchet MS"/>
            </a:rPr>
            <a:t>Facturación</a:t>
          </a:r>
          <a:endParaRPr sz="95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84227</xdr:colOff>
      <xdr:row>8</xdr:row>
      <xdr:rowOff>132574</xdr:rowOff>
    </xdr:from>
    <xdr:to>
      <xdr:col>2</xdr:col>
      <xdr:colOff>38101</xdr:colOff>
      <xdr:row>9</xdr:row>
      <xdr:rowOff>100194</xdr:rowOff>
    </xdr:to>
    <xdr:sp macro="" textlink="">
      <xdr:nvSpPr>
        <xdr:cNvPr id="4" name="object 3">
          <a:extLst>
            <a:ext uri="{FF2B5EF4-FFF2-40B4-BE49-F238E27FC236}">
              <a16:creationId xmlns:a16="http://schemas.microsoft.com/office/drawing/2014/main" id="{EC52CB47-D2B4-4467-BC05-6A2D2F805632}"/>
            </a:ext>
          </a:extLst>
        </xdr:cNvPr>
        <xdr:cNvSpPr txBox="1"/>
      </xdr:nvSpPr>
      <xdr:spPr>
        <a:xfrm>
          <a:off x="84227" y="1656574"/>
          <a:ext cx="1477874" cy="158120"/>
        </a:xfrm>
        <a:prstGeom prst="rect">
          <a:avLst/>
        </a:prstGeom>
      </xdr:spPr>
      <xdr:txBody>
        <a:bodyPr vert="horz" wrap="square" lIns="0" tIns="1651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130"/>
            </a:spcBef>
            <a:tabLst>
              <a:tab pos="1559560" algn="l"/>
            </a:tabLst>
          </a:pPr>
          <a:r>
            <a:rPr sz="950" b="1" spc="10">
              <a:solidFill>
                <a:srgbClr val="2E463A"/>
              </a:solidFill>
              <a:latin typeface="Trebuchet MS"/>
              <a:cs typeface="Trebuchet MS"/>
            </a:rPr>
            <a:t>Periodo</a:t>
          </a:r>
          <a:r>
            <a:rPr sz="950" b="1" spc="-1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950" b="1" spc="15">
              <a:solidFill>
                <a:srgbClr val="2E463A"/>
              </a:solidFill>
              <a:latin typeface="Trebuchet MS"/>
              <a:cs typeface="Trebuchet MS"/>
            </a:rPr>
            <a:t>de</a:t>
          </a:r>
          <a:r>
            <a:rPr sz="950" b="1" spc="3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950" b="1" spc="10">
              <a:solidFill>
                <a:srgbClr val="2E463A"/>
              </a:solidFill>
              <a:latin typeface="Trebuchet MS"/>
              <a:cs typeface="Trebuchet MS"/>
            </a:rPr>
            <a:t>Facturación:</a:t>
          </a:r>
          <a:endParaRPr sz="85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411137</xdr:colOff>
      <xdr:row>12</xdr:row>
      <xdr:rowOff>27114</xdr:rowOff>
    </xdr:from>
    <xdr:to>
      <xdr:col>2</xdr:col>
      <xdr:colOff>135547</xdr:colOff>
      <xdr:row>14</xdr:row>
      <xdr:rowOff>130619</xdr:rowOff>
    </xdr:to>
    <xdr:sp macro="" textlink="">
      <xdr:nvSpPr>
        <xdr:cNvPr id="5" name="object 4">
          <a:extLst>
            <a:ext uri="{FF2B5EF4-FFF2-40B4-BE49-F238E27FC236}">
              <a16:creationId xmlns:a16="http://schemas.microsoft.com/office/drawing/2014/main" id="{A6E755FD-BCC1-45E4-93B0-69ABED97C90B}"/>
            </a:ext>
          </a:extLst>
        </xdr:cNvPr>
        <xdr:cNvSpPr/>
      </xdr:nvSpPr>
      <xdr:spPr>
        <a:xfrm>
          <a:off x="411137" y="2221674"/>
          <a:ext cx="1309370" cy="469265"/>
        </a:xfrm>
        <a:custGeom>
          <a:avLst/>
          <a:gdLst/>
          <a:ahLst/>
          <a:cxnLst/>
          <a:rect l="l" t="t" r="r" b="b"/>
          <a:pathLst>
            <a:path w="1248410" h="484504">
              <a:moveTo>
                <a:pt x="0" y="484124"/>
              </a:moveTo>
              <a:lnTo>
                <a:pt x="1248371" y="484124"/>
              </a:lnTo>
              <a:lnTo>
                <a:pt x="1248371" y="0"/>
              </a:lnTo>
              <a:lnTo>
                <a:pt x="0" y="0"/>
              </a:lnTo>
              <a:lnTo>
                <a:pt x="0" y="484124"/>
              </a:lnTo>
              <a:close/>
            </a:path>
          </a:pathLst>
        </a:custGeom>
        <a:ln w="11811">
          <a:solidFill>
            <a:srgbClr val="7BAE5F"/>
          </a:solidFill>
        </a:ln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0</xdr:col>
      <xdr:colOff>417042</xdr:colOff>
      <xdr:row>12</xdr:row>
      <xdr:rowOff>46164</xdr:rowOff>
    </xdr:from>
    <xdr:to>
      <xdr:col>2</xdr:col>
      <xdr:colOff>130022</xdr:colOff>
      <xdr:row>13</xdr:row>
      <xdr:rowOff>44894</xdr:rowOff>
    </xdr:to>
    <xdr:sp macro="" textlink="">
      <xdr:nvSpPr>
        <xdr:cNvPr id="6" name="object 5">
          <a:extLst>
            <a:ext uri="{FF2B5EF4-FFF2-40B4-BE49-F238E27FC236}">
              <a16:creationId xmlns:a16="http://schemas.microsoft.com/office/drawing/2014/main" id="{66F70E96-427E-4A7C-898E-D310147F98F4}"/>
            </a:ext>
          </a:extLst>
        </xdr:cNvPr>
        <xdr:cNvSpPr txBox="1"/>
      </xdr:nvSpPr>
      <xdr:spPr>
        <a:xfrm>
          <a:off x="417042" y="2240724"/>
          <a:ext cx="1297940" cy="181610"/>
        </a:xfrm>
        <a:prstGeom prst="rect">
          <a:avLst/>
        </a:prstGeom>
        <a:solidFill>
          <a:srgbClr val="7BAE5F"/>
        </a:solidFill>
      </xdr:spPr>
      <xdr:txBody>
        <a:bodyPr vert="horz" wrap="square" lIns="0" tIns="2730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43840">
            <a:lnSpc>
              <a:spcPct val="100000"/>
            </a:lnSpc>
            <a:spcBef>
              <a:spcPts val="215"/>
            </a:spcBef>
          </a:pP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Consumo</a:t>
          </a:r>
          <a:r>
            <a:rPr sz="800" b="1" spc="-40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Actual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2</xdr:col>
      <xdr:colOff>207822</xdr:colOff>
      <xdr:row>12</xdr:row>
      <xdr:rowOff>27063</xdr:rowOff>
    </xdr:from>
    <xdr:to>
      <xdr:col>3</xdr:col>
      <xdr:colOff>694232</xdr:colOff>
      <xdr:row>14</xdr:row>
      <xdr:rowOff>131203</xdr:rowOff>
    </xdr:to>
    <xdr:sp macro="" textlink="">
      <xdr:nvSpPr>
        <xdr:cNvPr id="7" name="object 6">
          <a:extLst>
            <a:ext uri="{FF2B5EF4-FFF2-40B4-BE49-F238E27FC236}">
              <a16:creationId xmlns:a16="http://schemas.microsoft.com/office/drawing/2014/main" id="{CDA84BFB-6462-4854-AF9D-70FA091BEEA2}"/>
            </a:ext>
          </a:extLst>
        </xdr:cNvPr>
        <xdr:cNvSpPr/>
      </xdr:nvSpPr>
      <xdr:spPr>
        <a:xfrm>
          <a:off x="1792782" y="2221623"/>
          <a:ext cx="1278890" cy="469900"/>
        </a:xfrm>
        <a:custGeom>
          <a:avLst/>
          <a:gdLst/>
          <a:ahLst/>
          <a:cxnLst/>
          <a:rect l="l" t="t" r="r" b="b"/>
          <a:pathLst>
            <a:path w="1248410" h="485139">
              <a:moveTo>
                <a:pt x="0" y="485063"/>
              </a:moveTo>
              <a:lnTo>
                <a:pt x="1248371" y="485063"/>
              </a:lnTo>
              <a:lnTo>
                <a:pt x="1248371" y="0"/>
              </a:lnTo>
              <a:lnTo>
                <a:pt x="0" y="0"/>
              </a:lnTo>
              <a:lnTo>
                <a:pt x="0" y="485063"/>
              </a:lnTo>
              <a:close/>
            </a:path>
          </a:pathLst>
        </a:custGeom>
        <a:ln w="11811">
          <a:solidFill>
            <a:srgbClr val="7BAE5F"/>
          </a:solidFill>
        </a:ln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</xdr:col>
      <xdr:colOff>213728</xdr:colOff>
      <xdr:row>12</xdr:row>
      <xdr:rowOff>46113</xdr:rowOff>
    </xdr:from>
    <xdr:to>
      <xdr:col>3</xdr:col>
      <xdr:colOff>688708</xdr:colOff>
      <xdr:row>13</xdr:row>
      <xdr:rowOff>46113</xdr:rowOff>
    </xdr:to>
    <xdr:sp macro="" textlink="">
      <xdr:nvSpPr>
        <xdr:cNvPr id="8" name="object 7">
          <a:extLst>
            <a:ext uri="{FF2B5EF4-FFF2-40B4-BE49-F238E27FC236}">
              <a16:creationId xmlns:a16="http://schemas.microsoft.com/office/drawing/2014/main" id="{27BB9328-2707-4833-9E37-B80870B00574}"/>
            </a:ext>
          </a:extLst>
        </xdr:cNvPr>
        <xdr:cNvSpPr txBox="1"/>
      </xdr:nvSpPr>
      <xdr:spPr>
        <a:xfrm>
          <a:off x="1798688" y="2240673"/>
          <a:ext cx="1267460" cy="182880"/>
        </a:xfrm>
        <a:prstGeom prst="rect">
          <a:avLst/>
        </a:prstGeom>
        <a:solidFill>
          <a:srgbClr val="7BAE5F"/>
        </a:solidFill>
      </xdr:spPr>
      <xdr:txBody>
        <a:bodyPr vert="horz" wrap="square" lIns="0" tIns="2857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33350">
            <a:lnSpc>
              <a:spcPct val="100000"/>
            </a:lnSpc>
            <a:spcBef>
              <a:spcPts val="225"/>
            </a:spcBef>
          </a:pP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Consumo</a:t>
          </a:r>
          <a:r>
            <a:rPr sz="800" b="1" spc="-45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-5">
              <a:solidFill>
                <a:srgbClr val="FFFFFF"/>
              </a:solidFill>
              <a:latin typeface="Trebuchet MS"/>
              <a:cs typeface="Trebuchet MS"/>
            </a:rPr>
            <a:t>Acumulado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78048</xdr:colOff>
      <xdr:row>15</xdr:row>
      <xdr:rowOff>93216</xdr:rowOff>
    </xdr:from>
    <xdr:to>
      <xdr:col>4</xdr:col>
      <xdr:colOff>290138</xdr:colOff>
      <xdr:row>23</xdr:row>
      <xdr:rowOff>163701</xdr:rowOff>
    </xdr:to>
    <xdr:sp macro="" textlink="">
      <xdr:nvSpPr>
        <xdr:cNvPr id="10" name="object 20">
          <a:extLst>
            <a:ext uri="{FF2B5EF4-FFF2-40B4-BE49-F238E27FC236}">
              <a16:creationId xmlns:a16="http://schemas.microsoft.com/office/drawing/2014/main" id="{CDB8F2D7-88D3-44E8-86B3-8E2086FCF22D}"/>
            </a:ext>
          </a:extLst>
        </xdr:cNvPr>
        <xdr:cNvSpPr/>
      </xdr:nvSpPr>
      <xdr:spPr>
        <a:xfrm>
          <a:off x="78048" y="2836416"/>
          <a:ext cx="3382010" cy="1533525"/>
        </a:xfrm>
        <a:custGeom>
          <a:avLst/>
          <a:gdLst/>
          <a:ahLst/>
          <a:cxnLst/>
          <a:rect l="l" t="t" r="r" b="b"/>
          <a:pathLst>
            <a:path w="3260090" h="1594485">
              <a:moveTo>
                <a:pt x="0" y="1594168"/>
              </a:moveTo>
              <a:lnTo>
                <a:pt x="6127" y="1594168"/>
              </a:lnTo>
            </a:path>
            <a:path w="3260090" h="1594485">
              <a:moveTo>
                <a:pt x="3259665" y="0"/>
              </a:moveTo>
              <a:lnTo>
                <a:pt x="0" y="0"/>
              </a:lnTo>
              <a:lnTo>
                <a:pt x="0" y="1594168"/>
              </a:lnTo>
            </a:path>
          </a:pathLst>
        </a:custGeom>
        <a:ln w="7033">
          <a:solidFill>
            <a:srgbClr val="D9D9D9"/>
          </a:solidFill>
        </a:ln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0</xdr:col>
      <xdr:colOff>286918</xdr:colOff>
      <xdr:row>24</xdr:row>
      <xdr:rowOff>7369</xdr:rowOff>
    </xdr:from>
    <xdr:to>
      <xdr:col>3</xdr:col>
      <xdr:colOff>252663</xdr:colOff>
      <xdr:row>25</xdr:row>
      <xdr:rowOff>177003</xdr:rowOff>
    </xdr:to>
    <xdr:sp macro="" textlink="">
      <xdr:nvSpPr>
        <xdr:cNvPr id="11" name="object 21">
          <a:extLst>
            <a:ext uri="{FF2B5EF4-FFF2-40B4-BE49-F238E27FC236}">
              <a16:creationId xmlns:a16="http://schemas.microsoft.com/office/drawing/2014/main" id="{97AD232E-E538-4F19-92E6-8BDE408AB06E}"/>
            </a:ext>
          </a:extLst>
        </xdr:cNvPr>
        <xdr:cNvSpPr txBox="1"/>
      </xdr:nvSpPr>
      <xdr:spPr>
        <a:xfrm>
          <a:off x="286918" y="4350769"/>
          <a:ext cx="2337470" cy="350609"/>
        </a:xfrm>
        <a:prstGeom prst="rect">
          <a:avLst/>
        </a:prstGeom>
      </xdr:spPr>
      <xdr:txBody>
        <a:bodyPr vert="horz" wrap="square" lIns="0" tIns="6794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535"/>
            </a:spcBef>
          </a:pP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Concepto</a:t>
          </a:r>
          <a:r>
            <a:rPr sz="800" b="1" spc="-1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Facturado:</a:t>
          </a:r>
          <a:endParaRPr sz="800">
            <a:latin typeface="Trebuchet MS"/>
            <a:cs typeface="Trebuchet MS"/>
          </a:endParaRPr>
        </a:p>
        <a:p>
          <a:pPr marL="22225">
            <a:lnSpc>
              <a:spcPct val="100000"/>
            </a:lnSpc>
            <a:spcBef>
              <a:spcPts val="400"/>
            </a:spcBef>
          </a:pP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Facturación</a:t>
          </a:r>
          <a:r>
            <a:rPr sz="750" spc="-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de</a:t>
          </a:r>
          <a:r>
            <a:rPr sz="750" spc="-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Energía</a:t>
          </a:r>
          <a:r>
            <a:rPr sz="750" spc="-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Fotovoltaica</a:t>
          </a:r>
          <a:r>
            <a:rPr sz="750" spc="-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Planta</a:t>
          </a: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 CEIPA</a:t>
          </a:r>
          <a:endParaRPr sz="75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296517</xdr:colOff>
      <xdr:row>25</xdr:row>
      <xdr:rowOff>174584</xdr:rowOff>
    </xdr:from>
    <xdr:to>
      <xdr:col>3</xdr:col>
      <xdr:colOff>383628</xdr:colOff>
      <xdr:row>26</xdr:row>
      <xdr:rowOff>111106</xdr:rowOff>
    </xdr:to>
    <xdr:sp macro="" textlink="">
      <xdr:nvSpPr>
        <xdr:cNvPr id="12" name="object 22">
          <a:extLst>
            <a:ext uri="{FF2B5EF4-FFF2-40B4-BE49-F238E27FC236}">
              <a16:creationId xmlns:a16="http://schemas.microsoft.com/office/drawing/2014/main" id="{35B5A36F-4222-4A60-8537-33A5F84BFFFC}"/>
            </a:ext>
          </a:extLst>
        </xdr:cNvPr>
        <xdr:cNvSpPr txBox="1"/>
      </xdr:nvSpPr>
      <xdr:spPr>
        <a:xfrm>
          <a:off x="296517" y="4937084"/>
          <a:ext cx="2373111" cy="127022"/>
        </a:xfrm>
        <a:prstGeom prst="rect">
          <a:avLst/>
        </a:prstGeom>
      </xdr:spPr>
      <xdr:txBody>
        <a:bodyPr vert="horz" wrap="square" lIns="0" tIns="1524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120"/>
            </a:spcBef>
          </a:pP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BARRANQUILLA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, consumo</a:t>
          </a:r>
          <a:r>
            <a:rPr sz="750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de </a:t>
          </a: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2911,6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kW</a:t>
          </a:r>
          <a:r>
            <a:rPr sz="750" spc="10">
              <a:solidFill>
                <a:srgbClr val="22362C"/>
              </a:solidFill>
              <a:latin typeface="Trebuchet MS"/>
              <a:cs typeface="Trebuchet MS"/>
            </a:rPr>
            <a:t>h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 con</a:t>
          </a:r>
          <a:r>
            <a:rPr sz="750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valor</a:t>
          </a:r>
          <a:r>
            <a:rPr sz="750" spc="10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por</a:t>
          </a:r>
          <a:endParaRPr sz="75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296517</xdr:colOff>
      <xdr:row>26</xdr:row>
      <xdr:rowOff>101997</xdr:rowOff>
    </xdr:from>
    <xdr:to>
      <xdr:col>3</xdr:col>
      <xdr:colOff>34897</xdr:colOff>
      <xdr:row>27</xdr:row>
      <xdr:rowOff>177711</xdr:rowOff>
    </xdr:to>
    <xdr:sp macro="" textlink="">
      <xdr:nvSpPr>
        <xdr:cNvPr id="13" name="object 23">
          <a:extLst>
            <a:ext uri="{FF2B5EF4-FFF2-40B4-BE49-F238E27FC236}">
              <a16:creationId xmlns:a16="http://schemas.microsoft.com/office/drawing/2014/main" id="{A23EAB23-A46C-4D80-B7FE-C56C221E714E}"/>
            </a:ext>
          </a:extLst>
        </xdr:cNvPr>
        <xdr:cNvSpPr txBox="1"/>
      </xdr:nvSpPr>
      <xdr:spPr>
        <a:xfrm>
          <a:off x="296517" y="4856877"/>
          <a:ext cx="2115820" cy="258594"/>
        </a:xfrm>
        <a:prstGeom prst="rect">
          <a:avLst/>
        </a:prstGeom>
      </xdr:spPr>
      <xdr:txBody>
        <a:bodyPr vert="horz" wrap="square" lIns="0" tIns="120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marR="5080">
            <a:lnSpc>
              <a:spcPct val="115799"/>
            </a:lnSpc>
            <a:spcBef>
              <a:spcPts val="95"/>
            </a:spcBef>
          </a:pP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unidad de $</a:t>
          </a: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549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,</a:t>
          </a: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02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, correspondiente al periodo </a:t>
          </a:r>
          <a:r>
            <a:rPr sz="750" spc="-21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01/0</a:t>
          </a:r>
          <a:r>
            <a:rPr lang="es-MX" sz="750" spc="5">
              <a:solidFill>
                <a:srgbClr val="22362C"/>
              </a:solidFill>
              <a:latin typeface="Trebuchet MS"/>
              <a:cs typeface="Trebuchet MS"/>
            </a:rPr>
            <a:t>8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/2023</a:t>
          </a:r>
          <a:r>
            <a:rPr sz="750" spc="-5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- </a:t>
          </a:r>
          <a:r>
            <a:rPr lang="es-CO" sz="750" spc="5">
              <a:solidFill>
                <a:srgbClr val="22362C"/>
              </a:solidFill>
              <a:latin typeface="Trebuchet MS"/>
              <a:cs typeface="Trebuchet MS"/>
            </a:rPr>
            <a:t>31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/0</a:t>
          </a:r>
          <a:r>
            <a:rPr lang="es-MX" sz="750" spc="5">
              <a:solidFill>
                <a:srgbClr val="22362C"/>
              </a:solidFill>
              <a:latin typeface="Trebuchet MS"/>
              <a:cs typeface="Trebuchet MS"/>
            </a:rPr>
            <a:t>8</a:t>
          </a:r>
          <a:r>
            <a:rPr sz="750" spc="5">
              <a:solidFill>
                <a:srgbClr val="22362C"/>
              </a:solidFill>
              <a:latin typeface="Trebuchet MS"/>
              <a:cs typeface="Trebuchet MS"/>
            </a:rPr>
            <a:t>/2023.</a:t>
          </a:r>
          <a:endParaRPr sz="75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286308</xdr:colOff>
      <xdr:row>28</xdr:row>
      <xdr:rowOff>19164</xdr:rowOff>
    </xdr:from>
    <xdr:to>
      <xdr:col>1</xdr:col>
      <xdr:colOff>28498</xdr:colOff>
      <xdr:row>28</xdr:row>
      <xdr:rowOff>172834</xdr:rowOff>
    </xdr:to>
    <xdr:sp macro="" textlink="">
      <xdr:nvSpPr>
        <xdr:cNvPr id="14" name="object 24">
          <a:extLst>
            <a:ext uri="{FF2B5EF4-FFF2-40B4-BE49-F238E27FC236}">
              <a16:creationId xmlns:a16="http://schemas.microsoft.com/office/drawing/2014/main" id="{033978C4-4FFE-4A1E-9F5F-38EE720C6E88}"/>
            </a:ext>
          </a:extLst>
        </xdr:cNvPr>
        <xdr:cNvSpPr txBox="1"/>
      </xdr:nvSpPr>
      <xdr:spPr>
        <a:xfrm>
          <a:off x="286308" y="5139804"/>
          <a:ext cx="534670" cy="153670"/>
        </a:xfrm>
        <a:prstGeom prst="rect">
          <a:avLst/>
        </a:prstGeom>
      </xdr:spPr>
      <xdr:txBody>
        <a:bodyPr vert="horz" wrap="square" lIns="0" tIns="1714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135"/>
            </a:spcBef>
          </a:pP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Cantidad: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1</xdr:col>
      <xdr:colOff>108643</xdr:colOff>
      <xdr:row>28</xdr:row>
      <xdr:rowOff>24792</xdr:rowOff>
    </xdr:from>
    <xdr:to>
      <xdr:col>2</xdr:col>
      <xdr:colOff>24064</xdr:colOff>
      <xdr:row>28</xdr:row>
      <xdr:rowOff>145081</xdr:rowOff>
    </xdr:to>
    <xdr:sp macro="" textlink="$O$58">
      <xdr:nvSpPr>
        <xdr:cNvPr id="15" name="object 25">
          <a:extLst>
            <a:ext uri="{FF2B5EF4-FFF2-40B4-BE49-F238E27FC236}">
              <a16:creationId xmlns:a16="http://schemas.microsoft.com/office/drawing/2014/main" id="{04BF6EB2-5601-44F7-B9D0-7820B454DF1D}"/>
            </a:ext>
          </a:extLst>
        </xdr:cNvPr>
        <xdr:cNvSpPr txBox="1"/>
      </xdr:nvSpPr>
      <xdr:spPr>
        <a:xfrm>
          <a:off x="870643" y="5892192"/>
          <a:ext cx="677421" cy="120289"/>
        </a:xfrm>
        <a:prstGeom prst="rect">
          <a:avLst/>
        </a:prstGeom>
      </xdr:spPr>
      <xdr:txBody>
        <a:bodyPr vert="horz" wrap="square" lIns="0" tIns="1587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125"/>
            </a:spcBef>
          </a:pPr>
          <a:fld id="{55DAC3E1-9231-4CE9-B212-653A2BF98017}" type="TxLink">
            <a:rPr lang="en-US" sz="700" b="1" i="0" u="none" strike="noStrike" spc="15">
              <a:solidFill>
                <a:srgbClr val="2E463A"/>
              </a:solidFill>
              <a:latin typeface="Trebuchet MS"/>
              <a:ea typeface="Calibri"/>
              <a:cs typeface="Calibri"/>
            </a:rPr>
            <a:t>2.911,6 kWh</a:t>
          </a:fld>
          <a:endParaRPr sz="70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286308</xdr:colOff>
      <xdr:row>28</xdr:row>
      <xdr:rowOff>167881</xdr:rowOff>
    </xdr:from>
    <xdr:to>
      <xdr:col>1</xdr:col>
      <xdr:colOff>304800</xdr:colOff>
      <xdr:row>29</xdr:row>
      <xdr:rowOff>94715</xdr:rowOff>
    </xdr:to>
    <xdr:sp macro="" textlink="">
      <xdr:nvSpPr>
        <xdr:cNvPr id="16" name="object 26">
          <a:extLst>
            <a:ext uri="{FF2B5EF4-FFF2-40B4-BE49-F238E27FC236}">
              <a16:creationId xmlns:a16="http://schemas.microsoft.com/office/drawing/2014/main" id="{11EE91ED-6AA2-41CA-A13B-7F2CD2743033}"/>
            </a:ext>
          </a:extLst>
        </xdr:cNvPr>
        <xdr:cNvSpPr txBox="1"/>
      </xdr:nvSpPr>
      <xdr:spPr>
        <a:xfrm>
          <a:off x="286308" y="6035281"/>
          <a:ext cx="780492" cy="136384"/>
        </a:xfrm>
        <a:prstGeom prst="rect">
          <a:avLst/>
        </a:prstGeom>
      </xdr:spPr>
      <xdr:txBody>
        <a:bodyPr vert="horz" wrap="square" lIns="0" tIns="1714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135"/>
            </a:spcBef>
          </a:pP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Costo</a:t>
          </a:r>
          <a:r>
            <a:rPr sz="800" b="1" spc="-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Unidad: </a:t>
          </a:r>
          <a:r>
            <a:rPr sz="800" b="1" spc="254">
              <a:solidFill>
                <a:srgbClr val="2E463A"/>
              </a:solidFill>
              <a:latin typeface="Trebuchet MS"/>
              <a:cs typeface="Trebuchet MS"/>
            </a:rPr>
            <a:t> </a:t>
          </a:r>
          <a:endParaRPr sz="1050" baseline="3968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168757</xdr:colOff>
      <xdr:row>31</xdr:row>
      <xdr:rowOff>127417</xdr:rowOff>
    </xdr:from>
    <xdr:to>
      <xdr:col>2</xdr:col>
      <xdr:colOff>514350</xdr:colOff>
      <xdr:row>32</xdr:row>
      <xdr:rowOff>115357</xdr:rowOff>
    </xdr:to>
    <xdr:sp macro="" textlink="">
      <xdr:nvSpPr>
        <xdr:cNvPr id="17" name="object 27">
          <a:extLst>
            <a:ext uri="{FF2B5EF4-FFF2-40B4-BE49-F238E27FC236}">
              <a16:creationId xmlns:a16="http://schemas.microsoft.com/office/drawing/2014/main" id="{1EE3B90E-6DAE-4865-AD00-A3BD8F407584}"/>
            </a:ext>
          </a:extLst>
        </xdr:cNvPr>
        <xdr:cNvSpPr txBox="1"/>
      </xdr:nvSpPr>
      <xdr:spPr>
        <a:xfrm>
          <a:off x="168757" y="6623467"/>
          <a:ext cx="1869593" cy="197490"/>
        </a:xfrm>
        <a:prstGeom prst="rect">
          <a:avLst/>
        </a:prstGeom>
        <a:ln w="11811">
          <a:solidFill>
            <a:srgbClr val="7BAE5F"/>
          </a:solidFill>
        </a:ln>
      </xdr:spPr>
      <xdr:txBody>
        <a:bodyPr vert="horz" wrap="square" lIns="0" tIns="628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54305">
            <a:lnSpc>
              <a:spcPct val="100000"/>
            </a:lnSpc>
            <a:spcBef>
              <a:spcPts val="495"/>
            </a:spcBef>
            <a:tabLst>
              <a:tab pos="936625" algn="l"/>
            </a:tabLst>
          </a:pPr>
          <a:r>
            <a:rPr sz="900" b="1" spc="10">
              <a:solidFill>
                <a:srgbClr val="2E463A"/>
              </a:solidFill>
              <a:latin typeface="Trebuchet MS"/>
              <a:cs typeface="Trebuchet MS"/>
            </a:rPr>
            <a:t>Valor</a:t>
          </a:r>
          <a:r>
            <a:rPr sz="900" b="1" spc="3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900" b="1" kern="1200" spc="5">
              <a:solidFill>
                <a:srgbClr val="2E463A"/>
              </a:solidFill>
              <a:latin typeface="Trebuchet MS"/>
              <a:ea typeface="+mn-ea"/>
              <a:cs typeface="Trebuchet MS"/>
            </a:rPr>
            <a:t>Total:	</a:t>
          </a:r>
        </a:p>
      </xdr:txBody>
    </xdr:sp>
    <xdr:clientData/>
  </xdr:twoCellAnchor>
  <xdr:twoCellAnchor>
    <xdr:from>
      <xdr:col>3</xdr:col>
      <xdr:colOff>105841</xdr:colOff>
      <xdr:row>31</xdr:row>
      <xdr:rowOff>65696</xdr:rowOff>
    </xdr:from>
    <xdr:to>
      <xdr:col>4</xdr:col>
      <xdr:colOff>400050</xdr:colOff>
      <xdr:row>33</xdr:row>
      <xdr:rowOff>85725</xdr:rowOff>
    </xdr:to>
    <xdr:sp macro="" textlink="">
      <xdr:nvSpPr>
        <xdr:cNvPr id="18" name="object 28">
          <a:extLst>
            <a:ext uri="{FF2B5EF4-FFF2-40B4-BE49-F238E27FC236}">
              <a16:creationId xmlns:a16="http://schemas.microsoft.com/office/drawing/2014/main" id="{44F7D044-05DE-4154-883C-A3FF61F4031E}"/>
            </a:ext>
          </a:extLst>
        </xdr:cNvPr>
        <xdr:cNvSpPr txBox="1"/>
      </xdr:nvSpPr>
      <xdr:spPr>
        <a:xfrm>
          <a:off x="2391841" y="6561746"/>
          <a:ext cx="1056209" cy="439129"/>
        </a:xfrm>
        <a:prstGeom prst="rect">
          <a:avLst/>
        </a:prstGeom>
        <a:solidFill>
          <a:srgbClr val="7BAE5F"/>
        </a:solidFill>
      </xdr:spPr>
      <xdr:txBody>
        <a:bodyPr vert="horz" wrap="square" lIns="0" tIns="40640" rIns="0" bIns="0" rtlCol="0"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10185">
            <a:lnSpc>
              <a:spcPct val="100000"/>
            </a:lnSpc>
            <a:spcBef>
              <a:spcPts val="320"/>
            </a:spcBef>
          </a:pPr>
          <a:r>
            <a:rPr sz="800" b="1" spc="15">
              <a:solidFill>
                <a:srgbClr val="FFFFFF"/>
              </a:solidFill>
              <a:latin typeface="Trebuchet MS"/>
              <a:cs typeface="Trebuchet MS"/>
            </a:rPr>
            <a:t>Pagar</a:t>
          </a:r>
          <a:r>
            <a:rPr sz="800" b="1" spc="-30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15">
              <a:solidFill>
                <a:srgbClr val="FFFFFF"/>
              </a:solidFill>
              <a:latin typeface="Trebuchet MS"/>
              <a:cs typeface="Trebuchet MS"/>
            </a:rPr>
            <a:t>hasta</a:t>
          </a:r>
          <a:r>
            <a:rPr sz="800" b="1" spc="-25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10">
              <a:solidFill>
                <a:srgbClr val="FFFFFF"/>
              </a:solidFill>
              <a:latin typeface="Trebuchet MS"/>
              <a:cs typeface="Trebuchet MS"/>
            </a:rPr>
            <a:t>el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2</xdr:col>
      <xdr:colOff>510591</xdr:colOff>
      <xdr:row>39</xdr:row>
      <xdr:rowOff>157594</xdr:rowOff>
    </xdr:from>
    <xdr:to>
      <xdr:col>4</xdr:col>
      <xdr:colOff>273736</xdr:colOff>
      <xdr:row>40</xdr:row>
      <xdr:rowOff>90919</xdr:rowOff>
    </xdr:to>
    <xdr:sp macro="" textlink="">
      <xdr:nvSpPr>
        <xdr:cNvPr id="19" name="object 29">
          <a:extLst>
            <a:ext uri="{FF2B5EF4-FFF2-40B4-BE49-F238E27FC236}">
              <a16:creationId xmlns:a16="http://schemas.microsoft.com/office/drawing/2014/main" id="{72828E2B-D2BB-4293-9EC2-FE6BC10586F6}"/>
            </a:ext>
          </a:extLst>
        </xdr:cNvPr>
        <xdr:cNvSpPr txBox="1"/>
      </xdr:nvSpPr>
      <xdr:spPr>
        <a:xfrm>
          <a:off x="2095551" y="7289914"/>
          <a:ext cx="1348105" cy="116205"/>
        </a:xfrm>
        <a:prstGeom prst="rect">
          <a:avLst/>
        </a:prstGeom>
      </xdr:spPr>
      <xdr:txBody>
        <a:bodyPr vert="horz" wrap="square" lIns="0" tIns="120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95"/>
            </a:spcBef>
          </a:pPr>
          <a:r>
            <a:rPr sz="650" b="1" spc="-5">
              <a:solidFill>
                <a:srgbClr val="7BAE5F"/>
              </a:solidFill>
              <a:latin typeface="Trebuchet MS"/>
              <a:cs typeface="Trebuchet MS"/>
            </a:rPr>
            <a:t>CAROLINA</a:t>
          </a:r>
          <a:r>
            <a:rPr sz="650" b="1" spc="10">
              <a:solidFill>
                <a:srgbClr val="7BAE5F"/>
              </a:solidFill>
              <a:latin typeface="Trebuchet MS"/>
              <a:cs typeface="Trebuchet MS"/>
            </a:rPr>
            <a:t> </a:t>
          </a:r>
          <a:r>
            <a:rPr sz="650" b="1" spc="-10">
              <a:solidFill>
                <a:srgbClr val="7BAE5F"/>
              </a:solidFill>
              <a:latin typeface="Trebuchet MS"/>
              <a:cs typeface="Trebuchet MS"/>
            </a:rPr>
            <a:t>ANDREA</a:t>
          </a:r>
          <a:r>
            <a:rPr sz="650" b="1" spc="10">
              <a:solidFill>
                <a:srgbClr val="7BAE5F"/>
              </a:solidFill>
              <a:latin typeface="Trebuchet MS"/>
              <a:cs typeface="Trebuchet MS"/>
            </a:rPr>
            <a:t> </a:t>
          </a:r>
          <a:r>
            <a:rPr sz="650" b="1" spc="-10">
              <a:solidFill>
                <a:srgbClr val="7BAE5F"/>
              </a:solidFill>
              <a:latin typeface="Trebuchet MS"/>
              <a:cs typeface="Trebuchet MS"/>
            </a:rPr>
            <a:t>MEJÍA</a:t>
          </a:r>
          <a:r>
            <a:rPr sz="650" b="1" spc="-5">
              <a:solidFill>
                <a:srgbClr val="7BAE5F"/>
              </a:solidFill>
              <a:latin typeface="Trebuchet MS"/>
              <a:cs typeface="Trebuchet MS"/>
            </a:rPr>
            <a:t> </a:t>
          </a:r>
          <a:r>
            <a:rPr sz="650" b="1" spc="-10">
              <a:solidFill>
                <a:srgbClr val="7BAE5F"/>
              </a:solidFill>
              <a:latin typeface="Trebuchet MS"/>
              <a:cs typeface="Trebuchet MS"/>
            </a:rPr>
            <a:t>MATOS</a:t>
          </a:r>
          <a:endParaRPr sz="650">
            <a:latin typeface="Trebuchet MS"/>
            <a:cs typeface="Trebuchet MS"/>
          </a:endParaRPr>
        </a:p>
      </xdr:txBody>
    </xdr:sp>
    <xdr:clientData/>
  </xdr:twoCellAnchor>
  <xdr:twoCellAnchor>
    <xdr:from>
      <xdr:col>2</xdr:col>
      <xdr:colOff>516432</xdr:colOff>
      <xdr:row>40</xdr:row>
      <xdr:rowOff>67043</xdr:rowOff>
    </xdr:from>
    <xdr:to>
      <xdr:col>3</xdr:col>
      <xdr:colOff>571676</xdr:colOff>
      <xdr:row>41</xdr:row>
      <xdr:rowOff>368</xdr:rowOff>
    </xdr:to>
    <xdr:sp macro="" textlink="">
      <xdr:nvSpPr>
        <xdr:cNvPr id="20" name="object 30">
          <a:extLst>
            <a:ext uri="{FF2B5EF4-FFF2-40B4-BE49-F238E27FC236}">
              <a16:creationId xmlns:a16="http://schemas.microsoft.com/office/drawing/2014/main" id="{5E6C0A9F-7BE1-4C6E-98FC-F4A6527B41B1}"/>
            </a:ext>
          </a:extLst>
        </xdr:cNvPr>
        <xdr:cNvSpPr txBox="1"/>
      </xdr:nvSpPr>
      <xdr:spPr>
        <a:xfrm>
          <a:off x="2101392" y="7382243"/>
          <a:ext cx="847724" cy="116205"/>
        </a:xfrm>
        <a:prstGeom prst="rect">
          <a:avLst/>
        </a:prstGeom>
      </xdr:spPr>
      <xdr:txBody>
        <a:bodyPr vert="horz" wrap="square" lIns="0" tIns="120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95"/>
            </a:spcBef>
          </a:pPr>
          <a:r>
            <a:rPr sz="650" b="1" spc="-10">
              <a:solidFill>
                <a:srgbClr val="2E463A"/>
              </a:solidFill>
              <a:latin typeface="Trebuchet MS"/>
              <a:cs typeface="Trebuchet MS"/>
            </a:rPr>
            <a:t>Representante</a:t>
          </a:r>
          <a:r>
            <a:rPr sz="650" b="1" spc="2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650" b="1" spc="-10">
              <a:solidFill>
                <a:srgbClr val="2E463A"/>
              </a:solidFill>
              <a:latin typeface="Trebuchet MS"/>
              <a:cs typeface="Trebuchet MS"/>
            </a:rPr>
            <a:t>Legal</a:t>
          </a:r>
          <a:endParaRPr sz="65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43078</xdr:colOff>
      <xdr:row>45</xdr:row>
      <xdr:rowOff>103042</xdr:rowOff>
    </xdr:from>
    <xdr:to>
      <xdr:col>4</xdr:col>
      <xdr:colOff>332003</xdr:colOff>
      <xdr:row>46</xdr:row>
      <xdr:rowOff>58257</xdr:rowOff>
    </xdr:to>
    <xdr:sp macro="" textlink="">
      <xdr:nvSpPr>
        <xdr:cNvPr id="21" name="object 31">
          <a:extLst>
            <a:ext uri="{FF2B5EF4-FFF2-40B4-BE49-F238E27FC236}">
              <a16:creationId xmlns:a16="http://schemas.microsoft.com/office/drawing/2014/main" id="{9A42FFBB-C0D4-431F-8740-9E0120E870B4}"/>
            </a:ext>
          </a:extLst>
        </xdr:cNvPr>
        <xdr:cNvSpPr txBox="1"/>
      </xdr:nvSpPr>
      <xdr:spPr>
        <a:xfrm>
          <a:off x="43078" y="8332642"/>
          <a:ext cx="3458845" cy="138095"/>
        </a:xfrm>
        <a:prstGeom prst="rect">
          <a:avLst/>
        </a:prstGeom>
      </xdr:spPr>
      <xdr:txBody>
        <a:bodyPr vert="horz" wrap="square" lIns="0" tIns="120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95"/>
            </a:spcBef>
          </a:pP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De conformidad</a:t>
          </a:r>
          <a:r>
            <a:rPr sz="7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con</a:t>
          </a:r>
          <a:r>
            <a:rPr sz="75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el Decreto</a:t>
          </a:r>
          <a:r>
            <a:rPr sz="750" b="1" spc="-3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2150</a:t>
          </a:r>
          <a:r>
            <a:rPr sz="75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7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1995,</a:t>
          </a:r>
          <a:r>
            <a:rPr sz="750" b="1" spc="-10">
              <a:solidFill>
                <a:srgbClr val="2E463A"/>
              </a:solidFill>
              <a:latin typeface="Calibri"/>
              <a:cs typeface="Calibri"/>
            </a:rPr>
            <a:t> la</a:t>
          </a:r>
          <a:r>
            <a:rPr sz="75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firma</a:t>
          </a:r>
          <a:r>
            <a:rPr sz="75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mecánica</a:t>
          </a:r>
          <a:r>
            <a:rPr sz="75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que</a:t>
          </a:r>
          <a:r>
            <a:rPr sz="75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aparece</a:t>
          </a:r>
          <a:r>
            <a:rPr sz="7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en</a:t>
          </a:r>
          <a:r>
            <a:rPr sz="7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este</a:t>
          </a:r>
          <a:endParaRPr sz="750"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495097</xdr:colOff>
      <xdr:row>46</xdr:row>
      <xdr:rowOff>35295</xdr:rowOff>
    </xdr:from>
    <xdr:to>
      <xdr:col>3</xdr:col>
      <xdr:colOff>652577</xdr:colOff>
      <xdr:row>46</xdr:row>
      <xdr:rowOff>168980</xdr:rowOff>
    </xdr:to>
    <xdr:sp macro="" textlink="">
      <xdr:nvSpPr>
        <xdr:cNvPr id="22" name="object 32">
          <a:extLst>
            <a:ext uri="{FF2B5EF4-FFF2-40B4-BE49-F238E27FC236}">
              <a16:creationId xmlns:a16="http://schemas.microsoft.com/office/drawing/2014/main" id="{54952B73-F64E-44AC-B9EF-9C84E72CF32A}"/>
            </a:ext>
          </a:extLst>
        </xdr:cNvPr>
        <xdr:cNvSpPr txBox="1"/>
      </xdr:nvSpPr>
      <xdr:spPr>
        <a:xfrm>
          <a:off x="495097" y="8447775"/>
          <a:ext cx="2534920" cy="133685"/>
        </a:xfrm>
        <a:prstGeom prst="rect">
          <a:avLst/>
        </a:prstGeom>
      </xdr:spPr>
      <xdr:txBody>
        <a:bodyPr vert="horz" wrap="square" lIns="0" tIns="120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95"/>
            </a:spcBef>
          </a:pP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documento</a:t>
          </a:r>
          <a:r>
            <a:rPr sz="75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tiene plena</a:t>
          </a:r>
          <a:r>
            <a:rPr sz="75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validez para</a:t>
          </a:r>
          <a:r>
            <a:rPr sz="7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todos</a:t>
          </a:r>
          <a:r>
            <a:rPr sz="75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los</a:t>
          </a:r>
          <a:r>
            <a:rPr sz="75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efectos</a:t>
          </a:r>
          <a:r>
            <a:rPr sz="75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50" b="1" spc="-5">
              <a:solidFill>
                <a:srgbClr val="2E463A"/>
              </a:solidFill>
              <a:latin typeface="Calibri"/>
              <a:cs typeface="Calibri"/>
            </a:rPr>
            <a:t>legales.</a:t>
          </a:r>
          <a:endParaRPr sz="750">
            <a:latin typeface="Calibri"/>
            <a:cs typeface="Calibri"/>
          </a:endParaRPr>
        </a:p>
      </xdr:txBody>
    </xdr:sp>
    <xdr:clientData/>
  </xdr:twoCellAnchor>
  <xdr:twoCellAnchor>
    <xdr:from>
      <xdr:col>0</xdr:col>
      <xdr:colOff>18923</xdr:colOff>
      <xdr:row>34</xdr:row>
      <xdr:rowOff>24409</xdr:rowOff>
    </xdr:from>
    <xdr:to>
      <xdr:col>4</xdr:col>
      <xdr:colOff>370713</xdr:colOff>
      <xdr:row>37</xdr:row>
      <xdr:rowOff>143789</xdr:rowOff>
    </xdr:to>
    <xdr:sp macro="" textlink="">
      <xdr:nvSpPr>
        <xdr:cNvPr id="23" name="object 33">
          <a:extLst>
            <a:ext uri="{FF2B5EF4-FFF2-40B4-BE49-F238E27FC236}">
              <a16:creationId xmlns:a16="http://schemas.microsoft.com/office/drawing/2014/main" id="{C4DA41B7-0403-4F1B-904E-E59BA18129DE}"/>
            </a:ext>
          </a:extLst>
        </xdr:cNvPr>
        <xdr:cNvSpPr txBox="1"/>
      </xdr:nvSpPr>
      <xdr:spPr>
        <a:xfrm>
          <a:off x="18923" y="6242329"/>
          <a:ext cx="3521710" cy="668020"/>
        </a:xfrm>
        <a:prstGeom prst="rect">
          <a:avLst/>
        </a:prstGeom>
        <a:ln w="11810">
          <a:solidFill>
            <a:srgbClr val="7BAE5F"/>
          </a:solidFill>
        </a:ln>
      </xdr:spPr>
      <xdr:txBody>
        <a:bodyPr vert="horz" wrap="square" lIns="0" tIns="3429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07314" marR="95885" indent="-3175" algn="ctr">
            <a:lnSpc>
              <a:spcPct val="105000"/>
            </a:lnSpc>
            <a:spcBef>
              <a:spcPts val="270"/>
            </a:spcBef>
          </a:pP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presente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factura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 presta</a:t>
          </a:r>
          <a:r>
            <a:rPr sz="9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mérito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ejecutivo</a:t>
          </a:r>
          <a:r>
            <a:rPr sz="900" b="1" spc="4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en</a:t>
          </a:r>
          <a:r>
            <a:rPr sz="90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virtud</a:t>
          </a:r>
          <a:r>
            <a:rPr sz="9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del artículo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130</a:t>
          </a:r>
          <a:r>
            <a:rPr sz="9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90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 Ley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142</a:t>
          </a:r>
          <a:r>
            <a:rPr sz="9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1994,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modificado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por</a:t>
          </a:r>
          <a:r>
            <a:rPr sz="90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el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 artículo</a:t>
          </a:r>
          <a:r>
            <a:rPr sz="90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18</a:t>
          </a:r>
          <a:r>
            <a:rPr sz="900" b="1" spc="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90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9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Ley </a:t>
          </a:r>
          <a:r>
            <a:rPr sz="900" b="1" spc="-19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689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de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2001. 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Sí el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pago es realizado en cheque, éste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debe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ser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girado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900" b="1" spc="10">
              <a:solidFill>
                <a:srgbClr val="2E463A"/>
              </a:solidFill>
              <a:latin typeface="Calibri"/>
              <a:cs typeface="Calibri"/>
            </a:rPr>
            <a:t>a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favor </a:t>
          </a:r>
          <a:r>
            <a:rPr sz="900" b="1" spc="1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900" b="1" spc="5">
              <a:solidFill>
                <a:srgbClr val="2E463A"/>
              </a:solidFill>
              <a:latin typeface="Calibri"/>
              <a:cs typeface="Calibri"/>
            </a:rPr>
            <a:t> CEN S.A.S.</a:t>
          </a:r>
          <a:endParaRPr sz="900"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562406</xdr:colOff>
      <xdr:row>31</xdr:row>
      <xdr:rowOff>138379</xdr:rowOff>
    </xdr:from>
    <xdr:to>
      <xdr:col>9</xdr:col>
      <xdr:colOff>29006</xdr:colOff>
      <xdr:row>35</xdr:row>
      <xdr:rowOff>82499</xdr:rowOff>
    </xdr:to>
    <xdr:sp macro="" textlink="">
      <xdr:nvSpPr>
        <xdr:cNvPr id="24" name="object 34">
          <a:extLst>
            <a:ext uri="{FF2B5EF4-FFF2-40B4-BE49-F238E27FC236}">
              <a16:creationId xmlns:a16="http://schemas.microsoft.com/office/drawing/2014/main" id="{6AA87D81-A792-45D8-86E1-90AAF9C3B68A}"/>
            </a:ext>
          </a:extLst>
        </xdr:cNvPr>
        <xdr:cNvSpPr txBox="1"/>
      </xdr:nvSpPr>
      <xdr:spPr>
        <a:xfrm>
          <a:off x="3732326" y="5807659"/>
          <a:ext cx="3451860" cy="675640"/>
        </a:xfrm>
        <a:prstGeom prst="rect">
          <a:avLst/>
        </a:prstGeom>
        <a:ln w="11811">
          <a:solidFill>
            <a:srgbClr val="7BAE5F"/>
          </a:solidFill>
        </a:ln>
      </xdr:spPr>
      <xdr:txBody>
        <a:bodyPr vert="horz" wrap="square" lIns="0" tIns="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endParaRPr sz="650">
            <a:latin typeface="Times New Roman"/>
            <a:cs typeface="Times New Roman"/>
          </a:endParaRPr>
        </a:p>
        <a:p>
          <a:pPr marL="152400">
            <a:lnSpc>
              <a:spcPct val="100000"/>
            </a:lnSpc>
          </a:pP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INSTRUCCIONES</a:t>
          </a:r>
          <a:r>
            <a:rPr sz="700" b="1" spc="-3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PARA</a:t>
          </a:r>
          <a:r>
            <a:rPr sz="70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EL</a:t>
          </a:r>
          <a:r>
            <a:rPr sz="7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PAGO</a:t>
          </a:r>
          <a:r>
            <a:rPr sz="750" b="1">
              <a:solidFill>
                <a:srgbClr val="2E463A"/>
              </a:solidFill>
              <a:latin typeface="Calibri"/>
              <a:cs typeface="Calibri"/>
            </a:rPr>
            <a:t>:</a:t>
          </a:r>
          <a:endParaRPr sz="750">
            <a:latin typeface="Calibri"/>
            <a:cs typeface="Calibri"/>
          </a:endParaRPr>
        </a:p>
        <a:p>
          <a:pPr marL="152400" marR="59690">
            <a:lnSpc>
              <a:spcPct val="101200"/>
            </a:lnSpc>
            <a:spcBef>
              <a:spcPts val="465"/>
            </a:spcBef>
            <a:buChar char="-"/>
            <a:tabLst>
              <a:tab pos="199390" algn="l"/>
            </a:tabLst>
          </a:pPr>
          <a:r>
            <a:rPr sz="700" b="1">
              <a:solidFill>
                <a:srgbClr val="2E463A"/>
              </a:solidFill>
              <a:latin typeface="Calibri"/>
              <a:cs typeface="Calibri"/>
            </a:rPr>
            <a:t>Pagos</a:t>
          </a:r>
          <a:r>
            <a:rPr sz="7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con</a:t>
          </a:r>
          <a:r>
            <a:rPr sz="7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cheque</a:t>
          </a:r>
          <a:r>
            <a:rPr sz="70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/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 Girar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el</a:t>
          </a:r>
          <a:r>
            <a:rPr sz="7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cheque</a:t>
          </a:r>
          <a:r>
            <a:rPr sz="70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a nombre</a:t>
          </a:r>
          <a:r>
            <a:rPr sz="70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7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P.A.</a:t>
          </a:r>
          <a:r>
            <a:rPr sz="70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FTP</a:t>
          </a:r>
          <a:r>
            <a:rPr sz="7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CEN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ENERGY</a:t>
          </a:r>
          <a:r>
            <a:rPr sz="700" b="1" spc="13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S.A.S.</a:t>
          </a:r>
          <a:r>
            <a:rPr sz="700" b="1" spc="14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con </a:t>
          </a:r>
          <a:r>
            <a:rPr sz="700" b="1" spc="-14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instrucción</a:t>
          </a:r>
          <a:r>
            <a:rPr sz="7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7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pagar</a:t>
          </a:r>
          <a:r>
            <a:rPr sz="70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al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primer</a:t>
          </a:r>
          <a:r>
            <a:rPr sz="70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beneficiario.</a:t>
          </a:r>
          <a:endParaRPr sz="700">
            <a:latin typeface="Calibri"/>
            <a:cs typeface="Calibri"/>
          </a:endParaRPr>
        </a:p>
        <a:p>
          <a:pPr marL="198755" indent="-46990">
            <a:lnSpc>
              <a:spcPct val="100000"/>
            </a:lnSpc>
            <a:spcBef>
              <a:spcPts val="10"/>
            </a:spcBef>
            <a:buChar char="-"/>
            <a:tabLst>
              <a:tab pos="199390" algn="l"/>
            </a:tabLst>
          </a:pPr>
          <a:r>
            <a:rPr sz="700" b="1">
              <a:solidFill>
                <a:srgbClr val="2E463A"/>
              </a:solidFill>
              <a:latin typeface="Calibri"/>
              <a:cs typeface="Calibri"/>
            </a:rPr>
            <a:t>Pago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por</a:t>
          </a:r>
          <a:r>
            <a:rPr sz="7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transferencia</a:t>
          </a:r>
          <a:r>
            <a:rPr sz="7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/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Bancolombia</a:t>
          </a:r>
          <a:r>
            <a:rPr sz="7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Cta.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7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 spc="-5">
              <a:solidFill>
                <a:srgbClr val="2E463A"/>
              </a:solidFill>
              <a:latin typeface="Calibri"/>
              <a:cs typeface="Calibri"/>
            </a:rPr>
            <a:t>Corriente</a:t>
          </a:r>
          <a:r>
            <a:rPr sz="70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No. 245</a:t>
          </a:r>
          <a:r>
            <a:rPr sz="7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124422</a:t>
          </a:r>
          <a:r>
            <a:rPr sz="70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700" b="1">
              <a:solidFill>
                <a:srgbClr val="2E463A"/>
              </a:solidFill>
              <a:latin typeface="Calibri"/>
              <a:cs typeface="Calibri"/>
            </a:rPr>
            <a:t>51</a:t>
          </a:r>
          <a:endParaRPr sz="700"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568884</xdr:colOff>
      <xdr:row>35</xdr:row>
      <xdr:rowOff>145326</xdr:rowOff>
    </xdr:from>
    <xdr:to>
      <xdr:col>9</xdr:col>
      <xdr:colOff>36754</xdr:colOff>
      <xdr:row>40</xdr:row>
      <xdr:rowOff>75476</xdr:rowOff>
    </xdr:to>
    <xdr:sp macro="" textlink="">
      <xdr:nvSpPr>
        <xdr:cNvPr id="25" name="object 35">
          <a:extLst>
            <a:ext uri="{FF2B5EF4-FFF2-40B4-BE49-F238E27FC236}">
              <a16:creationId xmlns:a16="http://schemas.microsoft.com/office/drawing/2014/main" id="{3EBA08A4-0639-4007-A741-C1C4BDD15361}"/>
            </a:ext>
          </a:extLst>
        </xdr:cNvPr>
        <xdr:cNvSpPr txBox="1"/>
      </xdr:nvSpPr>
      <xdr:spPr>
        <a:xfrm>
          <a:off x="3738804" y="6546126"/>
          <a:ext cx="3453130" cy="844550"/>
        </a:xfrm>
        <a:prstGeom prst="rect">
          <a:avLst/>
        </a:prstGeom>
        <a:ln w="11811">
          <a:solidFill>
            <a:srgbClr val="7BAE5F"/>
          </a:solidFill>
        </a:ln>
      </xdr:spPr>
      <xdr:txBody>
        <a:bodyPr vert="horz" wrap="square" lIns="0" tIns="317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25"/>
            </a:spcBef>
          </a:pPr>
          <a:endParaRPr sz="700">
            <a:latin typeface="Times New Roman"/>
            <a:cs typeface="Times New Roman"/>
          </a:endParaRPr>
        </a:p>
        <a:p>
          <a:pPr marL="102235" marR="113030">
            <a:lnSpc>
              <a:spcPct val="103600"/>
            </a:lnSpc>
          </a:pPr>
          <a:r>
            <a:rPr sz="500" b="1">
              <a:solidFill>
                <a:srgbClr val="2E463A"/>
              </a:solidFill>
              <a:latin typeface="Calibri"/>
              <a:cs typeface="Calibri"/>
            </a:rPr>
            <a:t>En cumplimiento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la ley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1231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2008,</a:t>
          </a:r>
          <a:r>
            <a:rPr sz="50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modificada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por</a:t>
          </a:r>
          <a:r>
            <a:rPr sz="5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Ley 1676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2013,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Empresa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dará por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aceptada 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irrevocablemente la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factura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a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los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tres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(3)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días hábiles siguientes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a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su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recepción,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de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lo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contrario,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el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rechazo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se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informará</a:t>
          </a:r>
          <a:r>
            <a:rPr sz="5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a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través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del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mecanismo</a:t>
          </a:r>
          <a:r>
            <a:rPr sz="500" b="1" spc="3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electrónico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apropiado.</a:t>
          </a:r>
          <a:r>
            <a:rPr sz="50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El</a:t>
          </a:r>
          <a:r>
            <a:rPr sz="500" b="1" spc="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pago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factura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se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realizará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al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tenedor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legítimo</a:t>
          </a:r>
          <a:r>
            <a:rPr sz="500" b="1" spc="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 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esta, en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fecha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vencimiento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por</a:t>
          </a:r>
          <a:r>
            <a:rPr sz="5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el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valor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neto que</a:t>
          </a:r>
          <a:r>
            <a:rPr sz="5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resulte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los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descuentos</a:t>
          </a:r>
          <a:r>
            <a:rPr sz="500" b="1" spc="-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por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ley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y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contractuales.</a:t>
          </a:r>
          <a:endParaRPr sz="500">
            <a:latin typeface="Calibri"/>
            <a:cs typeface="Calibri"/>
          </a:endParaRPr>
        </a:p>
        <a:p>
          <a:pPr marL="102235" marR="142240">
            <a:lnSpc>
              <a:spcPct val="104000"/>
            </a:lnSpc>
            <a:spcBef>
              <a:spcPts val="350"/>
            </a:spcBef>
          </a:pPr>
          <a:r>
            <a:rPr sz="500" b="1">
              <a:solidFill>
                <a:srgbClr val="2E463A"/>
              </a:solidFill>
              <a:latin typeface="Calibri"/>
              <a:cs typeface="Calibri"/>
            </a:rPr>
            <a:t>Esta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factura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se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asemeja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a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una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letra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de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cambio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según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artículos 621,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773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y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774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del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Código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Comercio.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Su pago 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posterior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a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la</a:t>
          </a:r>
          <a:r>
            <a:rPr sz="500" b="1" spc="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fecha límite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estipulada generará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interés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según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del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artículo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884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del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Código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Comercio.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Este</a:t>
          </a:r>
          <a:r>
            <a:rPr sz="50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título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valor</a:t>
          </a:r>
          <a:r>
            <a:rPr sz="50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es</a:t>
          </a:r>
          <a:r>
            <a:rPr sz="50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exigible ejecutivamente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acuerdo</a:t>
          </a:r>
          <a:r>
            <a:rPr sz="5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con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el artículo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488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del Código</a:t>
          </a:r>
          <a:r>
            <a:rPr sz="50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 spc="5">
              <a:solidFill>
                <a:srgbClr val="2E463A"/>
              </a:solidFill>
              <a:latin typeface="Calibri"/>
              <a:cs typeface="Calibri"/>
            </a:rPr>
            <a:t>de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 Procedimiento</a:t>
          </a:r>
          <a:r>
            <a:rPr sz="500" b="1" spc="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00" b="1">
              <a:solidFill>
                <a:srgbClr val="2E463A"/>
              </a:solidFill>
              <a:latin typeface="Calibri"/>
              <a:cs typeface="Calibri"/>
            </a:rPr>
            <a:t>Civil.</a:t>
          </a:r>
          <a:endParaRPr sz="500"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599363</xdr:colOff>
      <xdr:row>0</xdr:row>
      <xdr:rowOff>6032</xdr:rowOff>
    </xdr:from>
    <xdr:to>
      <xdr:col>9</xdr:col>
      <xdr:colOff>29133</xdr:colOff>
      <xdr:row>40</xdr:row>
      <xdr:rowOff>62800</xdr:rowOff>
    </xdr:to>
    <xdr:grpSp>
      <xdr:nvGrpSpPr>
        <xdr:cNvPr id="26" name="object 36">
          <a:extLst>
            <a:ext uri="{FF2B5EF4-FFF2-40B4-BE49-F238E27FC236}">
              <a16:creationId xmlns:a16="http://schemas.microsoft.com/office/drawing/2014/main" id="{30F3724E-8010-414D-B549-C51CF8B8D38C}"/>
            </a:ext>
          </a:extLst>
        </xdr:cNvPr>
        <xdr:cNvGrpSpPr/>
      </xdr:nvGrpSpPr>
      <xdr:grpSpPr>
        <a:xfrm>
          <a:off x="2123363" y="6032"/>
          <a:ext cx="4792345" cy="8438768"/>
          <a:chOff x="2414142" y="893444"/>
          <a:chExt cx="4763770" cy="7676768"/>
        </a:xfrm>
      </xdr:grpSpPr>
      <xdr:sp macro="" textlink="">
        <xdr:nvSpPr>
          <xdr:cNvPr id="27" name="object 37">
            <a:extLst>
              <a:ext uri="{FF2B5EF4-FFF2-40B4-BE49-F238E27FC236}">
                <a16:creationId xmlns:a16="http://schemas.microsoft.com/office/drawing/2014/main" id="{7714C353-2FAE-9502-3C7A-BB4EB4C7DC61}"/>
              </a:ext>
            </a:extLst>
          </xdr:cNvPr>
          <xdr:cNvSpPr/>
        </xdr:nvSpPr>
        <xdr:spPr>
          <a:xfrm>
            <a:off x="3901312" y="893444"/>
            <a:ext cx="3276600" cy="5963285"/>
          </a:xfrm>
          <a:custGeom>
            <a:avLst/>
            <a:gdLst/>
            <a:ahLst/>
            <a:cxnLst/>
            <a:rect l="l" t="t" r="r" b="b"/>
            <a:pathLst>
              <a:path w="3276600" h="5963284">
                <a:moveTo>
                  <a:pt x="0" y="5962776"/>
                </a:moveTo>
                <a:lnTo>
                  <a:pt x="3276473" y="5962776"/>
                </a:lnTo>
                <a:lnTo>
                  <a:pt x="3276473" y="0"/>
                </a:lnTo>
                <a:lnTo>
                  <a:pt x="0" y="0"/>
                </a:lnTo>
                <a:lnTo>
                  <a:pt x="0" y="5962776"/>
                </a:lnTo>
                <a:close/>
              </a:path>
            </a:pathLst>
          </a:custGeom>
          <a:ln w="11811">
            <a:solidFill>
              <a:srgbClr val="7BAE5F"/>
            </a:solidFill>
          </a:ln>
        </xdr:spPr>
        <xdr:txBody>
          <a:bodyPr wrap="square" lIns="0" tIns="0" rIns="0" bIns="0" rtlCol="0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/>
          </a:p>
        </xdr:txBody>
      </xdr:sp>
      <xdr:pic>
        <xdr:nvPicPr>
          <xdr:cNvPr id="28" name="object 38">
            <a:extLst>
              <a:ext uri="{FF2B5EF4-FFF2-40B4-BE49-F238E27FC236}">
                <a16:creationId xmlns:a16="http://schemas.microsoft.com/office/drawing/2014/main" id="{4F8C772E-5094-0540-DABE-47DF2FEA3EBC}"/>
              </a:ext>
            </a:extLst>
          </xdr:cNvPr>
          <xdr:cNvPicPr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414142" y="8132266"/>
            <a:ext cx="1136319" cy="437946"/>
          </a:xfrm>
          <a:prstGeom prst="rect">
            <a:avLst/>
          </a:prstGeom>
        </xdr:spPr>
      </xdr:pic>
      <xdr:sp macro="" textlink="">
        <xdr:nvSpPr>
          <xdr:cNvPr id="29" name="object 39">
            <a:extLst>
              <a:ext uri="{FF2B5EF4-FFF2-40B4-BE49-F238E27FC236}">
                <a16:creationId xmlns:a16="http://schemas.microsoft.com/office/drawing/2014/main" id="{1CEE29A3-EF22-52F0-3E8C-FCBC0812B9C1}"/>
              </a:ext>
            </a:extLst>
          </xdr:cNvPr>
          <xdr:cNvSpPr/>
        </xdr:nvSpPr>
        <xdr:spPr>
          <a:xfrm>
            <a:off x="4235703" y="2206015"/>
            <a:ext cx="1250950" cy="484505"/>
          </a:xfrm>
          <a:custGeom>
            <a:avLst/>
            <a:gdLst/>
            <a:ahLst/>
            <a:cxnLst/>
            <a:rect l="l" t="t" r="r" b="b"/>
            <a:pathLst>
              <a:path w="1250950" h="484505">
                <a:moveTo>
                  <a:pt x="0" y="484479"/>
                </a:moveTo>
                <a:lnTo>
                  <a:pt x="1250416" y="484479"/>
                </a:lnTo>
                <a:lnTo>
                  <a:pt x="1250416" y="0"/>
                </a:lnTo>
                <a:lnTo>
                  <a:pt x="0" y="0"/>
                </a:lnTo>
                <a:lnTo>
                  <a:pt x="0" y="484479"/>
                </a:lnTo>
                <a:close/>
              </a:path>
            </a:pathLst>
          </a:custGeom>
          <a:ln w="11811">
            <a:solidFill>
              <a:srgbClr val="7BAE5F"/>
            </a:solidFill>
          </a:ln>
        </xdr:spPr>
        <xdr:txBody>
          <a:bodyPr wrap="square" lIns="0" tIns="0" rIns="0" bIns="0" rtlCol="0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/>
          </a:p>
        </xdr:txBody>
      </xdr:sp>
      <xdr:sp macro="" textlink="">
        <xdr:nvSpPr>
          <xdr:cNvPr id="30" name="object 40">
            <a:extLst>
              <a:ext uri="{FF2B5EF4-FFF2-40B4-BE49-F238E27FC236}">
                <a16:creationId xmlns:a16="http://schemas.microsoft.com/office/drawing/2014/main" id="{269BAF7D-585F-F0FA-63E1-8484F832B906}"/>
              </a:ext>
            </a:extLst>
          </xdr:cNvPr>
          <xdr:cNvSpPr/>
        </xdr:nvSpPr>
        <xdr:spPr>
          <a:xfrm>
            <a:off x="4230877" y="2200554"/>
            <a:ext cx="1261745" cy="194310"/>
          </a:xfrm>
          <a:custGeom>
            <a:avLst/>
            <a:gdLst/>
            <a:ahLst/>
            <a:cxnLst/>
            <a:rect l="l" t="t" r="r" b="b"/>
            <a:pathLst>
              <a:path w="1261745" h="194310">
                <a:moveTo>
                  <a:pt x="1261249" y="0"/>
                </a:moveTo>
                <a:lnTo>
                  <a:pt x="0" y="0"/>
                </a:lnTo>
                <a:lnTo>
                  <a:pt x="0" y="194284"/>
                </a:lnTo>
                <a:lnTo>
                  <a:pt x="1261249" y="194284"/>
                </a:lnTo>
                <a:lnTo>
                  <a:pt x="1261249" y="0"/>
                </a:lnTo>
                <a:close/>
              </a:path>
            </a:pathLst>
          </a:custGeom>
          <a:solidFill>
            <a:srgbClr val="7BAE5F"/>
          </a:solidFill>
        </xdr:spPr>
        <xdr:txBody>
          <a:bodyPr wrap="square" lIns="0" tIns="0" rIns="0" bIns="0" rtlCol="0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/>
          </a:p>
        </xdr:txBody>
      </xdr:sp>
    </xdr:grpSp>
    <xdr:clientData/>
  </xdr:twoCellAnchor>
  <xdr:twoCellAnchor>
    <xdr:from>
      <xdr:col>0</xdr:col>
      <xdr:colOff>80264</xdr:colOff>
      <xdr:row>9</xdr:row>
      <xdr:rowOff>94613</xdr:rowOff>
    </xdr:from>
    <xdr:to>
      <xdr:col>2</xdr:col>
      <xdr:colOff>200025</xdr:colOff>
      <xdr:row>12</xdr:row>
      <xdr:rowOff>28575</xdr:rowOff>
    </xdr:to>
    <xdr:sp macro="" textlink="">
      <xdr:nvSpPr>
        <xdr:cNvPr id="31" name="object 41">
          <a:extLst>
            <a:ext uri="{FF2B5EF4-FFF2-40B4-BE49-F238E27FC236}">
              <a16:creationId xmlns:a16="http://schemas.microsoft.com/office/drawing/2014/main" id="{251B3D95-9BB7-471E-A07E-B5E7F89A67AE}"/>
            </a:ext>
          </a:extLst>
        </xdr:cNvPr>
        <xdr:cNvSpPr txBox="1"/>
      </xdr:nvSpPr>
      <xdr:spPr>
        <a:xfrm>
          <a:off x="80264" y="1809113"/>
          <a:ext cx="1643761" cy="505462"/>
        </a:xfrm>
        <a:prstGeom prst="rect">
          <a:avLst/>
        </a:prstGeom>
      </xdr:spPr>
      <xdr:txBody>
        <a:bodyPr vert="horz" wrap="square" lIns="0" tIns="31750" rIns="0" bIns="0" rtlCol="0"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250"/>
            </a:spcBef>
          </a:pPr>
          <a:r>
            <a:rPr sz="1425" b="1" spc="15" baseline="2923">
              <a:solidFill>
                <a:srgbClr val="2E463A"/>
              </a:solidFill>
              <a:latin typeface="Trebuchet MS"/>
              <a:cs typeface="Trebuchet MS"/>
            </a:rPr>
            <a:t>Días</a:t>
          </a:r>
          <a:r>
            <a:rPr sz="1425" b="1" spc="-22" baseline="2923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425" b="1" spc="22" baseline="2923">
              <a:solidFill>
                <a:srgbClr val="2E463A"/>
              </a:solidFill>
              <a:latin typeface="Trebuchet MS"/>
              <a:cs typeface="Trebuchet MS"/>
            </a:rPr>
            <a:t>de</a:t>
          </a:r>
          <a:r>
            <a:rPr sz="1425" b="1" spc="-22" baseline="2923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425" b="1" spc="22" baseline="2923">
              <a:solidFill>
                <a:srgbClr val="2E463A"/>
              </a:solidFill>
              <a:latin typeface="Trebuchet MS"/>
              <a:cs typeface="Trebuchet MS"/>
            </a:rPr>
            <a:t>Consumo:  </a:t>
          </a:r>
          <a:r>
            <a:rPr sz="1425" b="1" spc="52" baseline="2923">
              <a:solidFill>
                <a:srgbClr val="2E463A"/>
              </a:solidFill>
              <a:latin typeface="Trebuchet MS"/>
              <a:cs typeface="Trebuchet MS"/>
            </a:rPr>
            <a:t> </a:t>
          </a:r>
        </a:p>
        <a:p>
          <a:pPr marL="14604">
            <a:lnSpc>
              <a:spcPct val="100000"/>
            </a:lnSpc>
            <a:spcBef>
              <a:spcPts val="155"/>
            </a:spcBef>
          </a:pPr>
          <a:r>
            <a:rPr sz="950" b="1" spc="10">
              <a:solidFill>
                <a:srgbClr val="2E463A"/>
              </a:solidFill>
              <a:latin typeface="Trebuchet MS"/>
              <a:cs typeface="Trebuchet MS"/>
            </a:rPr>
            <a:t>Planta:</a:t>
          </a:r>
          <a:r>
            <a:rPr sz="950" b="1" spc="29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lang="es-MX" sz="1350" b="1" kern="1200" spc="0" baseline="3086">
              <a:solidFill>
                <a:srgbClr val="22362C"/>
              </a:solidFill>
              <a:latin typeface="Trebuchet MS"/>
              <a:ea typeface="+mn-ea"/>
              <a:cs typeface="Trebuchet MS"/>
            </a:rPr>
            <a:t>CEIPA BARRANQUILLA</a:t>
          </a:r>
          <a:endParaRPr sz="1350" b="1" kern="1200" spc="0" baseline="3086">
            <a:solidFill>
              <a:srgbClr val="22362C"/>
            </a:solidFill>
            <a:latin typeface="Trebuchet MS"/>
            <a:ea typeface="+mn-ea"/>
            <a:cs typeface="Trebuchet MS"/>
          </a:endParaRPr>
        </a:p>
      </xdr:txBody>
    </xdr:sp>
    <xdr:clientData/>
  </xdr:twoCellAnchor>
  <xdr:twoCellAnchor>
    <xdr:from>
      <xdr:col>4</xdr:col>
      <xdr:colOff>565200</xdr:colOff>
      <xdr:row>40</xdr:row>
      <xdr:rowOff>151498</xdr:rowOff>
    </xdr:from>
    <xdr:to>
      <xdr:col>9</xdr:col>
      <xdr:colOff>33070</xdr:colOff>
      <xdr:row>47</xdr:row>
      <xdr:rowOff>52552</xdr:rowOff>
    </xdr:to>
    <xdr:sp macro="" textlink="">
      <xdr:nvSpPr>
        <xdr:cNvPr id="32" name="object 42">
          <a:extLst>
            <a:ext uri="{FF2B5EF4-FFF2-40B4-BE49-F238E27FC236}">
              <a16:creationId xmlns:a16="http://schemas.microsoft.com/office/drawing/2014/main" id="{F7964CE8-6057-46A2-A057-A9C914C40D5D}"/>
            </a:ext>
          </a:extLst>
        </xdr:cNvPr>
        <xdr:cNvSpPr txBox="1"/>
      </xdr:nvSpPr>
      <xdr:spPr>
        <a:xfrm>
          <a:off x="3613200" y="7771498"/>
          <a:ext cx="3304146" cy="1234554"/>
        </a:xfrm>
        <a:prstGeom prst="rect">
          <a:avLst/>
        </a:prstGeom>
        <a:ln w="11811">
          <a:solidFill>
            <a:srgbClr val="7BAE5F"/>
          </a:solidFill>
        </a:ln>
      </xdr:spPr>
      <xdr:txBody>
        <a:bodyPr vert="horz" wrap="square" lIns="0" tIns="5715" rIns="0" bIns="0" rtlCol="0"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45"/>
            </a:spcBef>
          </a:pPr>
          <a:endParaRPr sz="450">
            <a:latin typeface="Times New Roman"/>
            <a:cs typeface="Times New Roman"/>
          </a:endParaRPr>
        </a:p>
        <a:p>
          <a:pPr marL="105410">
            <a:lnSpc>
              <a:spcPct val="100000"/>
            </a:lnSpc>
          </a:pP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CEN</a:t>
          </a:r>
          <a:r>
            <a:rPr sz="55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ENERGY</a:t>
          </a:r>
          <a:r>
            <a:rPr sz="55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S.A.S.</a:t>
          </a:r>
          <a:r>
            <a:rPr sz="55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E.S.P.  NIT. </a:t>
          </a: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901094947-0</a:t>
          </a:r>
          <a:endParaRPr sz="550">
            <a:latin typeface="Calibri"/>
            <a:cs typeface="Calibri"/>
          </a:endParaRPr>
        </a:p>
        <a:p>
          <a:pPr marL="105410">
            <a:lnSpc>
              <a:spcPct val="100000"/>
            </a:lnSpc>
            <a:spcBef>
              <a:spcPts val="25"/>
            </a:spcBef>
          </a:pPr>
          <a:r>
            <a:rPr sz="550" b="1">
              <a:solidFill>
                <a:srgbClr val="2E463A"/>
              </a:solidFill>
              <a:latin typeface="Calibri"/>
              <a:cs typeface="Calibri"/>
            </a:rPr>
            <a:t>Carrera</a:t>
          </a: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52 No.</a:t>
          </a:r>
          <a:r>
            <a:rPr sz="5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10</a:t>
          </a:r>
          <a:r>
            <a:rPr sz="55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-</a:t>
          </a:r>
          <a:r>
            <a:rPr sz="55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131 Medellín,</a:t>
          </a:r>
          <a:r>
            <a:rPr sz="550" b="1" spc="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Antioquia,</a:t>
          </a: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Colombia.</a:t>
          </a:r>
          <a:endParaRPr sz="550">
            <a:latin typeface="Calibri"/>
            <a:cs typeface="Calibri"/>
          </a:endParaRPr>
        </a:p>
        <a:p>
          <a:pPr marL="105410">
            <a:lnSpc>
              <a:spcPct val="100000"/>
            </a:lnSpc>
            <a:spcBef>
              <a:spcPts val="15"/>
            </a:spcBef>
          </a:pPr>
          <a:r>
            <a:rPr sz="550" b="1">
              <a:solidFill>
                <a:srgbClr val="2E463A"/>
              </a:solidFill>
              <a:latin typeface="Calibri"/>
              <a:cs typeface="Calibri"/>
            </a:rPr>
            <a:t>Contacto:</a:t>
          </a:r>
          <a:r>
            <a:rPr sz="550" b="1" spc="-2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+57</a:t>
          </a:r>
          <a:r>
            <a:rPr sz="550" b="1" spc="-2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(604)</a:t>
          </a:r>
          <a:r>
            <a:rPr sz="550" b="1" spc="-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4446500</a:t>
          </a:r>
          <a:endParaRPr sz="550">
            <a:latin typeface="Calibri"/>
            <a:cs typeface="Calibri"/>
          </a:endParaRPr>
        </a:p>
        <a:p>
          <a:pPr>
            <a:lnSpc>
              <a:spcPct val="100000"/>
            </a:lnSpc>
            <a:spcBef>
              <a:spcPts val="30"/>
            </a:spcBef>
          </a:pPr>
          <a:endParaRPr sz="550">
            <a:latin typeface="Calibri"/>
            <a:cs typeface="Calibri"/>
          </a:endParaRPr>
        </a:p>
        <a:p>
          <a:pPr marL="105410">
            <a:lnSpc>
              <a:spcPct val="100000"/>
            </a:lnSpc>
            <a:spcBef>
              <a:spcPts val="5"/>
            </a:spcBef>
          </a:pPr>
          <a:r>
            <a:rPr sz="550" b="1">
              <a:solidFill>
                <a:srgbClr val="2E463A"/>
              </a:solidFill>
              <a:latin typeface="Calibri"/>
              <a:cs typeface="Calibri"/>
            </a:rPr>
            <a:t>Actividad</a:t>
          </a: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 Económica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 Principal</a:t>
          </a: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 3512</a:t>
          </a:r>
          <a:r>
            <a:rPr sz="550" b="1" spc="1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* Régimen</a:t>
          </a:r>
          <a:r>
            <a:rPr sz="550" b="1" spc="-5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Común</a:t>
          </a:r>
          <a:endParaRPr sz="550">
            <a:latin typeface="Calibri"/>
            <a:cs typeface="Calibri"/>
          </a:endParaRPr>
        </a:p>
        <a:p>
          <a:pPr>
            <a:lnSpc>
              <a:spcPct val="100000"/>
            </a:lnSpc>
            <a:spcBef>
              <a:spcPts val="25"/>
            </a:spcBef>
          </a:pPr>
          <a:endParaRPr sz="550">
            <a:latin typeface="Calibri"/>
            <a:cs typeface="Calibri"/>
          </a:endParaRPr>
        </a:p>
        <a:p>
          <a:pPr marL="105410">
            <a:lnSpc>
              <a:spcPct val="100000"/>
            </a:lnSpc>
            <a:spcBef>
              <a:spcPts val="5"/>
            </a:spcBef>
          </a:pPr>
          <a:r>
            <a:rPr lang="es-CO" sz="550" b="1">
              <a:solidFill>
                <a:srgbClr val="2E463A"/>
              </a:solidFill>
              <a:latin typeface="+mn-lt"/>
              <a:cs typeface="Calibri"/>
            </a:rPr>
            <a:t>Autorización Numeración de Facturación</a:t>
          </a:r>
        </a:p>
        <a:p>
          <a:pPr marL="105410">
            <a:lnSpc>
              <a:spcPct val="100000"/>
            </a:lnSpc>
            <a:spcBef>
              <a:spcPts val="5"/>
            </a:spcBef>
          </a:pPr>
          <a:r>
            <a:rPr lang="es-CO" sz="550" b="1">
              <a:solidFill>
                <a:srgbClr val="2E463A"/>
              </a:solidFill>
              <a:latin typeface="+mn-lt"/>
              <a:cs typeface="Calibri"/>
            </a:rPr>
            <a:t>No. 18764039136852 Rango desde FE1013 hasta FE2000</a:t>
          </a:r>
        </a:p>
        <a:p>
          <a:pPr marL="105410">
            <a:lnSpc>
              <a:spcPct val="100000"/>
            </a:lnSpc>
            <a:spcBef>
              <a:spcPts val="5"/>
            </a:spcBef>
          </a:pPr>
          <a:r>
            <a:rPr lang="es-CO" sz="550" b="1">
              <a:solidFill>
                <a:srgbClr val="2E463A"/>
              </a:solidFill>
              <a:latin typeface="+mn-lt"/>
              <a:cs typeface="Calibri"/>
            </a:rPr>
            <a:t>Vigencia desde el 04/11/2021 hasta el 04/11/2023</a:t>
          </a:r>
        </a:p>
        <a:p>
          <a:pPr marL="103505">
            <a:lnSpc>
              <a:spcPct val="100000"/>
            </a:lnSpc>
            <a:spcBef>
              <a:spcPts val="275"/>
            </a:spcBef>
          </a:pPr>
          <a:r>
            <a:rPr sz="825" b="1" baseline="-10101">
              <a:solidFill>
                <a:srgbClr val="2E463A"/>
              </a:solidFill>
              <a:latin typeface="Calibri"/>
              <a:cs typeface="Calibri"/>
            </a:rPr>
            <a:t>CUFE:   </a:t>
          </a:r>
          <a:r>
            <a:rPr sz="825" b="1" spc="30" baseline="-10101">
              <a:solidFill>
                <a:srgbClr val="2E463A"/>
              </a:solidFill>
              <a:latin typeface="Calibri"/>
              <a:cs typeface="Calibri"/>
            </a:rPr>
            <a:t> </a:t>
          </a:r>
          <a:endParaRPr lang="es-MX" sz="825" b="1" spc="30" baseline="-10101">
            <a:solidFill>
              <a:srgbClr val="2E463A"/>
            </a:solidFill>
            <a:latin typeface="Calibri"/>
            <a:cs typeface="Calibri"/>
          </a:endParaRPr>
        </a:p>
        <a:p>
          <a:pPr marL="103505">
            <a:lnSpc>
              <a:spcPct val="100000"/>
            </a:lnSpc>
            <a:spcBef>
              <a:spcPts val="275"/>
            </a:spcBef>
          </a:pPr>
          <a:r>
            <a:rPr sz="550" b="1">
              <a:solidFill>
                <a:srgbClr val="2E463A"/>
              </a:solidFill>
              <a:latin typeface="Calibri"/>
              <a:cs typeface="Calibri"/>
            </a:rPr>
            <a:t>Fecha</a:t>
          </a:r>
          <a:r>
            <a:rPr sz="55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Aceptación</a:t>
          </a:r>
          <a:r>
            <a:rPr sz="550" b="1" spc="10">
              <a:solidFill>
                <a:srgbClr val="2E463A"/>
              </a:solidFill>
              <a:latin typeface="Calibri"/>
              <a:cs typeface="Calibri"/>
            </a:rPr>
            <a:t> </a:t>
          </a:r>
          <a:r>
            <a:rPr sz="550" b="1">
              <a:solidFill>
                <a:srgbClr val="2E463A"/>
              </a:solidFill>
              <a:latin typeface="Calibri"/>
              <a:cs typeface="Calibri"/>
            </a:rPr>
            <a:t>DIAN:	</a:t>
          </a:r>
          <a:endParaRPr lang="es-CO" sz="825" b="1" spc="15" baseline="5050">
            <a:solidFill>
              <a:srgbClr val="273C18"/>
            </a:solidFill>
            <a:latin typeface="Trebuchet MS"/>
            <a:cs typeface="Calibri"/>
          </a:endParaRPr>
        </a:p>
        <a:p>
          <a:pPr marL="103505">
            <a:lnSpc>
              <a:spcPct val="100000"/>
            </a:lnSpc>
            <a:spcBef>
              <a:spcPts val="275"/>
            </a:spcBef>
          </a:pPr>
          <a:endParaRPr sz="825" b="1" baseline="5050">
            <a:solidFill>
              <a:srgbClr val="273C18"/>
            </a:solidFill>
            <a:latin typeface="Trebuchet MS"/>
            <a:cs typeface="Trebuchet MS"/>
          </a:endParaRPr>
        </a:p>
      </xdr:txBody>
    </xdr:sp>
    <xdr:clientData/>
  </xdr:twoCellAnchor>
  <xdr:twoCellAnchor>
    <xdr:from>
      <xdr:col>5</xdr:col>
      <xdr:colOff>435915</xdr:colOff>
      <xdr:row>7</xdr:row>
      <xdr:rowOff>571</xdr:rowOff>
    </xdr:from>
    <xdr:to>
      <xdr:col>6</xdr:col>
      <xdr:colOff>336220</xdr:colOff>
      <xdr:row>7</xdr:row>
      <xdr:rowOff>147256</xdr:rowOff>
    </xdr:to>
    <xdr:sp macro="" textlink="">
      <xdr:nvSpPr>
        <xdr:cNvPr id="33" name="object 43">
          <a:extLst>
            <a:ext uri="{FF2B5EF4-FFF2-40B4-BE49-F238E27FC236}">
              <a16:creationId xmlns:a16="http://schemas.microsoft.com/office/drawing/2014/main" id="{921C0FBA-27FB-4D57-B3A3-9B1EACEBCED1}"/>
            </a:ext>
          </a:extLst>
        </xdr:cNvPr>
        <xdr:cNvSpPr txBox="1"/>
      </xdr:nvSpPr>
      <xdr:spPr>
        <a:xfrm>
          <a:off x="4398315" y="1280731"/>
          <a:ext cx="692785" cy="146685"/>
        </a:xfrm>
        <a:prstGeom prst="rect">
          <a:avLst/>
        </a:prstGeom>
      </xdr:spPr>
      <xdr:txBody>
        <a:bodyPr vert="horz" wrap="square" lIns="0" tIns="1143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90"/>
            </a:spcBef>
          </a:pP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Ahorr</a:t>
          </a:r>
          <a:r>
            <a:rPr sz="800" b="1" spc="-5">
              <a:solidFill>
                <a:srgbClr val="FFFFFF"/>
              </a:solidFill>
              <a:latin typeface="Trebuchet MS"/>
              <a:cs typeface="Trebuchet MS"/>
            </a:rPr>
            <a:t>o</a:t>
          </a:r>
          <a:r>
            <a:rPr sz="800" b="1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Actual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6</xdr:col>
      <xdr:colOff>688772</xdr:colOff>
      <xdr:row>6</xdr:row>
      <xdr:rowOff>171158</xdr:rowOff>
    </xdr:from>
    <xdr:to>
      <xdr:col>8</xdr:col>
      <xdr:colOff>426517</xdr:colOff>
      <xdr:row>9</xdr:row>
      <xdr:rowOff>89814</xdr:rowOff>
    </xdr:to>
    <xdr:grpSp>
      <xdr:nvGrpSpPr>
        <xdr:cNvPr id="34" name="object 44">
          <a:extLst>
            <a:ext uri="{FF2B5EF4-FFF2-40B4-BE49-F238E27FC236}">
              <a16:creationId xmlns:a16="http://schemas.microsoft.com/office/drawing/2014/main" id="{775D1827-592F-4900-B3C1-8E947D68A4BA}"/>
            </a:ext>
          </a:extLst>
        </xdr:cNvPr>
        <xdr:cNvGrpSpPr/>
      </xdr:nvGrpSpPr>
      <xdr:grpSpPr>
        <a:xfrm>
          <a:off x="5260772" y="1428458"/>
          <a:ext cx="1261745" cy="547306"/>
          <a:chOff x="5551551" y="2201570"/>
          <a:chExt cx="1261745" cy="490156"/>
        </a:xfrm>
      </xdr:grpSpPr>
      <xdr:sp macro="" textlink="">
        <xdr:nvSpPr>
          <xdr:cNvPr id="35" name="object 45">
            <a:extLst>
              <a:ext uri="{FF2B5EF4-FFF2-40B4-BE49-F238E27FC236}">
                <a16:creationId xmlns:a16="http://schemas.microsoft.com/office/drawing/2014/main" id="{E87A1D33-255E-322A-6B06-29DE1B5AFA00}"/>
              </a:ext>
            </a:extLst>
          </xdr:cNvPr>
          <xdr:cNvSpPr/>
        </xdr:nvSpPr>
        <xdr:spPr>
          <a:xfrm>
            <a:off x="5556377" y="2205951"/>
            <a:ext cx="1250950" cy="485775"/>
          </a:xfrm>
          <a:custGeom>
            <a:avLst/>
            <a:gdLst/>
            <a:ahLst/>
            <a:cxnLst/>
            <a:rect l="l" t="t" r="r" b="b"/>
            <a:pathLst>
              <a:path w="1250950" h="485775">
                <a:moveTo>
                  <a:pt x="0" y="485432"/>
                </a:moveTo>
                <a:lnTo>
                  <a:pt x="1250416" y="485432"/>
                </a:lnTo>
                <a:lnTo>
                  <a:pt x="1250416" y="0"/>
                </a:lnTo>
                <a:lnTo>
                  <a:pt x="0" y="0"/>
                </a:lnTo>
                <a:lnTo>
                  <a:pt x="0" y="485432"/>
                </a:lnTo>
                <a:close/>
              </a:path>
            </a:pathLst>
          </a:custGeom>
          <a:ln w="11811">
            <a:solidFill>
              <a:srgbClr val="7BAE5F"/>
            </a:solidFill>
          </a:ln>
        </xdr:spPr>
        <xdr:txBody>
          <a:bodyPr wrap="square" lIns="0" tIns="0" rIns="0" bIns="0" rtlCol="0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/>
          </a:p>
        </xdr:txBody>
      </xdr:sp>
      <xdr:sp macro="" textlink="">
        <xdr:nvSpPr>
          <xdr:cNvPr id="36" name="object 46">
            <a:extLst>
              <a:ext uri="{FF2B5EF4-FFF2-40B4-BE49-F238E27FC236}">
                <a16:creationId xmlns:a16="http://schemas.microsoft.com/office/drawing/2014/main" id="{2FE81CE8-C2AD-8A0B-31F3-15A1E2AAE200}"/>
              </a:ext>
            </a:extLst>
          </xdr:cNvPr>
          <xdr:cNvSpPr/>
        </xdr:nvSpPr>
        <xdr:spPr>
          <a:xfrm>
            <a:off x="5551551" y="2201570"/>
            <a:ext cx="1261745" cy="194310"/>
          </a:xfrm>
          <a:custGeom>
            <a:avLst/>
            <a:gdLst/>
            <a:ahLst/>
            <a:cxnLst/>
            <a:rect l="l" t="t" r="r" b="b"/>
            <a:pathLst>
              <a:path w="1261745" h="194310">
                <a:moveTo>
                  <a:pt x="1261249" y="0"/>
                </a:moveTo>
                <a:lnTo>
                  <a:pt x="0" y="0"/>
                </a:lnTo>
                <a:lnTo>
                  <a:pt x="0" y="194284"/>
                </a:lnTo>
                <a:lnTo>
                  <a:pt x="1261249" y="194284"/>
                </a:lnTo>
                <a:lnTo>
                  <a:pt x="1261249" y="0"/>
                </a:lnTo>
                <a:close/>
              </a:path>
            </a:pathLst>
          </a:custGeom>
          <a:solidFill>
            <a:srgbClr val="7BAE5F"/>
          </a:solidFill>
        </xdr:spPr>
        <xdr:txBody>
          <a:bodyPr wrap="square" lIns="0" tIns="0" rIns="0" bIns="0" rtlCol="0"/>
          <a:lstStyle>
            <a:defPPr>
              <a:defRPr lang="es-CO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/>
          </a:p>
        </xdr:txBody>
      </xdr:sp>
    </xdr:grpSp>
    <xdr:clientData/>
  </xdr:twoCellAnchor>
  <xdr:twoCellAnchor>
    <xdr:from>
      <xdr:col>7</xdr:col>
      <xdr:colOff>122224</xdr:colOff>
      <xdr:row>7</xdr:row>
      <xdr:rowOff>1460</xdr:rowOff>
    </xdr:from>
    <xdr:to>
      <xdr:col>8</xdr:col>
      <xdr:colOff>245414</xdr:colOff>
      <xdr:row>7</xdr:row>
      <xdr:rowOff>148145</xdr:rowOff>
    </xdr:to>
    <xdr:sp macro="" textlink="">
      <xdr:nvSpPr>
        <xdr:cNvPr id="37" name="object 47">
          <a:extLst>
            <a:ext uri="{FF2B5EF4-FFF2-40B4-BE49-F238E27FC236}">
              <a16:creationId xmlns:a16="http://schemas.microsoft.com/office/drawing/2014/main" id="{EFEFEFB6-E3A9-4CE2-A6C2-146CA6AB263F}"/>
            </a:ext>
          </a:extLst>
        </xdr:cNvPr>
        <xdr:cNvSpPr txBox="1"/>
      </xdr:nvSpPr>
      <xdr:spPr>
        <a:xfrm>
          <a:off x="5669584" y="1281620"/>
          <a:ext cx="915670" cy="146685"/>
        </a:xfrm>
        <a:prstGeom prst="rect">
          <a:avLst/>
        </a:prstGeom>
      </xdr:spPr>
      <xdr:txBody>
        <a:bodyPr vert="horz" wrap="square" lIns="0" tIns="1143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90"/>
            </a:spcBef>
          </a:pP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Ahorro</a:t>
          </a:r>
          <a:r>
            <a:rPr sz="800" b="1" spc="-30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Acumulado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5</xdr:col>
      <xdr:colOff>358385</xdr:colOff>
      <xdr:row>8</xdr:row>
      <xdr:rowOff>32966</xdr:rowOff>
    </xdr:from>
    <xdr:to>
      <xdr:col>6</xdr:col>
      <xdr:colOff>503165</xdr:colOff>
      <xdr:row>9</xdr:row>
      <xdr:rowOff>35916</xdr:rowOff>
    </xdr:to>
    <xdr:sp macro="" textlink="">
      <xdr:nvSpPr>
        <xdr:cNvPr id="38" name="object 48">
          <a:extLst>
            <a:ext uri="{FF2B5EF4-FFF2-40B4-BE49-F238E27FC236}">
              <a16:creationId xmlns:a16="http://schemas.microsoft.com/office/drawing/2014/main" id="{FB4C37A3-ABAD-4489-A729-A9AA9C37399A}"/>
            </a:ext>
          </a:extLst>
        </xdr:cNvPr>
        <xdr:cNvSpPr txBox="1"/>
      </xdr:nvSpPr>
      <xdr:spPr>
        <a:xfrm>
          <a:off x="4320785" y="1496006"/>
          <a:ext cx="937260" cy="185830"/>
        </a:xfrm>
        <a:prstGeom prst="rect">
          <a:avLst/>
        </a:prstGeom>
      </xdr:spPr>
      <xdr:txBody>
        <a:bodyPr vert="horz" wrap="square" lIns="0" tIns="14604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114"/>
            </a:spcBef>
          </a:pPr>
          <a:endParaRPr sz="1200">
            <a:latin typeface="Trebuchet MS"/>
            <a:cs typeface="Trebuchet MS"/>
          </a:endParaRPr>
        </a:p>
      </xdr:txBody>
    </xdr:sp>
    <xdr:clientData/>
  </xdr:twoCellAnchor>
  <xdr:twoCellAnchor>
    <xdr:from>
      <xdr:col>7</xdr:col>
      <xdr:colOff>79797</xdr:colOff>
      <xdr:row>8</xdr:row>
      <xdr:rowOff>25651</xdr:rowOff>
    </xdr:from>
    <xdr:to>
      <xdr:col>8</xdr:col>
      <xdr:colOff>385764</xdr:colOff>
      <xdr:row>9</xdr:row>
      <xdr:rowOff>9551</xdr:rowOff>
    </xdr:to>
    <xdr:sp macro="" textlink="$O$66">
      <xdr:nvSpPr>
        <xdr:cNvPr id="39" name="object 49">
          <a:extLst>
            <a:ext uri="{FF2B5EF4-FFF2-40B4-BE49-F238E27FC236}">
              <a16:creationId xmlns:a16="http://schemas.microsoft.com/office/drawing/2014/main" id="{B16E5615-2CB8-44B4-A0B9-DC11E279D4BC}"/>
            </a:ext>
          </a:extLst>
        </xdr:cNvPr>
        <xdr:cNvSpPr txBox="1"/>
      </xdr:nvSpPr>
      <xdr:spPr>
        <a:xfrm>
          <a:off x="5413797" y="1702051"/>
          <a:ext cx="1067967" cy="193450"/>
        </a:xfrm>
        <a:prstGeom prst="rect">
          <a:avLst/>
        </a:prstGeom>
      </xdr:spPr>
      <xdr:txBody>
        <a:bodyPr vert="horz" wrap="square" lIns="0" tIns="14604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>
            <a:lnSpc>
              <a:spcPct val="100000"/>
            </a:lnSpc>
            <a:spcBef>
              <a:spcPts val="114"/>
            </a:spcBef>
          </a:pPr>
          <a:fld id="{8859E0D4-F761-46E7-83D2-770DB6628D1B}" type="TxLink">
            <a:rPr lang="en-US" sz="1200" b="1" i="0" u="none" strike="noStrike" kern="1200" spc="-70">
              <a:solidFill>
                <a:srgbClr val="22362C"/>
              </a:solidFill>
              <a:latin typeface="Trebuchet MS"/>
              <a:ea typeface="+mn-ea"/>
              <a:cs typeface="Trebuchet MS"/>
            </a:rPr>
            <a:t>$ 8.618.169</a:t>
          </a:fld>
          <a:endParaRPr sz="1200" b="1" kern="1200" spc="-70">
            <a:solidFill>
              <a:srgbClr val="22362C"/>
            </a:solidFill>
            <a:latin typeface="Trebuchet MS"/>
            <a:ea typeface="+mn-ea"/>
            <a:cs typeface="Trebuchet MS"/>
          </a:endParaRPr>
        </a:p>
      </xdr:txBody>
    </xdr:sp>
    <xdr:clientData/>
  </xdr:twoCellAnchor>
  <xdr:twoCellAnchor>
    <xdr:from>
      <xdr:col>5</xdr:col>
      <xdr:colOff>128595</xdr:colOff>
      <xdr:row>27</xdr:row>
      <xdr:rowOff>126622</xdr:rowOff>
    </xdr:from>
    <xdr:to>
      <xdr:col>6</xdr:col>
      <xdr:colOff>636928</xdr:colOff>
      <xdr:row>30</xdr:row>
      <xdr:rowOff>42825</xdr:rowOff>
    </xdr:to>
    <xdr:sp macro="" textlink="">
      <xdr:nvSpPr>
        <xdr:cNvPr id="40" name="object 76">
          <a:extLst>
            <a:ext uri="{FF2B5EF4-FFF2-40B4-BE49-F238E27FC236}">
              <a16:creationId xmlns:a16="http://schemas.microsoft.com/office/drawing/2014/main" id="{DDACA4DB-7CE5-4B4F-AAF1-9D0921A8DBB5}"/>
            </a:ext>
          </a:extLst>
        </xdr:cNvPr>
        <xdr:cNvSpPr/>
      </xdr:nvSpPr>
      <xdr:spPr>
        <a:xfrm>
          <a:off x="4090995" y="5064382"/>
          <a:ext cx="1300813" cy="464843"/>
        </a:xfrm>
        <a:custGeom>
          <a:avLst/>
          <a:gdLst/>
          <a:ahLst/>
          <a:cxnLst/>
          <a:rect l="l" t="t" r="r" b="b"/>
          <a:pathLst>
            <a:path w="1250314" h="485140">
              <a:moveTo>
                <a:pt x="0" y="484835"/>
              </a:moveTo>
              <a:lnTo>
                <a:pt x="1250061" y="484835"/>
              </a:lnTo>
              <a:lnTo>
                <a:pt x="1250061" y="0"/>
              </a:lnTo>
              <a:lnTo>
                <a:pt x="0" y="0"/>
              </a:lnTo>
              <a:lnTo>
                <a:pt x="0" y="484835"/>
              </a:lnTo>
              <a:close/>
            </a:path>
          </a:pathLst>
        </a:custGeom>
        <a:ln w="11811">
          <a:solidFill>
            <a:srgbClr val="7BAE5F"/>
          </a:solidFill>
        </a:ln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5</xdr:col>
      <xdr:colOff>124626</xdr:colOff>
      <xdr:row>27</xdr:row>
      <xdr:rowOff>121680</xdr:rowOff>
    </xdr:from>
    <xdr:to>
      <xdr:col>6</xdr:col>
      <xdr:colOff>644865</xdr:colOff>
      <xdr:row>28</xdr:row>
      <xdr:rowOff>125304</xdr:rowOff>
    </xdr:to>
    <xdr:sp macro="" textlink="">
      <xdr:nvSpPr>
        <xdr:cNvPr id="41" name="object 77">
          <a:extLst>
            <a:ext uri="{FF2B5EF4-FFF2-40B4-BE49-F238E27FC236}">
              <a16:creationId xmlns:a16="http://schemas.microsoft.com/office/drawing/2014/main" id="{6506744B-98FB-4377-87CD-FF78BB1D0149}"/>
            </a:ext>
          </a:extLst>
        </xdr:cNvPr>
        <xdr:cNvSpPr/>
      </xdr:nvSpPr>
      <xdr:spPr>
        <a:xfrm>
          <a:off x="4087026" y="5059440"/>
          <a:ext cx="1312719" cy="186504"/>
        </a:xfrm>
        <a:custGeom>
          <a:avLst/>
          <a:gdLst/>
          <a:ahLst/>
          <a:cxnLst/>
          <a:rect l="l" t="t" r="r" b="b"/>
          <a:pathLst>
            <a:path w="1261745" h="194310">
              <a:moveTo>
                <a:pt x="1261249" y="0"/>
              </a:moveTo>
              <a:lnTo>
                <a:pt x="0" y="0"/>
              </a:lnTo>
              <a:lnTo>
                <a:pt x="0" y="194284"/>
              </a:lnTo>
              <a:lnTo>
                <a:pt x="1261249" y="194284"/>
              </a:lnTo>
              <a:lnTo>
                <a:pt x="1261249" y="0"/>
              </a:lnTo>
              <a:close/>
            </a:path>
          </a:pathLst>
        </a:custGeom>
        <a:solidFill>
          <a:srgbClr val="7BAE5F"/>
        </a:solid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6</xdr:col>
      <xdr:colOff>710218</xdr:colOff>
      <xdr:row>27</xdr:row>
      <xdr:rowOff>126561</xdr:rowOff>
    </xdr:from>
    <xdr:to>
      <xdr:col>8</xdr:col>
      <xdr:colOff>424466</xdr:colOff>
      <xdr:row>30</xdr:row>
      <xdr:rowOff>43992</xdr:rowOff>
    </xdr:to>
    <xdr:sp macro="" textlink="">
      <xdr:nvSpPr>
        <xdr:cNvPr id="42" name="object 78">
          <a:extLst>
            <a:ext uri="{FF2B5EF4-FFF2-40B4-BE49-F238E27FC236}">
              <a16:creationId xmlns:a16="http://schemas.microsoft.com/office/drawing/2014/main" id="{12205C0D-5DED-43FA-8960-63C735EA5937}"/>
            </a:ext>
          </a:extLst>
        </xdr:cNvPr>
        <xdr:cNvSpPr/>
      </xdr:nvSpPr>
      <xdr:spPr>
        <a:xfrm>
          <a:off x="5465098" y="5064321"/>
          <a:ext cx="1299208" cy="466071"/>
        </a:xfrm>
        <a:custGeom>
          <a:avLst/>
          <a:gdLst/>
          <a:ahLst/>
          <a:cxnLst/>
          <a:rect l="l" t="t" r="r" b="b"/>
          <a:pathLst>
            <a:path w="1250315" h="486409">
              <a:moveTo>
                <a:pt x="0" y="485787"/>
              </a:moveTo>
              <a:lnTo>
                <a:pt x="1250061" y="485787"/>
              </a:lnTo>
              <a:lnTo>
                <a:pt x="1250061" y="0"/>
              </a:lnTo>
              <a:lnTo>
                <a:pt x="0" y="0"/>
              </a:lnTo>
              <a:lnTo>
                <a:pt x="0" y="485787"/>
              </a:lnTo>
              <a:close/>
            </a:path>
          </a:pathLst>
        </a:custGeom>
        <a:ln w="11811">
          <a:solidFill>
            <a:srgbClr val="7BAE5F"/>
          </a:solidFill>
        </a:ln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6</xdr:col>
      <xdr:colOff>706249</xdr:colOff>
      <xdr:row>27</xdr:row>
      <xdr:rowOff>122638</xdr:rowOff>
    </xdr:from>
    <xdr:to>
      <xdr:col>8</xdr:col>
      <xdr:colOff>432403</xdr:colOff>
      <xdr:row>28</xdr:row>
      <xdr:rowOff>126262</xdr:rowOff>
    </xdr:to>
    <xdr:sp macro="" textlink="">
      <xdr:nvSpPr>
        <xdr:cNvPr id="43" name="object 79">
          <a:extLst>
            <a:ext uri="{FF2B5EF4-FFF2-40B4-BE49-F238E27FC236}">
              <a16:creationId xmlns:a16="http://schemas.microsoft.com/office/drawing/2014/main" id="{EEFAD409-0D93-4632-8419-67F0A579BAB5}"/>
            </a:ext>
          </a:extLst>
        </xdr:cNvPr>
        <xdr:cNvSpPr/>
      </xdr:nvSpPr>
      <xdr:spPr>
        <a:xfrm>
          <a:off x="5278249" y="5780488"/>
          <a:ext cx="1250154" cy="213174"/>
        </a:xfrm>
        <a:custGeom>
          <a:avLst/>
          <a:gdLst/>
          <a:ahLst/>
          <a:cxnLst/>
          <a:rect l="l" t="t" r="r" b="b"/>
          <a:pathLst>
            <a:path w="1261745" h="194310">
              <a:moveTo>
                <a:pt x="1261249" y="0"/>
              </a:moveTo>
              <a:lnTo>
                <a:pt x="0" y="0"/>
              </a:lnTo>
              <a:lnTo>
                <a:pt x="0" y="193928"/>
              </a:lnTo>
              <a:lnTo>
                <a:pt x="1261249" y="193928"/>
              </a:lnTo>
              <a:lnTo>
                <a:pt x="1261249" y="0"/>
              </a:lnTo>
              <a:close/>
            </a:path>
          </a:pathLst>
        </a:custGeom>
        <a:solidFill>
          <a:srgbClr val="7BAE5F"/>
        </a:solidFill>
      </xdr:spPr>
      <xdr:txBody>
        <a:bodyPr wrap="square" lIns="0" tIns="0" rIns="0" bIns="0" rtlCol="0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5</xdr:col>
      <xdr:colOff>257426</xdr:colOff>
      <xdr:row>27</xdr:row>
      <xdr:rowOff>88734</xdr:rowOff>
    </xdr:from>
    <xdr:to>
      <xdr:col>6</xdr:col>
      <xdr:colOff>620010</xdr:colOff>
      <xdr:row>28</xdr:row>
      <xdr:rowOff>66864</xdr:rowOff>
    </xdr:to>
    <xdr:sp macro="" textlink="">
      <xdr:nvSpPr>
        <xdr:cNvPr id="44" name="object 80">
          <a:extLst>
            <a:ext uri="{FF2B5EF4-FFF2-40B4-BE49-F238E27FC236}">
              <a16:creationId xmlns:a16="http://schemas.microsoft.com/office/drawing/2014/main" id="{629ADB22-421C-479E-BC2C-A56282B03799}"/>
            </a:ext>
          </a:extLst>
        </xdr:cNvPr>
        <xdr:cNvSpPr txBox="1"/>
      </xdr:nvSpPr>
      <xdr:spPr>
        <a:xfrm>
          <a:off x="4067426" y="5746584"/>
          <a:ext cx="1124584" cy="187680"/>
        </a:xfrm>
        <a:prstGeom prst="rect">
          <a:avLst/>
        </a:prstGeom>
      </xdr:spPr>
      <xdr:txBody>
        <a:bodyPr vert="horz" wrap="square" lIns="0" tIns="6794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76530">
            <a:lnSpc>
              <a:spcPct val="100000"/>
            </a:lnSpc>
            <a:spcBef>
              <a:spcPts val="535"/>
            </a:spcBef>
          </a:pP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Periodo</a:t>
          </a:r>
          <a:r>
            <a:rPr sz="800" b="1" spc="-45">
              <a:solidFill>
                <a:srgbClr val="FFFFFF"/>
              </a:solidFill>
              <a:latin typeface="Trebuchet MS"/>
              <a:cs typeface="Trebuchet MS"/>
            </a:rPr>
            <a:t> </a:t>
          </a: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Actual</a:t>
          </a:r>
          <a:endParaRPr sz="800">
            <a:latin typeface="Trebuchet MS"/>
            <a:cs typeface="Trebuchet MS"/>
          </a:endParaRPr>
        </a:p>
      </xdr:txBody>
    </xdr:sp>
    <xdr:clientData/>
  </xdr:twoCellAnchor>
  <xdr:twoCellAnchor>
    <xdr:from>
      <xdr:col>7</xdr:col>
      <xdr:colOff>23711</xdr:colOff>
      <xdr:row>27</xdr:row>
      <xdr:rowOff>90649</xdr:rowOff>
    </xdr:from>
    <xdr:to>
      <xdr:col>8</xdr:col>
      <xdr:colOff>386296</xdr:colOff>
      <xdr:row>28</xdr:row>
      <xdr:rowOff>68138</xdr:rowOff>
    </xdr:to>
    <xdr:sp macro="" textlink="">
      <xdr:nvSpPr>
        <xdr:cNvPr id="45" name="object 81">
          <a:extLst>
            <a:ext uri="{FF2B5EF4-FFF2-40B4-BE49-F238E27FC236}">
              <a16:creationId xmlns:a16="http://schemas.microsoft.com/office/drawing/2014/main" id="{FADA0221-AD93-4202-BF52-6F8391806EBF}"/>
            </a:ext>
          </a:extLst>
        </xdr:cNvPr>
        <xdr:cNvSpPr txBox="1"/>
      </xdr:nvSpPr>
      <xdr:spPr>
        <a:xfrm>
          <a:off x="5357711" y="5748499"/>
          <a:ext cx="1124585" cy="187039"/>
        </a:xfrm>
        <a:prstGeom prst="rect">
          <a:avLst/>
        </a:prstGeom>
      </xdr:spPr>
      <xdr:txBody>
        <a:bodyPr vert="horz" wrap="square" lIns="0" tIns="6731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92100">
            <a:lnSpc>
              <a:spcPct val="100000"/>
            </a:lnSpc>
            <a:spcBef>
              <a:spcPts val="530"/>
            </a:spcBef>
          </a:pPr>
          <a:r>
            <a:rPr sz="800" b="1" spc="-10">
              <a:solidFill>
                <a:srgbClr val="FFFFFF"/>
              </a:solidFill>
              <a:latin typeface="Trebuchet MS"/>
              <a:cs typeface="Trebuchet MS"/>
            </a:rPr>
            <a:t>Acumulado</a:t>
          </a:r>
        </a:p>
      </xdr:txBody>
    </xdr:sp>
    <xdr:clientData/>
  </xdr:twoCellAnchor>
  <xdr:twoCellAnchor>
    <xdr:from>
      <xdr:col>0</xdr:col>
      <xdr:colOff>651249</xdr:colOff>
      <xdr:row>43</xdr:row>
      <xdr:rowOff>143360</xdr:rowOff>
    </xdr:from>
    <xdr:to>
      <xdr:col>4</xdr:col>
      <xdr:colOff>150869</xdr:colOff>
      <xdr:row>45</xdr:row>
      <xdr:rowOff>26029</xdr:rowOff>
    </xdr:to>
    <xdr:sp macro="" textlink="">
      <xdr:nvSpPr>
        <xdr:cNvPr id="46" name="object 82">
          <a:extLst>
            <a:ext uri="{FF2B5EF4-FFF2-40B4-BE49-F238E27FC236}">
              <a16:creationId xmlns:a16="http://schemas.microsoft.com/office/drawing/2014/main" id="{1E594A0B-3F5C-4D33-8B59-587FA45E34D2}"/>
            </a:ext>
          </a:extLst>
        </xdr:cNvPr>
        <xdr:cNvSpPr txBox="1"/>
      </xdr:nvSpPr>
      <xdr:spPr>
        <a:xfrm>
          <a:off x="651249" y="7925285"/>
          <a:ext cx="2661920" cy="244619"/>
        </a:xfrm>
        <a:prstGeom prst="rect">
          <a:avLst/>
        </a:prstGeom>
      </xdr:spPr>
      <xdr:txBody>
        <a:bodyPr vert="horz" wrap="square" lIns="0" tIns="4318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 indent="0" algn="l" defTabSz="914400" rtl="0" eaLnBrk="1" latinLnBrk="0" hangingPunct="1">
            <a:lnSpc>
              <a:spcPct val="100000"/>
            </a:lnSpc>
            <a:spcBef>
              <a:spcPts val="95"/>
            </a:spcBef>
          </a:pPr>
          <a:r>
            <a:rPr lang="es-CO" sz="1350" b="1" kern="1200" spc="7" baseline="-6172">
              <a:solidFill>
                <a:srgbClr val="2E463A"/>
              </a:solidFill>
              <a:latin typeface="Trebuchet MS"/>
              <a:ea typeface="+mn-ea"/>
              <a:cs typeface="Trebuchet MS"/>
            </a:rPr>
            <a:t>CL 77 SUR 40 165 VDA SAN JOSE IN 115</a:t>
          </a:r>
          <a:endParaRPr sz="1350" b="1" kern="1200" spc="7" baseline="-6172">
            <a:solidFill>
              <a:srgbClr val="2E463A"/>
            </a:solidFill>
            <a:latin typeface="Trebuchet MS"/>
            <a:ea typeface="+mn-ea"/>
            <a:cs typeface="Trebuchet MS"/>
          </a:endParaRPr>
        </a:p>
      </xdr:txBody>
    </xdr:sp>
    <xdr:clientData/>
  </xdr:twoCellAnchor>
  <xdr:twoCellAnchor>
    <xdr:from>
      <xdr:col>0</xdr:col>
      <xdr:colOff>0</xdr:colOff>
      <xdr:row>41</xdr:row>
      <xdr:rowOff>109975</xdr:rowOff>
    </xdr:from>
    <xdr:to>
      <xdr:col>3</xdr:col>
      <xdr:colOff>525517</xdr:colOff>
      <xdr:row>44</xdr:row>
      <xdr:rowOff>51157</xdr:rowOff>
    </xdr:to>
    <xdr:sp macro="" textlink="">
      <xdr:nvSpPr>
        <xdr:cNvPr id="47" name="object 83">
          <a:extLst>
            <a:ext uri="{FF2B5EF4-FFF2-40B4-BE49-F238E27FC236}">
              <a16:creationId xmlns:a16="http://schemas.microsoft.com/office/drawing/2014/main" id="{C5379D34-CF1E-4B6C-99D5-E3C952827D04}"/>
            </a:ext>
          </a:extLst>
        </xdr:cNvPr>
        <xdr:cNvSpPr txBox="1"/>
      </xdr:nvSpPr>
      <xdr:spPr>
        <a:xfrm>
          <a:off x="0" y="7529950"/>
          <a:ext cx="2897242" cy="484107"/>
        </a:xfrm>
        <a:prstGeom prst="rect">
          <a:avLst/>
        </a:prstGeom>
      </xdr:spPr>
      <xdr:txBody>
        <a:bodyPr vert="horz" wrap="square" lIns="0" tIns="4318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8100">
            <a:lnSpc>
              <a:spcPct val="100000"/>
            </a:lnSpc>
            <a:spcBef>
              <a:spcPts val="340"/>
            </a:spcBef>
          </a:pPr>
          <a:r>
            <a:rPr sz="1350" b="1" spc="7" baseline="-6172">
              <a:solidFill>
                <a:srgbClr val="2E463A"/>
              </a:solidFill>
              <a:latin typeface="Trebuchet MS"/>
              <a:cs typeface="Trebuchet MS"/>
            </a:rPr>
            <a:t>Cliente: </a:t>
          </a:r>
          <a:r>
            <a:rPr sz="1350" b="1" spc="142" baseline="-6172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lang="es-CO" sz="800" b="1" spc="15" baseline="0">
              <a:solidFill>
                <a:srgbClr val="22362C"/>
              </a:solidFill>
              <a:latin typeface="Trebuchet MS"/>
              <a:cs typeface="Trebuchet MS"/>
            </a:rPr>
            <a:t>FUNDACIÓN UNIVERSITARIA CEIPA</a:t>
          </a:r>
          <a:endParaRPr lang="es-CO" sz="800" b="0" spc="0" baseline="0">
            <a:solidFill>
              <a:schemeClr val="tx1"/>
            </a:solidFill>
            <a:latin typeface="Trebuchet MS"/>
            <a:cs typeface="Trebuchet MS"/>
          </a:endParaRPr>
        </a:p>
        <a:p>
          <a:pPr marL="38100">
            <a:lnSpc>
              <a:spcPct val="100000"/>
            </a:lnSpc>
            <a:spcBef>
              <a:spcPts val="340"/>
            </a:spcBef>
          </a:pPr>
          <a:r>
            <a:rPr sz="1350" b="1" spc="7" baseline="3086">
              <a:solidFill>
                <a:srgbClr val="2E463A"/>
              </a:solidFill>
              <a:latin typeface="Trebuchet MS"/>
              <a:cs typeface="Trebuchet MS"/>
            </a:rPr>
            <a:t>Nit:</a:t>
          </a:r>
          <a:r>
            <a:rPr sz="1350" b="1" spc="375" baseline="3086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lang="es-CO" sz="800" b="1" kern="1200" spc="15" baseline="0">
              <a:solidFill>
                <a:srgbClr val="22362C"/>
              </a:solidFill>
              <a:latin typeface="Trebuchet MS"/>
              <a:ea typeface="+mn-ea"/>
              <a:cs typeface="Trebuchet MS"/>
            </a:rPr>
            <a:t>890910961 </a:t>
          </a:r>
        </a:p>
      </xdr:txBody>
    </xdr:sp>
    <xdr:clientData/>
  </xdr:twoCellAnchor>
  <xdr:twoCellAnchor>
    <xdr:from>
      <xdr:col>0</xdr:col>
      <xdr:colOff>29056</xdr:colOff>
      <xdr:row>44</xdr:row>
      <xdr:rowOff>33490</xdr:rowOff>
    </xdr:from>
    <xdr:to>
      <xdr:col>0</xdr:col>
      <xdr:colOff>621511</xdr:colOff>
      <xdr:row>45</xdr:row>
      <xdr:rowOff>24600</xdr:rowOff>
    </xdr:to>
    <xdr:sp macro="" textlink="">
      <xdr:nvSpPr>
        <xdr:cNvPr id="48" name="object 84">
          <a:extLst>
            <a:ext uri="{FF2B5EF4-FFF2-40B4-BE49-F238E27FC236}">
              <a16:creationId xmlns:a16="http://schemas.microsoft.com/office/drawing/2014/main" id="{023BF99B-3FD2-40ED-A33F-EB716F0D5014}"/>
            </a:ext>
          </a:extLst>
        </xdr:cNvPr>
        <xdr:cNvSpPr txBox="1"/>
      </xdr:nvSpPr>
      <xdr:spPr>
        <a:xfrm>
          <a:off x="29056" y="8080210"/>
          <a:ext cx="592455" cy="173990"/>
        </a:xfrm>
        <a:prstGeom prst="rect">
          <a:avLst/>
        </a:prstGeom>
      </xdr:spPr>
      <xdr:txBody>
        <a:bodyPr vert="horz" wrap="square" lIns="0" tIns="1587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12700">
            <a:lnSpc>
              <a:spcPct val="100000"/>
            </a:lnSpc>
            <a:spcBef>
              <a:spcPts val="125"/>
            </a:spcBef>
          </a:pPr>
          <a:r>
            <a:rPr sz="900" b="1" spc="5">
              <a:solidFill>
                <a:srgbClr val="2E463A"/>
              </a:solidFill>
              <a:latin typeface="Trebuchet MS"/>
              <a:cs typeface="Trebuchet MS"/>
            </a:rPr>
            <a:t>Dirección</a:t>
          </a:r>
          <a:r>
            <a:rPr sz="1000" b="1" spc="5">
              <a:solidFill>
                <a:srgbClr val="2E463A"/>
              </a:solidFill>
              <a:latin typeface="Trebuchet MS"/>
              <a:cs typeface="Trebuchet MS"/>
            </a:rPr>
            <a:t>:</a:t>
          </a:r>
          <a:endParaRPr sz="1000">
            <a:latin typeface="Trebuchet MS"/>
            <a:cs typeface="Trebuchet MS"/>
          </a:endParaRPr>
        </a:p>
      </xdr:txBody>
    </xdr:sp>
    <xdr:clientData/>
  </xdr:twoCellAnchor>
  <xdr:twoCellAnchor>
    <xdr:from>
      <xdr:col>0</xdr:col>
      <xdr:colOff>24790</xdr:colOff>
      <xdr:row>38</xdr:row>
      <xdr:rowOff>68032</xdr:rowOff>
    </xdr:from>
    <xdr:to>
      <xdr:col>1</xdr:col>
      <xdr:colOff>693683</xdr:colOff>
      <xdr:row>41</xdr:row>
      <xdr:rowOff>125467</xdr:rowOff>
    </xdr:to>
    <xdr:sp macro="" textlink="">
      <xdr:nvSpPr>
        <xdr:cNvPr id="49" name="object 85">
          <a:extLst>
            <a:ext uri="{FF2B5EF4-FFF2-40B4-BE49-F238E27FC236}">
              <a16:creationId xmlns:a16="http://schemas.microsoft.com/office/drawing/2014/main" id="{9E728781-6EC1-4184-BC1E-7F5AF6D7956F}"/>
            </a:ext>
          </a:extLst>
        </xdr:cNvPr>
        <xdr:cNvSpPr txBox="1"/>
      </xdr:nvSpPr>
      <xdr:spPr>
        <a:xfrm>
          <a:off x="24790" y="8030932"/>
          <a:ext cx="1430893" cy="686085"/>
        </a:xfrm>
        <a:prstGeom prst="rect">
          <a:avLst/>
        </a:prstGeom>
      </xdr:spPr>
      <xdr:txBody>
        <a:bodyPr vert="horz" wrap="square" lIns="0" tIns="63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7305" marR="5080" indent="-6985">
            <a:lnSpc>
              <a:spcPct val="107900"/>
            </a:lnSpc>
            <a:spcBef>
              <a:spcPts val="5"/>
            </a:spcBef>
          </a:pPr>
          <a:r>
            <a:rPr sz="900" b="1" spc="-5">
              <a:solidFill>
                <a:srgbClr val="22362C"/>
              </a:solidFill>
              <a:latin typeface="Trebuchet MS"/>
              <a:cs typeface="Trebuchet MS"/>
            </a:rPr>
            <a:t>CEN ENERGY S.A.S. </a:t>
          </a:r>
          <a:r>
            <a:rPr sz="900" b="1">
              <a:solidFill>
                <a:srgbClr val="22362C"/>
              </a:solidFill>
              <a:latin typeface="Trebuchet MS"/>
              <a:cs typeface="Trebuchet MS"/>
            </a:rPr>
            <a:t> </a:t>
          </a:r>
          <a:r>
            <a:rPr sz="900" b="1" spc="-5">
              <a:solidFill>
                <a:srgbClr val="22362C"/>
              </a:solidFill>
              <a:latin typeface="Trebuchet MS"/>
              <a:cs typeface="Trebuchet MS"/>
            </a:rPr>
            <a:t>901094947-0 </a:t>
          </a:r>
          <a:r>
            <a:rPr sz="900" b="1">
              <a:solidFill>
                <a:srgbClr val="22362C"/>
              </a:solidFill>
              <a:latin typeface="Trebuchet MS"/>
              <a:cs typeface="Trebuchet MS"/>
            </a:rPr>
            <a:t> </a:t>
          </a:r>
          <a:endParaRPr lang="es-CO" sz="900" b="1">
            <a:solidFill>
              <a:srgbClr val="22362C"/>
            </a:solidFill>
            <a:latin typeface="Trebuchet MS"/>
            <a:cs typeface="Trebuchet MS"/>
          </a:endParaRPr>
        </a:p>
        <a:p>
          <a:pPr marL="27305" marR="5080" indent="-6985">
            <a:lnSpc>
              <a:spcPct val="107900"/>
            </a:lnSpc>
            <a:spcBef>
              <a:spcPts val="5"/>
            </a:spcBef>
          </a:pPr>
          <a:r>
            <a:rPr sz="750" b="1" spc="-10">
              <a:solidFill>
                <a:srgbClr val="22362C"/>
              </a:solidFill>
              <a:latin typeface="Trebuchet MS"/>
              <a:cs typeface="Trebuchet MS"/>
            </a:rPr>
            <a:t>FACTURA</a:t>
          </a:r>
          <a:r>
            <a:rPr sz="750" b="1" spc="-30">
              <a:solidFill>
                <a:srgbClr val="22362C"/>
              </a:solidFill>
              <a:latin typeface="Trebuchet MS"/>
              <a:cs typeface="Trebuchet MS"/>
            </a:rPr>
            <a:t> </a:t>
          </a:r>
          <a:endParaRPr lang="es-MX" sz="750" b="1" spc="-30">
            <a:solidFill>
              <a:srgbClr val="22362C"/>
            </a:solidFill>
            <a:latin typeface="Trebuchet MS"/>
            <a:cs typeface="Trebuchet MS"/>
          </a:endParaRPr>
        </a:p>
        <a:p>
          <a:pPr marL="27305" marR="5080" indent="-6985">
            <a:lnSpc>
              <a:spcPct val="107900"/>
            </a:lnSpc>
            <a:spcBef>
              <a:spcPts val="5"/>
            </a:spcBef>
          </a:pP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Factura</a:t>
          </a:r>
          <a:r>
            <a:rPr sz="800" b="1" spc="-1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800" b="1" spc="15">
              <a:solidFill>
                <a:srgbClr val="2E463A"/>
              </a:solidFill>
              <a:latin typeface="Trebuchet MS"/>
              <a:cs typeface="Trebuchet MS"/>
            </a:rPr>
            <a:t>No.</a:t>
          </a:r>
          <a:endParaRPr sz="800">
            <a:solidFill>
              <a:srgbClr val="273C18"/>
            </a:solidFill>
            <a:latin typeface="Trebuchet MS"/>
            <a:cs typeface="Trebuchet MS"/>
          </a:endParaRPr>
        </a:p>
        <a:p>
          <a:pPr marL="12700">
            <a:lnSpc>
              <a:spcPct val="100000"/>
            </a:lnSpc>
            <a:spcBef>
              <a:spcPts val="90"/>
            </a:spcBef>
          </a:pPr>
          <a:r>
            <a:rPr sz="900" b="1" spc="10">
              <a:solidFill>
                <a:srgbClr val="2E463A"/>
              </a:solidFill>
              <a:latin typeface="Trebuchet MS"/>
              <a:cs typeface="Trebuchet MS"/>
            </a:rPr>
            <a:t>Contrato</a:t>
          </a:r>
          <a:r>
            <a:rPr sz="900" b="1" spc="-1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750" b="1">
              <a:solidFill>
                <a:srgbClr val="2E463A"/>
              </a:solidFill>
              <a:latin typeface="Trebuchet MS"/>
              <a:cs typeface="Trebuchet MS"/>
            </a:rPr>
            <a:t>No</a:t>
          </a:r>
          <a:r>
            <a:rPr sz="900" b="1">
              <a:solidFill>
                <a:srgbClr val="2E463A"/>
              </a:solidFill>
              <a:latin typeface="Trebuchet MS"/>
              <a:cs typeface="Trebuchet MS"/>
            </a:rPr>
            <a:t>.</a:t>
          </a:r>
          <a:r>
            <a:rPr lang="es-MX" sz="900" b="1">
              <a:solidFill>
                <a:srgbClr val="2E463A"/>
              </a:solidFill>
              <a:latin typeface="Trebuchet MS"/>
              <a:cs typeface="Trebuchet MS"/>
            </a:rPr>
            <a:t> </a:t>
          </a:r>
          <a:endParaRPr sz="900">
            <a:latin typeface="Trebuchet MS"/>
            <a:cs typeface="Trebuchet MS"/>
          </a:endParaRPr>
        </a:p>
      </xdr:txBody>
    </xdr:sp>
    <xdr:clientData/>
  </xdr:twoCellAnchor>
  <xdr:twoCellAnchor>
    <xdr:from>
      <xdr:col>5</xdr:col>
      <xdr:colOff>485825</xdr:colOff>
      <xdr:row>0</xdr:row>
      <xdr:rowOff>108547</xdr:rowOff>
    </xdr:from>
    <xdr:to>
      <xdr:col>8</xdr:col>
      <xdr:colOff>222300</xdr:colOff>
      <xdr:row>2</xdr:row>
      <xdr:rowOff>12027</xdr:rowOff>
    </xdr:to>
    <xdr:sp macro="" textlink="">
      <xdr:nvSpPr>
        <xdr:cNvPr id="50" name="object 86">
          <a:extLst>
            <a:ext uri="{FF2B5EF4-FFF2-40B4-BE49-F238E27FC236}">
              <a16:creationId xmlns:a16="http://schemas.microsoft.com/office/drawing/2014/main" id="{236D65BE-DFB1-4FC1-AE5F-E618CA4CEBA4}"/>
            </a:ext>
          </a:extLst>
        </xdr:cNvPr>
        <xdr:cNvSpPr txBox="1"/>
      </xdr:nvSpPr>
      <xdr:spPr>
        <a:xfrm>
          <a:off x="4448225" y="108547"/>
          <a:ext cx="2113915" cy="269240"/>
        </a:xfrm>
        <a:prstGeom prst="rect">
          <a:avLst/>
        </a:prstGeom>
        <a:solidFill>
          <a:srgbClr val="7BAE5F"/>
        </a:solidFill>
      </xdr:spPr>
      <xdr:txBody>
        <a:bodyPr vert="horz" wrap="square" lIns="0" tIns="6794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577850">
            <a:lnSpc>
              <a:spcPct val="100000"/>
            </a:lnSpc>
            <a:spcBef>
              <a:spcPts val="535"/>
            </a:spcBef>
          </a:pPr>
          <a:r>
            <a:rPr sz="1000" b="1" spc="5">
              <a:solidFill>
                <a:srgbClr val="FFFFFF"/>
              </a:solidFill>
              <a:latin typeface="Trebuchet MS"/>
              <a:cs typeface="Trebuchet MS"/>
            </a:rPr>
            <a:t>!FELICIDADES¡</a:t>
          </a:r>
          <a:endParaRPr sz="1000">
            <a:latin typeface="Trebuchet MS"/>
            <a:cs typeface="Trebuchet MS"/>
          </a:endParaRPr>
        </a:p>
      </xdr:txBody>
    </xdr:sp>
    <xdr:clientData/>
  </xdr:twoCellAnchor>
  <xdr:twoCellAnchor>
    <xdr:from>
      <xdr:col>4</xdr:col>
      <xdr:colOff>738461</xdr:colOff>
      <xdr:row>3</xdr:row>
      <xdr:rowOff>103979</xdr:rowOff>
    </xdr:from>
    <xdr:to>
      <xdr:col>7</xdr:col>
      <xdr:colOff>393021</xdr:colOff>
      <xdr:row>5</xdr:row>
      <xdr:rowOff>100804</xdr:rowOff>
    </xdr:to>
    <xdr:sp macro="" textlink="">
      <xdr:nvSpPr>
        <xdr:cNvPr id="51" name="object 87">
          <a:extLst>
            <a:ext uri="{FF2B5EF4-FFF2-40B4-BE49-F238E27FC236}">
              <a16:creationId xmlns:a16="http://schemas.microsoft.com/office/drawing/2014/main" id="{FF2F5EA5-8837-4A26-88FA-88C887086253}"/>
            </a:ext>
          </a:extLst>
        </xdr:cNvPr>
        <xdr:cNvSpPr txBox="1"/>
      </xdr:nvSpPr>
      <xdr:spPr>
        <a:xfrm>
          <a:off x="3908381" y="652619"/>
          <a:ext cx="2032000" cy="362585"/>
        </a:xfrm>
        <a:prstGeom prst="rect">
          <a:avLst/>
        </a:prstGeom>
      </xdr:spPr>
      <xdr:txBody>
        <a:bodyPr vert="horz" wrap="square" lIns="0" tIns="12065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5080">
            <a:lnSpc>
              <a:spcPct val="115500"/>
            </a:lnSpc>
            <a:spcBef>
              <a:spcPts val="95"/>
            </a:spcBef>
          </a:pPr>
          <a:r>
            <a:rPr sz="1000" b="1" spc="10">
              <a:solidFill>
                <a:srgbClr val="2E463A"/>
              </a:solidFill>
              <a:latin typeface="Trebuchet MS"/>
              <a:cs typeface="Trebuchet MS"/>
            </a:rPr>
            <a:t>Eres parte del cambio </a:t>
          </a:r>
          <a:r>
            <a:rPr sz="1000" b="1" spc="15">
              <a:solidFill>
                <a:srgbClr val="2E463A"/>
              </a:solidFill>
              <a:latin typeface="Trebuchet MS"/>
              <a:cs typeface="Trebuchet MS"/>
            </a:rPr>
            <a:t>en </a:t>
          </a:r>
          <a:r>
            <a:rPr sz="1000" b="1" spc="10">
              <a:solidFill>
                <a:srgbClr val="2E463A"/>
              </a:solidFill>
              <a:latin typeface="Trebuchet MS"/>
              <a:cs typeface="Trebuchet MS"/>
            </a:rPr>
            <a:t>la </a:t>
          </a:r>
          <a:r>
            <a:rPr sz="1000" b="1" spc="1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10">
              <a:solidFill>
                <a:srgbClr val="2E463A"/>
              </a:solidFill>
              <a:latin typeface="Trebuchet MS"/>
              <a:cs typeface="Trebuchet MS"/>
            </a:rPr>
            <a:t>generación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10">
              <a:solidFill>
                <a:srgbClr val="2E463A"/>
              </a:solidFill>
              <a:latin typeface="Trebuchet MS"/>
              <a:cs typeface="Trebuchet MS"/>
            </a:rPr>
            <a:t>de</a:t>
          </a:r>
          <a:r>
            <a:rPr sz="1000" b="1" spc="-1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10">
              <a:solidFill>
                <a:srgbClr val="2E463A"/>
              </a:solidFill>
              <a:latin typeface="Trebuchet MS"/>
              <a:cs typeface="Trebuchet MS"/>
            </a:rPr>
            <a:t>energías</a:t>
          </a:r>
          <a:r>
            <a:rPr sz="1000" b="1" spc="-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5">
              <a:solidFill>
                <a:srgbClr val="2E463A"/>
              </a:solidFill>
              <a:latin typeface="Trebuchet MS"/>
              <a:cs typeface="Trebuchet MS"/>
            </a:rPr>
            <a:t>limpias.</a:t>
          </a:r>
          <a:endParaRPr sz="1000">
            <a:latin typeface="Trebuchet MS"/>
            <a:cs typeface="Trebuchet MS"/>
          </a:endParaRPr>
        </a:p>
      </xdr:txBody>
    </xdr:sp>
    <xdr:clientData/>
  </xdr:twoCellAnchor>
  <xdr:twoCellAnchor editAs="oneCell">
    <xdr:from>
      <xdr:col>4</xdr:col>
      <xdr:colOff>713752</xdr:colOff>
      <xdr:row>9</xdr:row>
      <xdr:rowOff>162468</xdr:rowOff>
    </xdr:from>
    <xdr:to>
      <xdr:col>5</xdr:col>
      <xdr:colOff>540800</xdr:colOff>
      <xdr:row>12</xdr:row>
      <xdr:rowOff>92246</xdr:rowOff>
    </xdr:to>
    <xdr:pic>
      <xdr:nvPicPr>
        <xdr:cNvPr id="52" name="object 90">
          <a:extLst>
            <a:ext uri="{FF2B5EF4-FFF2-40B4-BE49-F238E27FC236}">
              <a16:creationId xmlns:a16="http://schemas.microsoft.com/office/drawing/2014/main" id="{67F34029-234C-41D6-997C-12658B5E72BE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83672" y="1808388"/>
          <a:ext cx="617623" cy="535568"/>
        </a:xfrm>
        <a:prstGeom prst="rect">
          <a:avLst/>
        </a:prstGeom>
      </xdr:spPr>
    </xdr:pic>
    <xdr:clientData/>
  </xdr:twoCellAnchor>
  <xdr:twoCellAnchor editAs="oneCell">
    <xdr:from>
      <xdr:col>7</xdr:col>
      <xdr:colOff>687114</xdr:colOff>
      <xdr:row>23</xdr:row>
      <xdr:rowOff>20436</xdr:rowOff>
    </xdr:from>
    <xdr:to>
      <xdr:col>8</xdr:col>
      <xdr:colOff>572436</xdr:colOff>
      <xdr:row>25</xdr:row>
      <xdr:rowOff>154270</xdr:rowOff>
    </xdr:to>
    <xdr:pic>
      <xdr:nvPicPr>
        <xdr:cNvPr id="53" name="object 91">
          <a:extLst>
            <a:ext uri="{FF2B5EF4-FFF2-40B4-BE49-F238E27FC236}">
              <a16:creationId xmlns:a16="http://schemas.microsoft.com/office/drawing/2014/main" id="{0FEF2919-9AE7-4634-9A92-B39244142BBC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234474" y="4226676"/>
          <a:ext cx="677802" cy="530074"/>
        </a:xfrm>
        <a:prstGeom prst="rect">
          <a:avLst/>
        </a:prstGeom>
      </xdr:spPr>
    </xdr:pic>
    <xdr:clientData/>
  </xdr:twoCellAnchor>
  <xdr:twoCellAnchor editAs="oneCell">
    <xdr:from>
      <xdr:col>0</xdr:col>
      <xdr:colOff>32905</xdr:colOff>
      <xdr:row>0</xdr:row>
      <xdr:rowOff>95781</xdr:rowOff>
    </xdr:from>
    <xdr:to>
      <xdr:col>4</xdr:col>
      <xdr:colOff>359281</xdr:colOff>
      <xdr:row>5</xdr:row>
      <xdr:rowOff>140082</xdr:rowOff>
    </xdr:to>
    <xdr:pic>
      <xdr:nvPicPr>
        <xdr:cNvPr id="54" name="object 92">
          <a:extLst>
            <a:ext uri="{FF2B5EF4-FFF2-40B4-BE49-F238E27FC236}">
              <a16:creationId xmlns:a16="http://schemas.microsoft.com/office/drawing/2014/main" id="{956088D4-E5B1-458D-AF5A-0C1FE7670E5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905" y="95781"/>
          <a:ext cx="3492486" cy="1044426"/>
        </a:xfrm>
        <a:prstGeom prst="rect">
          <a:avLst/>
        </a:prstGeom>
      </xdr:spPr>
    </xdr:pic>
    <xdr:clientData/>
  </xdr:twoCellAnchor>
  <xdr:twoCellAnchor>
    <xdr:from>
      <xdr:col>5</xdr:col>
      <xdr:colOff>649880</xdr:colOff>
      <xdr:row>10</xdr:row>
      <xdr:rowOff>89533</xdr:rowOff>
    </xdr:from>
    <xdr:to>
      <xdr:col>8</xdr:col>
      <xdr:colOff>451760</xdr:colOff>
      <xdr:row>12</xdr:row>
      <xdr:rowOff>86993</xdr:rowOff>
    </xdr:to>
    <xdr:sp macro="" textlink="">
      <xdr:nvSpPr>
        <xdr:cNvPr id="55" name="object 93">
          <a:extLst>
            <a:ext uri="{FF2B5EF4-FFF2-40B4-BE49-F238E27FC236}">
              <a16:creationId xmlns:a16="http://schemas.microsoft.com/office/drawing/2014/main" id="{EC6CAB16-87ED-4150-8346-3485C9E2F13E}"/>
            </a:ext>
          </a:extLst>
        </xdr:cNvPr>
        <xdr:cNvSpPr txBox="1"/>
      </xdr:nvSpPr>
      <xdr:spPr>
        <a:xfrm>
          <a:off x="4612280" y="1918333"/>
          <a:ext cx="2179320" cy="363220"/>
        </a:xfrm>
        <a:prstGeom prst="rect">
          <a:avLst/>
        </a:prstGeom>
      </xdr:spPr>
      <xdr:txBody>
        <a:bodyPr vert="horz" wrap="square" lIns="0" tIns="1143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R="5080">
            <a:lnSpc>
              <a:spcPct val="115700"/>
            </a:lnSpc>
            <a:spcBef>
              <a:spcPts val="90"/>
            </a:spcBef>
          </a:pPr>
          <a:r>
            <a:rPr sz="1000" b="1" spc="-45">
              <a:solidFill>
                <a:srgbClr val="2E463A"/>
              </a:solidFill>
              <a:latin typeface="Trebuchet MS"/>
              <a:cs typeface="Trebuchet MS"/>
            </a:rPr>
            <a:t>¡Gracias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45">
              <a:solidFill>
                <a:srgbClr val="2E463A"/>
              </a:solidFill>
              <a:latin typeface="Trebuchet MS"/>
              <a:cs typeface="Trebuchet MS"/>
            </a:rPr>
            <a:t>por</a:t>
          </a:r>
          <a:r>
            <a:rPr sz="1000" b="1" spc="-3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55">
              <a:solidFill>
                <a:srgbClr val="2E463A"/>
              </a:solidFill>
              <a:latin typeface="Trebuchet MS"/>
              <a:cs typeface="Trebuchet MS"/>
            </a:rPr>
            <a:t>tomar</a:t>
          </a:r>
          <a:r>
            <a:rPr sz="1000" b="1" spc="-3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50">
              <a:solidFill>
                <a:srgbClr val="2E463A"/>
              </a:solidFill>
              <a:latin typeface="Trebuchet MS"/>
              <a:cs typeface="Trebuchet MS"/>
            </a:rPr>
            <a:t>buenas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45">
              <a:solidFill>
                <a:srgbClr val="2E463A"/>
              </a:solidFill>
              <a:latin typeface="Trebuchet MS"/>
              <a:cs typeface="Trebuchet MS"/>
            </a:rPr>
            <a:t>decisiones! </a:t>
          </a:r>
          <a:r>
            <a:rPr sz="1000" b="1" spc="-29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55">
              <a:solidFill>
                <a:srgbClr val="2E463A"/>
              </a:solidFill>
              <a:latin typeface="Trebuchet MS"/>
              <a:cs typeface="Trebuchet MS"/>
            </a:rPr>
            <a:t>E</a:t>
          </a:r>
          <a:r>
            <a:rPr sz="1000" b="1" spc="-40">
              <a:solidFill>
                <a:srgbClr val="2E463A"/>
              </a:solidFill>
              <a:latin typeface="Trebuchet MS"/>
              <a:cs typeface="Trebuchet MS"/>
            </a:rPr>
            <a:t>sto</a:t>
          </a:r>
          <a:r>
            <a:rPr sz="1000" b="1" spc="-3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45">
              <a:solidFill>
                <a:srgbClr val="2E463A"/>
              </a:solidFill>
              <a:latin typeface="Trebuchet MS"/>
              <a:cs typeface="Trebuchet MS"/>
            </a:rPr>
            <a:t>se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40">
              <a:solidFill>
                <a:srgbClr val="2E463A"/>
              </a:solidFill>
              <a:latin typeface="Trebuchet MS"/>
              <a:cs typeface="Trebuchet MS"/>
            </a:rPr>
            <a:t>refl</a:t>
          </a:r>
          <a:r>
            <a:rPr sz="1000" b="1" spc="-45">
              <a:solidFill>
                <a:srgbClr val="2E463A"/>
              </a:solidFill>
              <a:latin typeface="Trebuchet MS"/>
              <a:cs typeface="Trebuchet MS"/>
            </a:rPr>
            <a:t>eja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50">
              <a:solidFill>
                <a:srgbClr val="2E463A"/>
              </a:solidFill>
              <a:latin typeface="Trebuchet MS"/>
              <a:cs typeface="Trebuchet MS"/>
            </a:rPr>
            <a:t>en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40">
              <a:solidFill>
                <a:srgbClr val="2E463A"/>
              </a:solidFill>
              <a:latin typeface="Trebuchet MS"/>
              <a:cs typeface="Trebuchet MS"/>
            </a:rPr>
            <a:t>t</a:t>
          </a:r>
          <a:r>
            <a:rPr sz="1000" b="1" spc="-50">
              <a:solidFill>
                <a:srgbClr val="2E463A"/>
              </a:solidFill>
              <a:latin typeface="Trebuchet MS"/>
              <a:cs typeface="Trebuchet MS"/>
            </a:rPr>
            <a:t>u</a:t>
          </a:r>
          <a:r>
            <a:rPr sz="1000" b="1" spc="-3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50">
              <a:solidFill>
                <a:srgbClr val="2E463A"/>
              </a:solidFill>
              <a:latin typeface="Trebuchet MS"/>
              <a:cs typeface="Trebuchet MS"/>
            </a:rPr>
            <a:t>ahor</a:t>
          </a:r>
          <a:r>
            <a:rPr sz="1000" b="1" spc="-45">
              <a:solidFill>
                <a:srgbClr val="2E463A"/>
              </a:solidFill>
              <a:latin typeface="Trebuchet MS"/>
              <a:cs typeface="Trebuchet MS"/>
            </a:rPr>
            <a:t>r</a:t>
          </a:r>
          <a:r>
            <a:rPr sz="1000" b="1" spc="-40">
              <a:solidFill>
                <a:srgbClr val="2E463A"/>
              </a:solidFill>
              <a:latin typeface="Trebuchet MS"/>
              <a:cs typeface="Trebuchet MS"/>
            </a:rPr>
            <a:t>o.</a:t>
          </a:r>
          <a:endParaRPr sz="1000">
            <a:latin typeface="Trebuchet MS"/>
            <a:cs typeface="Trebuchet MS"/>
          </a:endParaRPr>
        </a:p>
      </xdr:txBody>
    </xdr:sp>
    <xdr:clientData/>
  </xdr:twoCellAnchor>
  <xdr:twoCellAnchor>
    <xdr:from>
      <xdr:col>4</xdr:col>
      <xdr:colOff>676060</xdr:colOff>
      <xdr:row>22</xdr:row>
      <xdr:rowOff>162671</xdr:rowOff>
    </xdr:from>
    <xdr:to>
      <xdr:col>7</xdr:col>
      <xdr:colOff>390310</xdr:colOff>
      <xdr:row>26</xdr:row>
      <xdr:rowOff>106791</xdr:rowOff>
    </xdr:to>
    <xdr:sp macro="" textlink="">
      <xdr:nvSpPr>
        <xdr:cNvPr id="56" name="object 94">
          <a:extLst>
            <a:ext uri="{FF2B5EF4-FFF2-40B4-BE49-F238E27FC236}">
              <a16:creationId xmlns:a16="http://schemas.microsoft.com/office/drawing/2014/main" id="{989CC4BB-1365-43B5-92C9-CF648D11FC5A}"/>
            </a:ext>
          </a:extLst>
        </xdr:cNvPr>
        <xdr:cNvSpPr txBox="1"/>
      </xdr:nvSpPr>
      <xdr:spPr>
        <a:xfrm>
          <a:off x="3845980" y="4186031"/>
          <a:ext cx="2091690" cy="675640"/>
        </a:xfrm>
        <a:prstGeom prst="rect">
          <a:avLst/>
        </a:prstGeom>
      </xdr:spPr>
      <xdr:txBody>
        <a:bodyPr vert="horz" wrap="square" lIns="0" tIns="30480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240"/>
            </a:spcBef>
          </a:pP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¡Y</a:t>
          </a:r>
          <a:r>
            <a:rPr sz="1000" b="1" spc="-30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eso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no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es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todo!</a:t>
          </a:r>
          <a:endParaRPr sz="1000">
            <a:latin typeface="Trebuchet MS"/>
            <a:cs typeface="Trebuchet MS"/>
          </a:endParaRPr>
        </a:p>
        <a:p>
          <a:pPr marR="5080">
            <a:lnSpc>
              <a:spcPct val="111600"/>
            </a:lnSpc>
          </a:pP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Con</a:t>
          </a:r>
          <a:r>
            <a:rPr sz="1000" b="1" spc="-2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esta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energía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amigable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 ahorras </a:t>
          </a:r>
          <a:r>
            <a:rPr sz="1000" b="1" spc="-28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y</a:t>
          </a:r>
          <a:r>
            <a:rPr sz="1000" b="1" spc="-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haces</a:t>
          </a:r>
          <a:r>
            <a:rPr sz="1000" b="1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parte</a:t>
          </a:r>
          <a:r>
            <a:rPr sz="1000" b="1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de</a:t>
          </a:r>
          <a:r>
            <a:rPr sz="1000" b="1" spc="-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la</a:t>
          </a:r>
          <a:r>
            <a:rPr sz="1000" b="1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nueva</a:t>
          </a:r>
          <a:r>
            <a:rPr sz="1000" b="1" spc="-5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era</a:t>
          </a:r>
          <a:r>
            <a:rPr sz="1000" b="1">
              <a:solidFill>
                <a:srgbClr val="2E463A"/>
              </a:solidFill>
              <a:latin typeface="Trebuchet MS"/>
              <a:cs typeface="Trebuchet MS"/>
            </a:rPr>
            <a:t> 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de </a:t>
          </a:r>
          <a:r>
            <a:rPr sz="1000" b="1" spc="-15">
              <a:solidFill>
                <a:srgbClr val="2E463A"/>
              </a:solidFill>
              <a:latin typeface="Trebuchet MS"/>
              <a:cs typeface="Trebuchet MS"/>
            </a:rPr>
            <a:t> la</a:t>
          </a:r>
          <a:r>
            <a:rPr sz="1000" b="1" spc="-20">
              <a:solidFill>
                <a:srgbClr val="2E463A"/>
              </a:solidFill>
              <a:latin typeface="Trebuchet MS"/>
              <a:cs typeface="Trebuchet MS"/>
            </a:rPr>
            <a:t> sostenibilidad.</a:t>
          </a:r>
          <a:endParaRPr sz="1000">
            <a:latin typeface="Trebuchet MS"/>
            <a:cs typeface="Trebuchet MS"/>
          </a:endParaRPr>
        </a:p>
      </xdr:txBody>
    </xdr:sp>
    <xdr:clientData/>
  </xdr:twoCellAnchor>
  <xdr:twoCellAnchor editAs="oneCell">
    <xdr:from>
      <xdr:col>7</xdr:col>
      <xdr:colOff>707897</xdr:colOff>
      <xdr:row>3</xdr:row>
      <xdr:rowOff>36284</xdr:rowOff>
    </xdr:from>
    <xdr:to>
      <xdr:col>8</xdr:col>
      <xdr:colOff>578651</xdr:colOff>
      <xdr:row>6</xdr:row>
      <xdr:rowOff>24855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7C7F7A79-EEED-4D56-9DE9-BD1E6E74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5257" y="584924"/>
          <a:ext cx="661329" cy="592456"/>
        </a:xfrm>
        <a:prstGeom prst="rect">
          <a:avLst/>
        </a:prstGeom>
      </xdr:spPr>
    </xdr:pic>
    <xdr:clientData/>
  </xdr:twoCellAnchor>
  <xdr:twoCellAnchor>
    <xdr:from>
      <xdr:col>0</xdr:col>
      <xdr:colOff>114465</xdr:colOff>
      <xdr:row>15</xdr:row>
      <xdr:rowOff>49281</xdr:rowOff>
    </xdr:from>
    <xdr:to>
      <xdr:col>4</xdr:col>
      <xdr:colOff>458193</xdr:colOff>
      <xdr:row>24</xdr:row>
      <xdr:rowOff>92103</xdr:rowOff>
    </xdr:to>
    <xdr:graphicFrame macro="">
      <xdr:nvGraphicFramePr>
        <xdr:cNvPr id="58" name="Gráfico 1">
          <a:extLst>
            <a:ext uri="{FF2B5EF4-FFF2-40B4-BE49-F238E27FC236}">
              <a16:creationId xmlns:a16="http://schemas.microsoft.com/office/drawing/2014/main" id="{B514AA06-4AAE-4AC7-A17D-D99C3D9C0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380558</xdr:colOff>
      <xdr:row>8</xdr:row>
      <xdr:rowOff>21640</xdr:rowOff>
    </xdr:from>
    <xdr:to>
      <xdr:col>6</xdr:col>
      <xdr:colOff>616303</xdr:colOff>
      <xdr:row>9</xdr:row>
      <xdr:rowOff>5540</xdr:rowOff>
    </xdr:to>
    <xdr:sp macro="" textlink="$O$65">
      <xdr:nvSpPr>
        <xdr:cNvPr id="59" name="object 49">
          <a:extLst>
            <a:ext uri="{FF2B5EF4-FFF2-40B4-BE49-F238E27FC236}">
              <a16:creationId xmlns:a16="http://schemas.microsoft.com/office/drawing/2014/main" id="{8B17E798-7D8B-4C6E-95B2-741DDBD93AA3}"/>
            </a:ext>
          </a:extLst>
        </xdr:cNvPr>
        <xdr:cNvSpPr txBox="1"/>
      </xdr:nvSpPr>
      <xdr:spPr>
        <a:xfrm>
          <a:off x="4190558" y="1698040"/>
          <a:ext cx="997745" cy="193450"/>
        </a:xfrm>
        <a:prstGeom prst="rect">
          <a:avLst/>
        </a:prstGeom>
      </xdr:spPr>
      <xdr:txBody>
        <a:bodyPr vert="horz" wrap="square" lIns="0" tIns="14604" rIns="0" bIns="0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spcBef>
              <a:spcPts val="114"/>
            </a:spcBef>
          </a:pPr>
          <a:fld id="{9FBA3C03-D8EB-4F9C-A002-7D43682A1C76}" type="TxLink">
            <a:rPr lang="en-US" sz="1200" b="1" i="0" u="none" strike="noStrike" spc="-70">
              <a:solidFill>
                <a:srgbClr val="22362C"/>
              </a:solidFill>
              <a:latin typeface="Trebuchet MS"/>
              <a:cs typeface="Trebuchet MS"/>
            </a:rPr>
            <a:t>$ 1.085.907</a:t>
          </a:fld>
          <a:endParaRPr sz="1200">
            <a:latin typeface="Trebuchet MS"/>
            <a:cs typeface="Trebuchet MS"/>
          </a:endParaRPr>
        </a:p>
      </xdr:txBody>
    </xdr:sp>
    <xdr:clientData/>
  </xdr:twoCellAnchor>
  <xdr:twoCellAnchor>
    <xdr:from>
      <xdr:col>4</xdr:col>
      <xdr:colOff>661768</xdr:colOff>
      <xdr:row>13</xdr:row>
      <xdr:rowOff>22860</xdr:rowOff>
    </xdr:from>
    <xdr:to>
      <xdr:col>8</xdr:col>
      <xdr:colOff>661988</xdr:colOff>
      <xdr:row>23</xdr:row>
      <xdr:rowOff>38099</xdr:rowOff>
    </xdr:to>
    <xdr:graphicFrame macro="">
      <xdr:nvGraphicFramePr>
        <xdr:cNvPr id="60" name="Gráfico 6">
          <a:extLst>
            <a:ext uri="{FF2B5EF4-FFF2-40B4-BE49-F238E27FC236}">
              <a16:creationId xmlns:a16="http://schemas.microsoft.com/office/drawing/2014/main" id="{5E5C7B35-3968-4AAA-805F-05D48A284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2</xdr:col>
      <xdr:colOff>561975</xdr:colOff>
      <xdr:row>8</xdr:row>
      <xdr:rowOff>104775</xdr:rowOff>
    </xdr:from>
    <xdr:ext cx="227883" cy="264560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018F7F37-0BBC-4607-92A1-0EFE67BCBF97}"/>
            </a:ext>
          </a:extLst>
        </xdr:cNvPr>
        <xdr:cNvSpPr txBox="1"/>
      </xdr:nvSpPr>
      <xdr:spPr>
        <a:xfrm>
          <a:off x="2085975" y="1628775"/>
          <a:ext cx="2278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-</a:t>
          </a:r>
        </a:p>
      </xdr:txBody>
    </xdr:sp>
    <xdr:clientData/>
  </xdr:oneCellAnchor>
  <xdr:oneCellAnchor>
    <xdr:from>
      <xdr:col>1</xdr:col>
      <xdr:colOff>676274</xdr:colOff>
      <xdr:row>8</xdr:row>
      <xdr:rowOff>104775</xdr:rowOff>
    </xdr:from>
    <xdr:ext cx="771525" cy="247650"/>
    <xdr:sp macro="" textlink="$O$52">
      <xdr:nvSpPr>
        <xdr:cNvPr id="63" name="CuadroTexto 62">
          <a:extLst>
            <a:ext uri="{FF2B5EF4-FFF2-40B4-BE49-F238E27FC236}">
              <a16:creationId xmlns:a16="http://schemas.microsoft.com/office/drawing/2014/main" id="{74DCE7B1-9785-484A-B910-65EEDFC48EB1}"/>
            </a:ext>
          </a:extLst>
        </xdr:cNvPr>
        <xdr:cNvSpPr txBox="1"/>
      </xdr:nvSpPr>
      <xdr:spPr>
        <a:xfrm>
          <a:off x="1438274" y="1628775"/>
          <a:ext cx="771525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B5C9F4CC-6CE8-4D37-82B8-DF1AFFA9B709}" type="TxLink">
            <a:rPr lang="en-US" sz="850" b="1" i="0" u="none" strike="noStrike">
              <a:solidFill>
                <a:srgbClr val="000000"/>
              </a:solidFill>
              <a:latin typeface="Trebuchet MS"/>
              <a:ea typeface="Calibri"/>
              <a:cs typeface="Calibri"/>
            </a:rPr>
            <a:t>thetrhiigg</a:t>
          </a:fld>
          <a:endParaRPr lang="es-CO" sz="1100"/>
        </a:p>
      </xdr:txBody>
    </xdr:sp>
    <xdr:clientData/>
  </xdr:oneCellAnchor>
  <xdr:oneCellAnchor>
    <xdr:from>
      <xdr:col>3</xdr:col>
      <xdr:colOff>419100</xdr:colOff>
      <xdr:row>8</xdr:row>
      <xdr:rowOff>123825</xdr:rowOff>
    </xdr:from>
    <xdr:ext cx="327013" cy="225446"/>
    <xdr:sp macro="" textlink="$O$53">
      <xdr:nvSpPr>
        <xdr:cNvPr id="64" name="CuadroTexto 63">
          <a:extLst>
            <a:ext uri="{FF2B5EF4-FFF2-40B4-BE49-F238E27FC236}">
              <a16:creationId xmlns:a16="http://schemas.microsoft.com/office/drawing/2014/main" id="{7BE7E59C-C0CE-4A27-B2CD-8482B5E99DCF}"/>
            </a:ext>
          </a:extLst>
        </xdr:cNvPr>
        <xdr:cNvSpPr txBox="1"/>
      </xdr:nvSpPr>
      <xdr:spPr>
        <a:xfrm>
          <a:off x="2705100" y="1647825"/>
          <a:ext cx="327013" cy="225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1F547AB-1474-4E1E-BBA9-481E0F67406C}" type="TxLink">
            <a:rPr lang="en-US" sz="850" b="1" i="0" u="none" strike="noStrike">
              <a:solidFill>
                <a:srgbClr val="000000"/>
              </a:solidFill>
              <a:latin typeface="Trebuchet MS"/>
            </a:rPr>
            <a:t>lsd</a:t>
          </a:fld>
          <a:endParaRPr lang="es-CO" sz="1100"/>
        </a:p>
      </xdr:txBody>
    </xdr:sp>
    <xdr:clientData/>
  </xdr:oneCellAnchor>
  <xdr:oneCellAnchor>
    <xdr:from>
      <xdr:col>1</xdr:col>
      <xdr:colOff>428625</xdr:colOff>
      <xdr:row>9</xdr:row>
      <xdr:rowOff>123825</xdr:rowOff>
    </xdr:from>
    <xdr:ext cx="323743" cy="225446"/>
    <xdr:sp macro="" textlink="$O$54">
      <xdr:nvSpPr>
        <xdr:cNvPr id="66" name="CuadroTexto 65">
          <a:extLst>
            <a:ext uri="{FF2B5EF4-FFF2-40B4-BE49-F238E27FC236}">
              <a16:creationId xmlns:a16="http://schemas.microsoft.com/office/drawing/2014/main" id="{AE1B9119-F250-4E58-B00C-7400FFFA03F0}"/>
            </a:ext>
          </a:extLst>
        </xdr:cNvPr>
        <xdr:cNvSpPr txBox="1"/>
      </xdr:nvSpPr>
      <xdr:spPr>
        <a:xfrm>
          <a:off x="1190625" y="1838325"/>
          <a:ext cx="323743" cy="2254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85FD019-86F3-47E4-9D2E-CBC461B1B908}" type="TxLink">
            <a:rPr lang="en-US" sz="850" b="1" i="0" u="none" strike="noStrike">
              <a:solidFill>
                <a:srgbClr val="2E463A"/>
              </a:solidFill>
              <a:latin typeface="Trebuchet MS"/>
            </a:rPr>
            <a:t>sgf</a:t>
          </a:fld>
          <a:endParaRPr lang="es-CO" sz="1100"/>
        </a:p>
      </xdr:txBody>
    </xdr:sp>
    <xdr:clientData/>
  </xdr:oneCellAnchor>
  <xdr:oneCellAnchor>
    <xdr:from>
      <xdr:col>0</xdr:col>
      <xdr:colOff>619125</xdr:colOff>
      <xdr:row>13</xdr:row>
      <xdr:rowOff>28575</xdr:rowOff>
    </xdr:from>
    <xdr:ext cx="847725" cy="287964"/>
    <xdr:sp macro="" textlink="$O$55">
      <xdr:nvSpPr>
        <xdr:cNvPr id="67" name="CuadroTexto 66">
          <a:extLst>
            <a:ext uri="{FF2B5EF4-FFF2-40B4-BE49-F238E27FC236}">
              <a16:creationId xmlns:a16="http://schemas.microsoft.com/office/drawing/2014/main" id="{3AD6448F-89CB-420E-A4CA-68AFC25F3C93}"/>
            </a:ext>
          </a:extLst>
        </xdr:cNvPr>
        <xdr:cNvSpPr txBox="1"/>
      </xdr:nvSpPr>
      <xdr:spPr>
        <a:xfrm>
          <a:off x="619125" y="2505075"/>
          <a:ext cx="847725" cy="2879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80DAB9E-4B9A-421B-8602-A8055ACAE07B}" type="TxLink">
            <a:rPr lang="en-US" sz="1250" b="1" i="0" u="none" strike="noStrike">
              <a:solidFill>
                <a:srgbClr val="2E463A"/>
              </a:solidFill>
              <a:latin typeface="Trebuchet MS"/>
              <a:ea typeface="Calibri"/>
              <a:cs typeface="Calibri"/>
            </a:rPr>
            <a:t>sfgaa</a:t>
          </a:fld>
          <a:endParaRPr lang="es-CO" sz="1100"/>
        </a:p>
      </xdr:txBody>
    </xdr:sp>
    <xdr:clientData/>
  </xdr:oneCellAnchor>
  <xdr:oneCellAnchor>
    <xdr:from>
      <xdr:col>2</xdr:col>
      <xdr:colOff>457199</xdr:colOff>
      <xdr:row>13</xdr:row>
      <xdr:rowOff>28575</xdr:rowOff>
    </xdr:from>
    <xdr:ext cx="714375" cy="287964"/>
    <xdr:sp macro="" textlink="$O$56">
      <xdr:nvSpPr>
        <xdr:cNvPr id="68" name="CuadroTexto 67">
          <a:extLst>
            <a:ext uri="{FF2B5EF4-FFF2-40B4-BE49-F238E27FC236}">
              <a16:creationId xmlns:a16="http://schemas.microsoft.com/office/drawing/2014/main" id="{55D067F5-6ADF-46C4-960C-D3209CC9A3FA}"/>
            </a:ext>
          </a:extLst>
        </xdr:cNvPr>
        <xdr:cNvSpPr txBox="1"/>
      </xdr:nvSpPr>
      <xdr:spPr>
        <a:xfrm>
          <a:off x="1981199" y="2505075"/>
          <a:ext cx="714375" cy="2879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D468C9E7-F84D-498C-BE8D-2FE283F848CD}" type="TxLink">
            <a:rPr lang="en-US" sz="1250" b="1" i="0" u="none" strike="noStrike">
              <a:solidFill>
                <a:srgbClr val="2E463A"/>
              </a:solidFill>
              <a:latin typeface="Trebuchet MS"/>
              <a:ea typeface="Calibri"/>
              <a:cs typeface="Calibri"/>
            </a:rPr>
            <a:t>srg</a:t>
          </a:fld>
          <a:endParaRPr lang="es-CO" sz="1100"/>
        </a:p>
      </xdr:txBody>
    </xdr:sp>
    <xdr:clientData/>
  </xdr:oneCellAnchor>
  <xdr:oneCellAnchor>
    <xdr:from>
      <xdr:col>1</xdr:col>
      <xdr:colOff>247650</xdr:colOff>
      <xdr:row>28</xdr:row>
      <xdr:rowOff>152400</xdr:rowOff>
    </xdr:from>
    <xdr:ext cx="342401" cy="201915"/>
    <xdr:sp macro="" textlink="$O$59">
      <xdr:nvSpPr>
        <xdr:cNvPr id="72" name="CuadroTexto 71">
          <a:extLst>
            <a:ext uri="{FF2B5EF4-FFF2-40B4-BE49-F238E27FC236}">
              <a16:creationId xmlns:a16="http://schemas.microsoft.com/office/drawing/2014/main" id="{1A18031D-FCC1-410A-8E61-8089F9303049}"/>
            </a:ext>
          </a:extLst>
        </xdr:cNvPr>
        <xdr:cNvSpPr txBox="1"/>
      </xdr:nvSpPr>
      <xdr:spPr>
        <a:xfrm>
          <a:off x="1009650" y="6019800"/>
          <a:ext cx="342401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20DE3FB-EB77-42F5-BB71-3E1E2F27320C}" type="TxLink">
            <a:rPr lang="en-US" sz="700" b="1" i="0" u="none" strike="noStrike">
              <a:solidFill>
                <a:srgbClr val="2E463A"/>
              </a:solidFill>
              <a:latin typeface="Trebuchet MS"/>
            </a:rPr>
            <a:t>255</a:t>
          </a:fld>
          <a:endParaRPr lang="es-CO" sz="1100"/>
        </a:p>
      </xdr:txBody>
    </xdr:sp>
    <xdr:clientData/>
  </xdr:oneCellAnchor>
  <xdr:oneCellAnchor>
    <xdr:from>
      <xdr:col>1</xdr:col>
      <xdr:colOff>419100</xdr:colOff>
      <xdr:row>31</xdr:row>
      <xdr:rowOff>123825</xdr:rowOff>
    </xdr:from>
    <xdr:ext cx="735330" cy="233205"/>
    <xdr:sp macro="" textlink="$O$60">
      <xdr:nvSpPr>
        <xdr:cNvPr id="73" name="CuadroTexto 72">
          <a:extLst>
            <a:ext uri="{FF2B5EF4-FFF2-40B4-BE49-F238E27FC236}">
              <a16:creationId xmlns:a16="http://schemas.microsoft.com/office/drawing/2014/main" id="{A308CDA8-469F-4C88-AEA9-FAA195325B70}"/>
            </a:ext>
          </a:extLst>
        </xdr:cNvPr>
        <xdr:cNvSpPr txBox="1"/>
      </xdr:nvSpPr>
      <xdr:spPr>
        <a:xfrm>
          <a:off x="1181100" y="6619875"/>
          <a:ext cx="73533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F3CDFF9C-89D0-4859-81B7-1696FA10C3FB}" type="TxLink">
            <a:rPr lang="en-US" sz="900" b="1" i="0" u="none" strike="noStrike">
              <a:solidFill>
                <a:srgbClr val="2E463A"/>
              </a:solidFill>
              <a:latin typeface="Trebuchet MS"/>
            </a:rPr>
            <a:t>$ 555.500</a:t>
          </a:fld>
          <a:endParaRPr lang="es-CO" sz="1100"/>
        </a:p>
      </xdr:txBody>
    </xdr:sp>
    <xdr:clientData/>
  </xdr:oneCellAnchor>
  <xdr:oneCellAnchor>
    <xdr:from>
      <xdr:col>3</xdr:col>
      <xdr:colOff>409575</xdr:colOff>
      <xdr:row>32</xdr:row>
      <xdr:rowOff>28575</xdr:rowOff>
    </xdr:from>
    <xdr:ext cx="552450" cy="217560"/>
    <xdr:sp macro="" textlink="$O$61">
      <xdr:nvSpPr>
        <xdr:cNvPr id="74" name="CuadroTexto 73">
          <a:extLst>
            <a:ext uri="{FF2B5EF4-FFF2-40B4-BE49-F238E27FC236}">
              <a16:creationId xmlns:a16="http://schemas.microsoft.com/office/drawing/2014/main" id="{6E3A6153-3A5A-4FD6-85F7-8DDF3BB24C13}"/>
            </a:ext>
          </a:extLst>
        </xdr:cNvPr>
        <xdr:cNvSpPr txBox="1"/>
      </xdr:nvSpPr>
      <xdr:spPr>
        <a:xfrm>
          <a:off x="2695575" y="6734175"/>
          <a:ext cx="5524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F3DC9FF-9A2C-4910-BE6B-BBB8B51DDADA}" type="TxLink">
            <a:rPr lang="en-US" sz="800" b="1" i="0" u="none" strike="noStrike">
              <a:solidFill>
                <a:schemeClr val="bg1"/>
              </a:solidFill>
              <a:latin typeface="Trebuchet MS"/>
            </a:rPr>
            <a:t>hoy</a:t>
          </a:fld>
          <a:endParaRPr lang="es-CO" sz="8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600075</xdr:colOff>
      <xdr:row>40</xdr:row>
      <xdr:rowOff>19050</xdr:rowOff>
    </xdr:from>
    <xdr:ext cx="425245" cy="217560"/>
    <xdr:sp macro="" textlink="$O$63">
      <xdr:nvSpPr>
        <xdr:cNvPr id="75" name="CuadroTexto 74">
          <a:extLst>
            <a:ext uri="{FF2B5EF4-FFF2-40B4-BE49-F238E27FC236}">
              <a16:creationId xmlns:a16="http://schemas.microsoft.com/office/drawing/2014/main" id="{A71EE1DA-8AD8-40FB-94E3-C4F411FBB58D}"/>
            </a:ext>
          </a:extLst>
        </xdr:cNvPr>
        <xdr:cNvSpPr txBox="1"/>
      </xdr:nvSpPr>
      <xdr:spPr>
        <a:xfrm>
          <a:off x="600075" y="8401050"/>
          <a:ext cx="425245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3A081F9-2FF0-46E3-ABD3-EE0D2C71777C}" type="TxLink">
            <a:rPr lang="en-US" sz="800" b="1" i="0" u="none" strike="noStrike">
              <a:solidFill>
                <a:srgbClr val="2E463A"/>
              </a:solidFill>
              <a:latin typeface="Trebuchet MS"/>
            </a:rPr>
            <a:t>6666</a:t>
          </a:fld>
          <a:endParaRPr lang="es-CO" sz="1100"/>
        </a:p>
      </xdr:txBody>
    </xdr:sp>
    <xdr:clientData/>
  </xdr:oneCellAnchor>
  <xdr:oneCellAnchor>
    <xdr:from>
      <xdr:col>0</xdr:col>
      <xdr:colOff>666750</xdr:colOff>
      <xdr:row>40</xdr:row>
      <xdr:rowOff>180975</xdr:rowOff>
    </xdr:from>
    <xdr:ext cx="525465" cy="233205"/>
    <xdr:sp macro="" textlink="$O$64">
      <xdr:nvSpPr>
        <xdr:cNvPr id="76" name="CuadroTexto 75">
          <a:extLst>
            <a:ext uri="{FF2B5EF4-FFF2-40B4-BE49-F238E27FC236}">
              <a16:creationId xmlns:a16="http://schemas.microsoft.com/office/drawing/2014/main" id="{13F4F5D9-5A44-4054-AA96-F279FBDB2568}"/>
            </a:ext>
          </a:extLst>
        </xdr:cNvPr>
        <xdr:cNvSpPr txBox="1"/>
      </xdr:nvSpPr>
      <xdr:spPr>
        <a:xfrm>
          <a:off x="666750" y="8562975"/>
          <a:ext cx="52546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503CFBF-BED6-4633-BEBF-0D45F3D710CF}" type="TxLink">
            <a:rPr lang="en-US" sz="900" b="1" i="0" u="none" strike="noStrike">
              <a:solidFill>
                <a:srgbClr val="2E463A"/>
              </a:solidFill>
              <a:latin typeface="Trebuchet MS"/>
            </a:rPr>
            <a:t>F99R8</a:t>
          </a:fld>
          <a:endParaRPr lang="es-CO" sz="1100"/>
        </a:p>
      </xdr:txBody>
    </xdr:sp>
    <xdr:clientData/>
  </xdr:oneCellAnchor>
  <xdr:oneCellAnchor>
    <xdr:from>
      <xdr:col>0</xdr:col>
      <xdr:colOff>409575</xdr:colOff>
      <xdr:row>39</xdr:row>
      <xdr:rowOff>85725</xdr:rowOff>
    </xdr:from>
    <xdr:ext cx="727635" cy="209737"/>
    <xdr:sp macro="" textlink="$O$62">
      <xdr:nvSpPr>
        <xdr:cNvPr id="77" name="CuadroTexto 76">
          <a:extLst>
            <a:ext uri="{FF2B5EF4-FFF2-40B4-BE49-F238E27FC236}">
              <a16:creationId xmlns:a16="http://schemas.microsoft.com/office/drawing/2014/main" id="{F24BF4F4-D9D5-455F-8EA7-398B9C877BE3}"/>
            </a:ext>
          </a:extLst>
        </xdr:cNvPr>
        <xdr:cNvSpPr txBox="1"/>
      </xdr:nvSpPr>
      <xdr:spPr>
        <a:xfrm>
          <a:off x="409575" y="8258175"/>
          <a:ext cx="727635" cy="209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611AD905-7C0B-448E-92FF-C2961B08D479}" type="TxLink">
            <a:rPr lang="en-US" sz="750" b="1" i="0" u="none" strike="noStrike">
              <a:solidFill>
                <a:srgbClr val="2E463A"/>
              </a:solidFill>
              <a:latin typeface="Trebuchet MS"/>
            </a:rPr>
            <a:t>SEPTIEMBRE</a:t>
          </a:fld>
          <a:endParaRPr lang="es-CO" sz="1100"/>
        </a:p>
      </xdr:txBody>
    </xdr:sp>
    <xdr:clientData/>
  </xdr:oneCellAnchor>
  <xdr:oneCellAnchor>
    <xdr:from>
      <xdr:col>5</xdr:col>
      <xdr:colOff>219075</xdr:colOff>
      <xdr:row>28</xdr:row>
      <xdr:rowOff>152400</xdr:rowOff>
    </xdr:from>
    <xdr:ext cx="1138068" cy="280205"/>
    <xdr:sp macro="" textlink="$O$67">
      <xdr:nvSpPr>
        <xdr:cNvPr id="78" name="CuadroTexto 77">
          <a:extLst>
            <a:ext uri="{FF2B5EF4-FFF2-40B4-BE49-F238E27FC236}">
              <a16:creationId xmlns:a16="http://schemas.microsoft.com/office/drawing/2014/main" id="{E8FDBEEF-2C54-4E13-AC64-471B1A13E8AA}"/>
            </a:ext>
          </a:extLst>
        </xdr:cNvPr>
        <xdr:cNvSpPr txBox="1"/>
      </xdr:nvSpPr>
      <xdr:spPr>
        <a:xfrm>
          <a:off x="4029075" y="6019800"/>
          <a:ext cx="113806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396D4E8-18CC-4B1F-8B8F-AC1F26010AF8}" type="TxLink">
            <a:rPr lang="en-US" sz="1200" b="1" i="0" u="none" strike="noStrike">
              <a:solidFill>
                <a:srgbClr val="22362C"/>
              </a:solidFill>
              <a:latin typeface="Trebuchet MS"/>
            </a:rPr>
            <a:t>1.467 Kg Co2</a:t>
          </a:fld>
          <a:endParaRPr lang="es-CO" sz="1100"/>
        </a:p>
      </xdr:txBody>
    </xdr:sp>
    <xdr:clientData/>
  </xdr:oneCellAnchor>
  <xdr:oneCellAnchor>
    <xdr:from>
      <xdr:col>7</xdr:col>
      <xdr:colOff>38100</xdr:colOff>
      <xdr:row>28</xdr:row>
      <xdr:rowOff>142875</xdr:rowOff>
    </xdr:from>
    <xdr:ext cx="1047916" cy="280205"/>
    <xdr:sp macro="" textlink="$O$68">
      <xdr:nvSpPr>
        <xdr:cNvPr id="79" name="CuadroTexto 78">
          <a:extLst>
            <a:ext uri="{FF2B5EF4-FFF2-40B4-BE49-F238E27FC236}">
              <a16:creationId xmlns:a16="http://schemas.microsoft.com/office/drawing/2014/main" id="{825E5AE0-89AF-4B73-A988-1030B16FB3E1}"/>
            </a:ext>
          </a:extLst>
        </xdr:cNvPr>
        <xdr:cNvSpPr txBox="1"/>
      </xdr:nvSpPr>
      <xdr:spPr>
        <a:xfrm>
          <a:off x="5372100" y="6010275"/>
          <a:ext cx="104791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C9F06A9-1DDB-4B39-B9F0-28469F0CB924}" type="TxLink">
            <a:rPr lang="en-US" sz="1200" b="1" i="0" u="none" strike="noStrike">
              <a:solidFill>
                <a:srgbClr val="2E463A"/>
              </a:solidFill>
              <a:latin typeface="Trebuchet MS"/>
            </a:rPr>
            <a:t>1.88 Kg Co2</a:t>
          </a:fld>
          <a:endParaRPr lang="es-CO" sz="1100"/>
        </a:p>
      </xdr:txBody>
    </xdr:sp>
    <xdr:clientData/>
  </xdr:oneCellAnchor>
  <xdr:oneCellAnchor>
    <xdr:from>
      <xdr:col>5</xdr:col>
      <xdr:colOff>85725</xdr:colOff>
      <xdr:row>44</xdr:row>
      <xdr:rowOff>190500</xdr:rowOff>
    </xdr:from>
    <xdr:ext cx="1197379" cy="154979"/>
    <xdr:sp macro="" textlink="$O$69">
      <xdr:nvSpPr>
        <xdr:cNvPr id="80" name="CuadroTexto 79">
          <a:extLst>
            <a:ext uri="{FF2B5EF4-FFF2-40B4-BE49-F238E27FC236}">
              <a16:creationId xmlns:a16="http://schemas.microsoft.com/office/drawing/2014/main" id="{790DDBC3-6012-4C9E-9A28-F08F10F41674}"/>
            </a:ext>
          </a:extLst>
        </xdr:cNvPr>
        <xdr:cNvSpPr txBox="1"/>
      </xdr:nvSpPr>
      <xdr:spPr>
        <a:xfrm>
          <a:off x="3895725" y="9410700"/>
          <a:ext cx="1197379" cy="1549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1D84DB-6FFD-475B-97A1-E17A2187DB43}" type="TxLink">
            <a:rPr lang="en-US" sz="400" b="1" i="0" u="none" strike="noStrike">
              <a:solidFill>
                <a:srgbClr val="2E463A"/>
              </a:solidFill>
              <a:latin typeface="Arial"/>
              <a:cs typeface="Arial"/>
            </a:rPr>
            <a:t>666666666666666666666666666sfcswrgsr</a:t>
          </a:fld>
          <a:endParaRPr lang="es-CO" sz="1100"/>
        </a:p>
      </xdr:txBody>
    </xdr:sp>
    <xdr:clientData/>
  </xdr:oneCellAnchor>
  <xdr:oneCellAnchor>
    <xdr:from>
      <xdr:col>5</xdr:col>
      <xdr:colOff>628650</xdr:colOff>
      <xdr:row>45</xdr:row>
      <xdr:rowOff>104775</xdr:rowOff>
    </xdr:from>
    <xdr:ext cx="675313" cy="201915"/>
    <xdr:sp macro="" textlink="$O$70">
      <xdr:nvSpPr>
        <xdr:cNvPr id="81" name="CuadroTexto 80">
          <a:extLst>
            <a:ext uri="{FF2B5EF4-FFF2-40B4-BE49-F238E27FC236}">
              <a16:creationId xmlns:a16="http://schemas.microsoft.com/office/drawing/2014/main" id="{4FF19E3C-A6D9-4D2C-9403-8B137593696E}"/>
            </a:ext>
          </a:extLst>
        </xdr:cNvPr>
        <xdr:cNvSpPr txBox="1"/>
      </xdr:nvSpPr>
      <xdr:spPr>
        <a:xfrm>
          <a:off x="4438650" y="9534525"/>
          <a:ext cx="675313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FC60BA38-4B13-4108-9964-D776089A8420}" type="TxLink">
            <a:rPr lang="en-US" sz="700" b="1" i="0" u="none" strike="noStrike">
              <a:solidFill>
                <a:srgbClr val="2E463A"/>
              </a:solidFill>
              <a:latin typeface="Trebuchet MS"/>
            </a:rPr>
            <a:t>12/12/2012</a:t>
          </a:fld>
          <a:endParaRPr lang="es-CO" sz="7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8D4D-29E9-46ED-A0E6-78C59FC893F2}">
  <sheetPr codeName="Hoja5"/>
  <dimension ref="B5:P50"/>
  <sheetViews>
    <sheetView topLeftCell="A5" workbookViewId="0">
      <pane xSplit="8" ySplit="10" topLeftCell="I16" activePane="bottomRight" state="frozen"/>
      <selection pane="topRight" activeCell="I5" sqref="I5"/>
      <selection pane="bottomLeft" activeCell="A15" sqref="A15"/>
      <selection pane="bottomRight" activeCell="C16" sqref="C16:C17"/>
    </sheetView>
  </sheetViews>
  <sheetFormatPr baseColWidth="10" defaultColWidth="11.42578125" defaultRowHeight="15" x14ac:dyDescent="0.25"/>
  <cols>
    <col min="2" max="2" width="13.5703125" bestFit="1" customWidth="1"/>
    <col min="6" max="6" width="14.28515625" bestFit="1" customWidth="1"/>
    <col min="7" max="7" width="8.7109375" bestFit="1" customWidth="1"/>
    <col min="8" max="8" width="12.7109375" bestFit="1" customWidth="1"/>
    <col min="9" max="9" width="14" bestFit="1" customWidth="1"/>
    <col min="10" max="10" width="14.28515625" bestFit="1" customWidth="1"/>
    <col min="11" max="11" width="16.28515625" bestFit="1" customWidth="1"/>
    <col min="13" max="13" width="14" bestFit="1" customWidth="1"/>
  </cols>
  <sheetData>
    <row r="5" spans="2:16" ht="30" x14ac:dyDescent="0.25">
      <c r="B5" s="6" t="s">
        <v>0</v>
      </c>
      <c r="C5" s="5" t="s">
        <v>1</v>
      </c>
      <c r="D5" s="6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</row>
    <row r="6" spans="2:16" x14ac:dyDescent="0.25">
      <c r="B6" s="2">
        <v>44805</v>
      </c>
      <c r="C6" s="13">
        <v>0</v>
      </c>
      <c r="D6" s="12"/>
      <c r="E6" s="13"/>
      <c r="F6" s="28"/>
      <c r="G6" s="13"/>
      <c r="H6" s="13"/>
      <c r="I6" s="13"/>
      <c r="J6" s="13"/>
      <c r="K6" s="13"/>
      <c r="L6" s="13"/>
      <c r="M6" s="13"/>
    </row>
    <row r="7" spans="2:16" x14ac:dyDescent="0.25">
      <c r="B7" s="2">
        <v>44835</v>
      </c>
      <c r="C7" s="13">
        <v>0</v>
      </c>
      <c r="D7" s="12"/>
      <c r="E7" s="13"/>
      <c r="F7" s="28"/>
      <c r="G7" s="13"/>
      <c r="H7" s="13"/>
      <c r="I7" s="13"/>
      <c r="J7" s="13"/>
      <c r="K7" s="13"/>
      <c r="L7" s="13"/>
      <c r="M7" s="13"/>
    </row>
    <row r="8" spans="2:16" x14ac:dyDescent="0.25">
      <c r="B8" s="2">
        <v>44866</v>
      </c>
      <c r="C8" s="13">
        <v>0</v>
      </c>
      <c r="D8" s="12"/>
      <c r="E8" s="13"/>
      <c r="F8" s="28"/>
      <c r="G8" s="13"/>
      <c r="H8" s="13"/>
      <c r="I8" s="13"/>
      <c r="J8" s="13"/>
      <c r="K8" s="13"/>
      <c r="L8" s="13"/>
      <c r="M8" s="13"/>
    </row>
    <row r="9" spans="2:16" x14ac:dyDescent="0.25">
      <c r="B9" s="2">
        <v>44896</v>
      </c>
      <c r="C9" s="3">
        <v>1163.5999999999999</v>
      </c>
      <c r="D9" s="3">
        <f>C9</f>
        <v>1163.5999999999999</v>
      </c>
      <c r="E9" s="1">
        <v>473.29</v>
      </c>
      <c r="F9" s="31">
        <f t="shared" ref="F9:F14" si="0">C9*E9</f>
        <v>550720.24399999995</v>
      </c>
      <c r="G9" s="1">
        <f>G45</f>
        <v>836.23</v>
      </c>
      <c r="H9" s="1">
        <v>473.29</v>
      </c>
      <c r="I9" s="1">
        <f t="shared" ref="I9:I14" si="1">G9-H9</f>
        <v>362.94</v>
      </c>
      <c r="J9" s="4">
        <f t="shared" ref="J9:J14" si="2">C9*I9</f>
        <v>422316.98399999994</v>
      </c>
      <c r="K9" s="4">
        <f>J9</f>
        <v>422316.98399999994</v>
      </c>
      <c r="L9" s="7">
        <f t="shared" ref="L9:L14" si="3">C9*0.504</f>
        <v>586.45439999999996</v>
      </c>
      <c r="M9" s="7">
        <f>L9</f>
        <v>586.45439999999996</v>
      </c>
    </row>
    <row r="10" spans="2:16" x14ac:dyDescent="0.25">
      <c r="B10" s="2">
        <v>44927</v>
      </c>
      <c r="C10" s="3">
        <v>2961.9</v>
      </c>
      <c r="D10" s="3">
        <f t="shared" ref="D10:D15" si="4">D9+C10</f>
        <v>4125.5</v>
      </c>
      <c r="E10" s="1">
        <v>549.02</v>
      </c>
      <c r="F10" s="31">
        <f t="shared" si="0"/>
        <v>1626142.338</v>
      </c>
      <c r="G10" s="1">
        <f>G46</f>
        <v>845.16980000000001</v>
      </c>
      <c r="H10" s="1">
        <v>549.02</v>
      </c>
      <c r="I10" s="1">
        <f t="shared" si="1"/>
        <v>296.14980000000003</v>
      </c>
      <c r="J10" s="4">
        <f t="shared" si="2"/>
        <v>877166.09262000013</v>
      </c>
      <c r="K10" s="4">
        <f t="shared" ref="K10:K15" si="5">K9+J10</f>
        <v>1299483.0766199999</v>
      </c>
      <c r="L10" s="7">
        <f t="shared" si="3"/>
        <v>1492.7976000000001</v>
      </c>
      <c r="M10" s="7">
        <f t="shared" ref="M10:M15" si="6">M9+L10</f>
        <v>2079.252</v>
      </c>
      <c r="P10" s="11"/>
    </row>
    <row r="11" spans="2:16" x14ac:dyDescent="0.25">
      <c r="B11" s="2">
        <v>44958</v>
      </c>
      <c r="C11" s="3">
        <v>2866.5</v>
      </c>
      <c r="D11" s="3">
        <f t="shared" si="4"/>
        <v>6992</v>
      </c>
      <c r="E11" s="1">
        <v>549.02</v>
      </c>
      <c r="F11" s="31">
        <f t="shared" si="0"/>
        <v>1573765.8299999998</v>
      </c>
      <c r="G11" s="1">
        <f>G47</f>
        <v>858.36670000000004</v>
      </c>
      <c r="H11" s="1">
        <v>549.02</v>
      </c>
      <c r="I11" s="1">
        <f t="shared" si="1"/>
        <v>309.34670000000006</v>
      </c>
      <c r="J11" s="4">
        <f t="shared" si="2"/>
        <v>886742.31555000017</v>
      </c>
      <c r="K11" s="4">
        <f t="shared" si="5"/>
        <v>2186225.3921699999</v>
      </c>
      <c r="L11" s="7">
        <f t="shared" si="3"/>
        <v>1444.7160000000001</v>
      </c>
      <c r="M11" s="7">
        <f t="shared" si="6"/>
        <v>3523.9679999999998</v>
      </c>
      <c r="O11">
        <v>1061.8499999999999</v>
      </c>
      <c r="P11" s="11">
        <f t="shared" ref="P11:P16" si="7">O11-(O11*0.18)</f>
        <v>870.71699999999987</v>
      </c>
    </row>
    <row r="12" spans="2:16" x14ac:dyDescent="0.25">
      <c r="B12" s="2">
        <v>44986</v>
      </c>
      <c r="C12" s="3">
        <v>3336.1</v>
      </c>
      <c r="D12" s="3">
        <f t="shared" si="4"/>
        <v>10328.1</v>
      </c>
      <c r="E12" s="1">
        <v>549.02</v>
      </c>
      <c r="F12" s="31">
        <f t="shared" si="0"/>
        <v>1831585.622</v>
      </c>
      <c r="G12" s="1">
        <f>G48</f>
        <v>858.36670000000004</v>
      </c>
      <c r="H12" s="1">
        <v>549.02</v>
      </c>
      <c r="I12" s="1">
        <f t="shared" si="1"/>
        <v>309.34670000000006</v>
      </c>
      <c r="J12" s="4">
        <f t="shared" si="2"/>
        <v>1032011.5258700001</v>
      </c>
      <c r="K12" s="4">
        <f t="shared" si="5"/>
        <v>3218236.9180399999</v>
      </c>
      <c r="L12" s="7">
        <f t="shared" si="3"/>
        <v>1681.3943999999999</v>
      </c>
      <c r="M12" s="7">
        <f t="shared" si="6"/>
        <v>5205.3624</v>
      </c>
      <c r="O12">
        <v>1070.46</v>
      </c>
      <c r="P12" s="11">
        <f t="shared" si="7"/>
        <v>877.77719999999999</v>
      </c>
    </row>
    <row r="13" spans="2:16" x14ac:dyDescent="0.25">
      <c r="B13" s="17">
        <v>45017</v>
      </c>
      <c r="C13" s="3">
        <v>3170.7</v>
      </c>
      <c r="D13" s="3">
        <f t="shared" si="4"/>
        <v>13498.8</v>
      </c>
      <c r="E13" s="1">
        <v>549.02</v>
      </c>
      <c r="F13" s="31">
        <f t="shared" si="0"/>
        <v>1740777.7139999999</v>
      </c>
      <c r="G13" s="1">
        <f>G49</f>
        <v>893.37</v>
      </c>
      <c r="H13" s="1">
        <v>549.02</v>
      </c>
      <c r="I13" s="1">
        <f t="shared" si="1"/>
        <v>344.35</v>
      </c>
      <c r="J13" s="4">
        <f t="shared" si="2"/>
        <v>1091830.5449999999</v>
      </c>
      <c r="K13" s="4">
        <f t="shared" si="5"/>
        <v>4310067.4630399998</v>
      </c>
      <c r="L13" s="7">
        <f t="shared" si="3"/>
        <v>1598.0328</v>
      </c>
      <c r="M13" s="7">
        <f t="shared" si="6"/>
        <v>6803.3951999999999</v>
      </c>
      <c r="O13">
        <v>1070.46</v>
      </c>
      <c r="P13" s="11">
        <f t="shared" si="7"/>
        <v>877.77719999999999</v>
      </c>
    </row>
    <row r="14" spans="2:16" x14ac:dyDescent="0.25">
      <c r="B14" s="17">
        <v>45047</v>
      </c>
      <c r="C14" s="26">
        <v>3010.3</v>
      </c>
      <c r="D14" s="26">
        <f t="shared" si="4"/>
        <v>16509.099999999999</v>
      </c>
      <c r="E14" s="1">
        <v>549.02</v>
      </c>
      <c r="F14" s="31">
        <f t="shared" si="0"/>
        <v>1652714.906</v>
      </c>
      <c r="G14" s="30">
        <v>893.36670000000004</v>
      </c>
      <c r="H14" s="1">
        <v>549.02</v>
      </c>
      <c r="I14" s="1">
        <f t="shared" si="1"/>
        <v>344.34670000000006</v>
      </c>
      <c r="J14" s="4">
        <f t="shared" si="2"/>
        <v>1036586.8710100002</v>
      </c>
      <c r="K14" s="4">
        <f t="shared" si="5"/>
        <v>5346654.3340499997</v>
      </c>
      <c r="L14" s="7">
        <f t="shared" si="3"/>
        <v>1517.1912000000002</v>
      </c>
      <c r="M14" s="7">
        <f t="shared" si="6"/>
        <v>8320.5864000000001</v>
      </c>
      <c r="O14">
        <v>1070.46</v>
      </c>
      <c r="P14" s="11">
        <f t="shared" si="7"/>
        <v>877.77719999999999</v>
      </c>
    </row>
    <row r="15" spans="2:16" x14ac:dyDescent="0.25">
      <c r="B15" s="17">
        <v>45078</v>
      </c>
      <c r="C15" s="26">
        <v>2990.2</v>
      </c>
      <c r="D15" s="26">
        <f t="shared" si="4"/>
        <v>19499.3</v>
      </c>
      <c r="E15" s="1">
        <v>549.02</v>
      </c>
      <c r="F15" s="31">
        <f t="shared" ref="F15" si="8">C15*E15</f>
        <v>1641679.6039999998</v>
      </c>
      <c r="G15" s="19">
        <v>893.36670000000004</v>
      </c>
      <c r="H15" s="1">
        <v>549.02</v>
      </c>
      <c r="I15" s="1">
        <f t="shared" ref="I15" si="9">G15-H15</f>
        <v>344.34670000000006</v>
      </c>
      <c r="J15" s="4">
        <f t="shared" ref="J15" si="10">C15*I15</f>
        <v>1029665.5023400001</v>
      </c>
      <c r="K15" s="4">
        <f t="shared" si="5"/>
        <v>6376319.8363899998</v>
      </c>
      <c r="L15" s="7">
        <f t="shared" ref="L15" si="11">C15*0.504</f>
        <v>1507.0608</v>
      </c>
      <c r="M15" s="7">
        <f t="shared" si="6"/>
        <v>9827.6471999999994</v>
      </c>
      <c r="O15">
        <v>1070.46</v>
      </c>
      <c r="P15" s="11">
        <f t="shared" si="7"/>
        <v>877.77719999999999</v>
      </c>
    </row>
    <row r="16" spans="2:16" x14ac:dyDescent="0.25">
      <c r="B16" s="17">
        <v>45108</v>
      </c>
      <c r="C16" s="26">
        <v>3156.5</v>
      </c>
      <c r="D16" s="3">
        <f t="shared" ref="D16" si="12">D15+C16</f>
        <v>22655.8</v>
      </c>
      <c r="E16" s="1">
        <v>549.02</v>
      </c>
      <c r="F16" s="31">
        <f t="shared" ref="F16" si="13">C16*E16</f>
        <v>1732981.63</v>
      </c>
      <c r="G16" s="19">
        <v>915.23</v>
      </c>
      <c r="H16" s="1">
        <v>549.02</v>
      </c>
      <c r="I16" s="1">
        <f t="shared" ref="I16" si="14">G16-H16</f>
        <v>366.21000000000004</v>
      </c>
      <c r="J16" s="4">
        <f t="shared" ref="J16" si="15">C16*I16</f>
        <v>1155941.8650000002</v>
      </c>
      <c r="K16" s="4">
        <f t="shared" ref="K16" si="16">K15+J16</f>
        <v>7532261.7013900001</v>
      </c>
      <c r="L16" s="7">
        <f t="shared" ref="L16" si="17">C16*0.504</f>
        <v>1590.876</v>
      </c>
      <c r="M16" s="7">
        <f t="shared" ref="M16" si="18">M15+L16</f>
        <v>11418.5232</v>
      </c>
      <c r="O16">
        <v>1070.46</v>
      </c>
      <c r="P16" s="11">
        <f t="shared" si="7"/>
        <v>877.77719999999999</v>
      </c>
    </row>
    <row r="17" spans="2:16" x14ac:dyDescent="0.25">
      <c r="B17" s="17">
        <v>45139</v>
      </c>
      <c r="C17" s="26">
        <v>2911.6</v>
      </c>
      <c r="D17" s="3">
        <f t="shared" ref="D17" si="19">D16+C17</f>
        <v>25567.399999999998</v>
      </c>
      <c r="E17" s="1">
        <v>549.02</v>
      </c>
      <c r="F17" s="31">
        <f t="shared" ref="F17" si="20">C17*E17</f>
        <v>1598526.632</v>
      </c>
      <c r="G17" s="30">
        <v>921.97900000000004</v>
      </c>
      <c r="H17" s="1">
        <v>549.02</v>
      </c>
      <c r="I17" s="1">
        <f t="shared" ref="I17" si="21">G17-H17</f>
        <v>372.95900000000006</v>
      </c>
      <c r="J17" s="4">
        <f t="shared" ref="J17" si="22">C17*I17</f>
        <v>1085907.4244000001</v>
      </c>
      <c r="K17" s="4">
        <f t="shared" ref="K17" si="23">K16+J17</f>
        <v>8618169.12579</v>
      </c>
      <c r="L17" s="7">
        <f t="shared" ref="L17" si="24">C17*0.504</f>
        <v>1467.4464</v>
      </c>
      <c r="M17" s="7">
        <f t="shared" ref="M17" si="25">M16+L17</f>
        <v>12885.9696</v>
      </c>
      <c r="O17">
        <v>1070.46</v>
      </c>
      <c r="P17" s="11">
        <f t="shared" ref="P17" si="26">O17-(O17*0.18)</f>
        <v>877.77719999999999</v>
      </c>
    </row>
    <row r="18" spans="2:16" x14ac:dyDescent="0.25">
      <c r="J18" s="8"/>
      <c r="P18" s="11"/>
    </row>
    <row r="19" spans="2:16" x14ac:dyDescent="0.25">
      <c r="P19" s="11"/>
    </row>
    <row r="20" spans="2:16" x14ac:dyDescent="0.25">
      <c r="P20" s="11"/>
    </row>
    <row r="21" spans="2:16" x14ac:dyDescent="0.25">
      <c r="P21" s="11"/>
    </row>
    <row r="22" spans="2:16" x14ac:dyDescent="0.25">
      <c r="K22" s="27" t="s">
        <v>12</v>
      </c>
      <c r="L22" s="27" t="s">
        <v>13</v>
      </c>
      <c r="M22" s="27" t="s">
        <v>14</v>
      </c>
      <c r="P22" s="11"/>
    </row>
    <row r="23" spans="2:16" x14ac:dyDescent="0.25">
      <c r="J23" s="9">
        <v>44805</v>
      </c>
      <c r="K23" s="10">
        <f t="shared" ref="K23:L25" si="27">G6</f>
        <v>0</v>
      </c>
      <c r="L23" s="1">
        <f t="shared" si="27"/>
        <v>0</v>
      </c>
      <c r="M23" s="10"/>
      <c r="P23" s="11"/>
    </row>
    <row r="24" spans="2:16" x14ac:dyDescent="0.25">
      <c r="J24" s="9">
        <v>44835</v>
      </c>
      <c r="K24" s="10">
        <f t="shared" si="27"/>
        <v>0</v>
      </c>
      <c r="L24" s="1">
        <f t="shared" si="27"/>
        <v>0</v>
      </c>
      <c r="M24" s="10"/>
      <c r="P24" s="11"/>
    </row>
    <row r="25" spans="2:16" x14ac:dyDescent="0.25">
      <c r="J25" s="9">
        <v>44866</v>
      </c>
      <c r="K25" s="10">
        <f t="shared" si="27"/>
        <v>0</v>
      </c>
      <c r="L25" s="1">
        <f t="shared" si="27"/>
        <v>0</v>
      </c>
      <c r="M25" s="10"/>
      <c r="P25" s="11"/>
    </row>
    <row r="26" spans="2:16" x14ac:dyDescent="0.25">
      <c r="J26" s="9">
        <v>44896</v>
      </c>
      <c r="K26" s="10">
        <f>G9</f>
        <v>836.23</v>
      </c>
      <c r="L26" s="1">
        <f t="shared" ref="L26:L32" si="28">E9</f>
        <v>473.29</v>
      </c>
      <c r="M26" s="29">
        <f t="shared" ref="M26:M32" si="29">J9</f>
        <v>422316.98399999994</v>
      </c>
    </row>
    <row r="27" spans="2:16" x14ac:dyDescent="0.25">
      <c r="J27" s="9">
        <v>44927</v>
      </c>
      <c r="K27" s="10">
        <f>G10</f>
        <v>845.16980000000001</v>
      </c>
      <c r="L27" s="1">
        <f t="shared" si="28"/>
        <v>549.02</v>
      </c>
      <c r="M27" s="29">
        <f t="shared" si="29"/>
        <v>877166.09262000013</v>
      </c>
    </row>
    <row r="28" spans="2:16" x14ac:dyDescent="0.25">
      <c r="J28" s="9">
        <v>44958</v>
      </c>
      <c r="K28" s="10">
        <f>G11</f>
        <v>858.36670000000004</v>
      </c>
      <c r="L28" s="1">
        <f t="shared" si="28"/>
        <v>549.02</v>
      </c>
      <c r="M28" s="29">
        <f t="shared" si="29"/>
        <v>886742.31555000017</v>
      </c>
    </row>
    <row r="29" spans="2:16" x14ac:dyDescent="0.25">
      <c r="J29" s="9">
        <v>44986</v>
      </c>
      <c r="K29" s="10">
        <f>G12</f>
        <v>858.36670000000004</v>
      </c>
      <c r="L29" s="1">
        <f t="shared" si="28"/>
        <v>549.02</v>
      </c>
      <c r="M29" s="29">
        <f t="shared" si="29"/>
        <v>1032011.5258700001</v>
      </c>
    </row>
    <row r="30" spans="2:16" x14ac:dyDescent="0.25">
      <c r="J30" s="9">
        <v>45017</v>
      </c>
      <c r="K30" s="10">
        <f>G13</f>
        <v>893.37</v>
      </c>
      <c r="L30" s="1">
        <f t="shared" si="28"/>
        <v>549.02</v>
      </c>
      <c r="M30" s="29">
        <f t="shared" si="29"/>
        <v>1091830.5449999999</v>
      </c>
    </row>
    <row r="31" spans="2:16" x14ac:dyDescent="0.25">
      <c r="J31" s="9">
        <v>45047</v>
      </c>
      <c r="K31" s="10">
        <f t="shared" ref="K31" si="30">G14</f>
        <v>893.36670000000004</v>
      </c>
      <c r="L31" s="1">
        <f t="shared" si="28"/>
        <v>549.02</v>
      </c>
      <c r="M31" s="29">
        <f t="shared" si="29"/>
        <v>1036586.8710100002</v>
      </c>
    </row>
    <row r="32" spans="2:16" x14ac:dyDescent="0.25">
      <c r="J32" s="9">
        <v>45078</v>
      </c>
      <c r="K32" s="10">
        <f>G15</f>
        <v>893.36670000000004</v>
      </c>
      <c r="L32" s="1">
        <f t="shared" si="28"/>
        <v>549.02</v>
      </c>
      <c r="M32" s="29">
        <f t="shared" si="29"/>
        <v>1029665.5023400001</v>
      </c>
    </row>
    <row r="33" spans="2:13" x14ac:dyDescent="0.25">
      <c r="J33" s="9">
        <v>45108</v>
      </c>
      <c r="K33" s="10">
        <f>G16</f>
        <v>915.23</v>
      </c>
      <c r="L33" s="1">
        <f t="shared" ref="L33" si="31">E16</f>
        <v>549.02</v>
      </c>
      <c r="M33" s="29">
        <f t="shared" ref="M33" si="32">J16</f>
        <v>1155941.8650000002</v>
      </c>
    </row>
    <row r="34" spans="2:13" x14ac:dyDescent="0.25">
      <c r="J34" s="9">
        <v>45139</v>
      </c>
      <c r="K34" s="10">
        <f>G17</f>
        <v>921.97900000000004</v>
      </c>
      <c r="L34" s="1">
        <f t="shared" ref="L34" si="33">E17</f>
        <v>549.02</v>
      </c>
      <c r="M34" s="29">
        <f t="shared" ref="M34" si="34">J17</f>
        <v>1085907.4244000001</v>
      </c>
    </row>
    <row r="35" spans="2:13" x14ac:dyDescent="0.25">
      <c r="J35" s="15"/>
      <c r="K35" s="16"/>
      <c r="M35" s="32"/>
    </row>
    <row r="36" spans="2:13" x14ac:dyDescent="0.25">
      <c r="J36" s="15"/>
      <c r="K36" s="16"/>
      <c r="M36" s="32"/>
    </row>
    <row r="37" spans="2:13" x14ac:dyDescent="0.25">
      <c r="J37" s="15"/>
      <c r="K37" s="16"/>
      <c r="M37" s="32"/>
    </row>
    <row r="39" spans="2:13" x14ac:dyDescent="0.25">
      <c r="B39" s="25" t="s">
        <v>15</v>
      </c>
    </row>
    <row r="41" spans="2:13" ht="45" x14ac:dyDescent="0.25">
      <c r="B41" s="6" t="s">
        <v>0</v>
      </c>
      <c r="C41" s="6" t="s">
        <v>16</v>
      </c>
      <c r="D41" s="6" t="s">
        <v>17</v>
      </c>
      <c r="E41" s="6" t="s">
        <v>18</v>
      </c>
      <c r="F41" s="6" t="s">
        <v>19</v>
      </c>
      <c r="G41" s="6" t="s">
        <v>20</v>
      </c>
      <c r="H41" s="6" t="s">
        <v>21</v>
      </c>
      <c r="I41" s="6" t="s">
        <v>22</v>
      </c>
      <c r="J41" s="6" t="s">
        <v>23</v>
      </c>
      <c r="K41" s="6" t="s">
        <v>24</v>
      </c>
    </row>
    <row r="42" spans="2:13" x14ac:dyDescent="0.25">
      <c r="B42" s="2">
        <v>44805</v>
      </c>
      <c r="C42" s="13"/>
      <c r="D42" s="12"/>
      <c r="E42" s="12"/>
      <c r="F42" s="12"/>
      <c r="G42" s="13"/>
      <c r="H42" s="13"/>
      <c r="I42" s="13"/>
      <c r="J42" s="13"/>
      <c r="K42" s="13"/>
    </row>
    <row r="43" spans="2:13" x14ac:dyDescent="0.25">
      <c r="B43" s="2">
        <v>44835</v>
      </c>
      <c r="C43" s="13"/>
      <c r="D43" s="12"/>
      <c r="E43" s="12"/>
      <c r="F43" s="12"/>
      <c r="G43" s="13"/>
      <c r="H43" s="13"/>
      <c r="I43" s="13"/>
      <c r="J43" s="13"/>
      <c r="K43" s="13"/>
    </row>
    <row r="44" spans="2:13" x14ac:dyDescent="0.25">
      <c r="B44" s="2">
        <v>44866</v>
      </c>
      <c r="C44" s="13"/>
      <c r="D44" s="12"/>
      <c r="E44" s="12"/>
      <c r="F44" s="12"/>
      <c r="G44" s="13"/>
      <c r="H44" s="13"/>
      <c r="I44" s="13"/>
      <c r="J44" s="13"/>
      <c r="K44" s="13"/>
    </row>
    <row r="45" spans="2:13" x14ac:dyDescent="0.25">
      <c r="B45" s="2">
        <v>44896</v>
      </c>
      <c r="C45" s="18"/>
      <c r="D45" s="18"/>
      <c r="E45" s="18" t="s">
        <v>25</v>
      </c>
      <c r="F45" s="20">
        <v>11224</v>
      </c>
      <c r="G45" s="1">
        <v>836.23</v>
      </c>
      <c r="H45" s="22">
        <f t="shared" ref="H45:H50" si="35">F45*G45</f>
        <v>9385845.5199999996</v>
      </c>
      <c r="I45" s="19">
        <v>123.3844</v>
      </c>
      <c r="J45" s="1" t="s">
        <v>25</v>
      </c>
      <c r="K45" s="1"/>
    </row>
    <row r="46" spans="2:13" x14ac:dyDescent="0.25">
      <c r="B46" s="2">
        <v>44927</v>
      </c>
      <c r="C46" s="18"/>
      <c r="D46" s="18"/>
      <c r="E46" s="23">
        <v>860</v>
      </c>
      <c r="F46" s="23">
        <v>3249</v>
      </c>
      <c r="G46" s="1">
        <v>845.16980000000001</v>
      </c>
      <c r="H46" s="22">
        <f t="shared" si="35"/>
        <v>2745956.6801999998</v>
      </c>
      <c r="I46" s="19">
        <v>123.73779999999999</v>
      </c>
      <c r="J46" s="21">
        <f>E46*I46</f>
        <v>106414.50799999999</v>
      </c>
      <c r="K46" s="21">
        <f>E46*G46</f>
        <v>726846.02800000005</v>
      </c>
    </row>
    <row r="47" spans="2:13" x14ac:dyDescent="0.25">
      <c r="B47" s="2">
        <v>44958</v>
      </c>
      <c r="C47" s="18"/>
      <c r="D47" s="18"/>
      <c r="E47" s="24">
        <v>764</v>
      </c>
      <c r="F47" s="24">
        <v>3947</v>
      </c>
      <c r="G47" s="1">
        <v>858.36670000000004</v>
      </c>
      <c r="H47" s="22">
        <f t="shared" si="35"/>
        <v>3387973.3648999999</v>
      </c>
      <c r="I47" s="19">
        <v>128.9477</v>
      </c>
      <c r="J47" s="21">
        <f>E47*I47</f>
        <v>98516.042799999996</v>
      </c>
      <c r="K47" s="21">
        <f>E47*G47</f>
        <v>655792.15879999998</v>
      </c>
    </row>
    <row r="48" spans="2:13" x14ac:dyDescent="0.25">
      <c r="B48" s="2">
        <v>44986</v>
      </c>
      <c r="C48" s="18"/>
      <c r="D48" s="18"/>
      <c r="E48" s="18">
        <v>771</v>
      </c>
      <c r="F48" s="18">
        <v>4838</v>
      </c>
      <c r="G48" s="1">
        <v>858.36670000000004</v>
      </c>
      <c r="H48" s="22">
        <f t="shared" si="35"/>
        <v>4152778.0946</v>
      </c>
      <c r="I48" s="1">
        <v>125.97</v>
      </c>
      <c r="J48" s="21">
        <f>E48*I48</f>
        <v>97122.87</v>
      </c>
      <c r="K48" s="21">
        <f>E48*G48</f>
        <v>661800.72570000007</v>
      </c>
    </row>
    <row r="49" spans="2:11" x14ac:dyDescent="0.25">
      <c r="B49" s="2">
        <v>45017</v>
      </c>
      <c r="C49" s="18"/>
      <c r="D49" s="18"/>
      <c r="E49" s="18">
        <v>938</v>
      </c>
      <c r="F49" s="18">
        <v>5064</v>
      </c>
      <c r="G49" s="1">
        <v>893.37</v>
      </c>
      <c r="H49" s="22">
        <f t="shared" si="35"/>
        <v>4524025.68</v>
      </c>
      <c r="I49" s="1">
        <v>129.3134</v>
      </c>
      <c r="J49" s="21">
        <f>E49*I49</f>
        <v>121295.96920000001</v>
      </c>
      <c r="K49" s="21">
        <f>E49*G49</f>
        <v>837981.06</v>
      </c>
    </row>
    <row r="50" spans="2:11" x14ac:dyDescent="0.25">
      <c r="B50" s="2">
        <v>45047</v>
      </c>
      <c r="C50" s="18" t="s">
        <v>26</v>
      </c>
      <c r="D50" s="18"/>
      <c r="E50" s="18"/>
      <c r="F50" s="18"/>
      <c r="G50" s="1"/>
      <c r="H50" s="22">
        <f t="shared" si="35"/>
        <v>0</v>
      </c>
      <c r="I50" s="1"/>
      <c r="J50" s="21">
        <f>E50*I50</f>
        <v>0</v>
      </c>
      <c r="K50" s="21">
        <f>E50*G50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9DF7-9F76-458D-AF16-1A55E454900F}">
  <sheetPr codeName="Hoja10">
    <pageSetUpPr fitToPage="1"/>
  </sheetPr>
  <dimension ref="L18:O70"/>
  <sheetViews>
    <sheetView tabSelected="1" zoomScaleNormal="100" zoomScaleSheetLayoutView="100" workbookViewId="0">
      <selection activeCell="O29" sqref="O29"/>
    </sheetView>
  </sheetViews>
  <sheetFormatPr baseColWidth="10" defaultColWidth="11.42578125" defaultRowHeight="16.5" x14ac:dyDescent="0.3"/>
  <cols>
    <col min="9" max="9" width="11.85546875" customWidth="1"/>
    <col min="10" max="10" width="3.5703125" customWidth="1"/>
    <col min="14" max="14" width="23" customWidth="1"/>
    <col min="15" max="15" width="13.28515625" style="35" bestFit="1" customWidth="1"/>
  </cols>
  <sheetData>
    <row r="18" spans="12:12" x14ac:dyDescent="0.3">
      <c r="L18" s="14"/>
    </row>
    <row r="52" spans="14:15" ht="15.75" x14ac:dyDescent="0.3">
      <c r="N52" s="33" t="s">
        <v>27</v>
      </c>
      <c r="O52" s="34" t="s">
        <v>50</v>
      </c>
    </row>
    <row r="53" spans="14:15" ht="15.75" x14ac:dyDescent="0.3">
      <c r="N53" s="33" t="s">
        <v>28</v>
      </c>
      <c r="O53" s="34" t="s">
        <v>46</v>
      </c>
    </row>
    <row r="54" spans="14:15" ht="15.75" x14ac:dyDescent="0.3">
      <c r="N54" s="33" t="s">
        <v>29</v>
      </c>
      <c r="O54" s="34" t="s">
        <v>47</v>
      </c>
    </row>
    <row r="55" spans="14:15" ht="18" x14ac:dyDescent="0.35">
      <c r="N55" s="33" t="s">
        <v>30</v>
      </c>
      <c r="O55" s="36" t="s">
        <v>49</v>
      </c>
    </row>
    <row r="56" spans="14:15" ht="18" x14ac:dyDescent="0.35">
      <c r="N56" s="33" t="s">
        <v>31</v>
      </c>
      <c r="O56" s="36" t="s">
        <v>48</v>
      </c>
    </row>
    <row r="57" spans="14:15" x14ac:dyDescent="0.3">
      <c r="N57" s="33" t="s">
        <v>32</v>
      </c>
      <c r="O57" s="35" t="s">
        <v>48</v>
      </c>
    </row>
    <row r="58" spans="14:15" ht="15" x14ac:dyDescent="0.25">
      <c r="N58" s="33" t="s">
        <v>33</v>
      </c>
      <c r="O58" s="37" t="s">
        <v>51</v>
      </c>
    </row>
    <row r="59" spans="14:15" ht="15" x14ac:dyDescent="0.25">
      <c r="N59" s="33" t="s">
        <v>34</v>
      </c>
      <c r="O59" s="37">
        <v>255</v>
      </c>
    </row>
    <row r="60" spans="14:15" x14ac:dyDescent="0.35">
      <c r="N60" s="33" t="s">
        <v>35</v>
      </c>
      <c r="O60" s="38">
        <v>555500</v>
      </c>
    </row>
    <row r="61" spans="14:15" x14ac:dyDescent="0.3">
      <c r="N61" s="33" t="s">
        <v>36</v>
      </c>
      <c r="O61" s="35" t="s">
        <v>52</v>
      </c>
    </row>
    <row r="62" spans="14:15" ht="15" x14ac:dyDescent="0.25">
      <c r="N62" s="33" t="s">
        <v>37</v>
      </c>
      <c r="O62" s="41" t="s">
        <v>54</v>
      </c>
    </row>
    <row r="63" spans="14:15" ht="15.75" x14ac:dyDescent="0.3">
      <c r="N63" s="33" t="s">
        <v>38</v>
      </c>
      <c r="O63" s="39">
        <v>6666</v>
      </c>
    </row>
    <row r="64" spans="14:15" x14ac:dyDescent="0.35">
      <c r="N64" s="33" t="s">
        <v>39</v>
      </c>
      <c r="O64" s="40" t="s">
        <v>53</v>
      </c>
    </row>
    <row r="65" spans="14:15" ht="18" x14ac:dyDescent="0.35">
      <c r="N65" s="33" t="s">
        <v>40</v>
      </c>
      <c r="O65" s="42">
        <v>1085907</v>
      </c>
    </row>
    <row r="66" spans="14:15" ht="18" x14ac:dyDescent="0.25">
      <c r="N66" s="33" t="s">
        <v>41</v>
      </c>
      <c r="O66" s="43">
        <v>8618169</v>
      </c>
    </row>
    <row r="67" spans="14:15" ht="18" x14ac:dyDescent="0.35">
      <c r="N67" s="33" t="s">
        <v>42</v>
      </c>
      <c r="O67" s="44" t="s">
        <v>55</v>
      </c>
    </row>
    <row r="68" spans="14:15" ht="18" x14ac:dyDescent="0.35">
      <c r="N68" s="33" t="s">
        <v>43</v>
      </c>
      <c r="O68" s="45" t="s">
        <v>56</v>
      </c>
    </row>
    <row r="69" spans="14:15" ht="15" x14ac:dyDescent="0.25">
      <c r="N69" s="33" t="s">
        <v>44</v>
      </c>
      <c r="O69" s="46" t="s">
        <v>57</v>
      </c>
    </row>
    <row r="70" spans="14:15" ht="15.75" x14ac:dyDescent="0.3">
      <c r="N70" s="33" t="s">
        <v>45</v>
      </c>
      <c r="O70" s="47">
        <v>41255</v>
      </c>
    </row>
  </sheetData>
  <pageMargins left="0.23622047244094488" right="7.874015748031496E-2" top="0.39370078740157483" bottom="0.39370078740157483" header="0.19685039370078741" footer="0.11811023622047244"/>
  <pageSetup paperSize="9" scale="94" orientation="portrait" r:id="rId1"/>
  <colBreaks count="1" manualBreakCount="1">
    <brk id="10" max="4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8637a7-893d-428e-af8a-e5bc0dc76cd8" xsi:nil="true"/>
    <lcf76f155ced4ddcb4097134ff3c332f xmlns="e7313b36-24db-4a5b-8b27-fbf44eda5fe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6868C99F8F42498FA1203F1F96F592" ma:contentTypeVersion="14" ma:contentTypeDescription="Crear nuevo documento." ma:contentTypeScope="" ma:versionID="d72e54afdf12df34fa3bb8fdc3be2faf">
  <xsd:schema xmlns:xsd="http://www.w3.org/2001/XMLSchema" xmlns:xs="http://www.w3.org/2001/XMLSchema" xmlns:p="http://schemas.microsoft.com/office/2006/metadata/properties" xmlns:ns2="e7313b36-24db-4a5b-8b27-fbf44eda5fe8" xmlns:ns3="028637a7-893d-428e-af8a-e5bc0dc76cd8" targetNamespace="http://schemas.microsoft.com/office/2006/metadata/properties" ma:root="true" ma:fieldsID="535871bbd5434ceb998da2ad73f512ab" ns2:_="" ns3:_="">
    <xsd:import namespace="e7313b36-24db-4a5b-8b27-fbf44eda5fe8"/>
    <xsd:import namespace="028637a7-893d-428e-af8a-e5bc0dc76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13b36-24db-4a5b-8b27-fbf44eda5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5db2dac-40fb-4f36-a145-aa4b63f580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637a7-893d-428e-af8a-e5bc0dc76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66f8aad-b534-4a09-a3cc-25ee7a79d2a7}" ma:internalName="TaxCatchAll" ma:showField="CatchAllData" ma:web="028637a7-893d-428e-af8a-e5bc0dc76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6EA12-9D37-4009-A23D-41BC2243E912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028637a7-893d-428e-af8a-e5bc0dc76cd8"/>
    <ds:schemaRef ds:uri="e7313b36-24db-4a5b-8b27-fbf44eda5fe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145160-7729-410C-BDFC-FDEB719F3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13b36-24db-4a5b-8b27-fbf44eda5fe8"/>
    <ds:schemaRef ds:uri="028637a7-893d-428e-af8a-e5bc0dc76c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771AD8-12E9-4CEB-82D1-3AA1FFD62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CEIPA BQLLA</vt:lpstr>
      <vt:lpstr>REC_BQLLA</vt:lpstr>
      <vt:lpstr>REC_BQLLA!Área_de_impresión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FERNANDEZ</dc:creator>
  <cp:keywords/>
  <dc:description/>
  <cp:lastModifiedBy>Temp Tech</cp:lastModifiedBy>
  <cp:revision/>
  <dcterms:created xsi:type="dcterms:W3CDTF">2023-02-14T19:49:03Z</dcterms:created>
  <dcterms:modified xsi:type="dcterms:W3CDTF">2024-05-24T21:37:35Z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0x0101005B6868C99F8F42498FA1203F1F96F592</vt:lpwstr>
  </property>
  <property fmtid="{D5CDD505-2E9C-101B-9397-08002B2CF9AE}" pid="3" name="MediaServiceImageTags">
    <vt:lpwstr/>
  </property>
</Properties>
</file>