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millo\Desktop\Nuova cartella\"/>
    </mc:Choice>
  </mc:AlternateContent>
  <xr:revisionPtr revIDLastSave="0" documentId="13_ncr:1_{9DF3B289-2D55-4DEF-AC65-48CEBC6E5A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set" sheetId="5" r:id="rId1"/>
    <sheet name="Piano sperimentale" sheetId="1" r:id="rId2"/>
    <sheet name="matrice modello e calcolo coeff" sheetId="2" r:id="rId3"/>
    <sheet name="prove convalida modello" sheetId="3" r:id="rId4"/>
    <sheet name="Costruzion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8" i="3" s="1"/>
  <c r="S11" i="2"/>
  <c r="L11" i="2"/>
  <c r="N3" i="2"/>
  <c r="N11" i="2" s="1"/>
  <c r="O3" i="2"/>
  <c r="O11" i="2" s="1"/>
  <c r="P3" i="2"/>
  <c r="P11" i="2" s="1"/>
  <c r="Q3" i="2"/>
  <c r="Q11" i="2" s="1"/>
  <c r="R3" i="2"/>
  <c r="R11" i="2" s="1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M3" i="2"/>
  <c r="M11" i="2" s="1"/>
  <c r="M4" i="2"/>
  <c r="M5" i="2"/>
  <c r="M6" i="2"/>
  <c r="M7" i="2"/>
  <c r="M8" i="2"/>
  <c r="M9" i="2"/>
  <c r="M10" i="2"/>
  <c r="L4" i="2"/>
  <c r="L5" i="2"/>
  <c r="L6" i="2"/>
  <c r="L7" i="2"/>
  <c r="L8" i="2"/>
  <c r="L9" i="2"/>
  <c r="L10" i="2"/>
  <c r="L3" i="2"/>
</calcChain>
</file>

<file path=xl/sharedStrings.xml><?xml version="1.0" encoding="utf-8"?>
<sst xmlns="http://schemas.openxmlformats.org/spreadsheetml/2006/main" count="50" uniqueCount="28">
  <si>
    <t>A</t>
  </si>
  <si>
    <t>B</t>
  </si>
  <si>
    <t>PIANO SPERIMENTALE</t>
  </si>
  <si>
    <t>T
(°C)</t>
  </si>
  <si>
    <t>pH
(%)</t>
  </si>
  <si>
    <t>Fibra
(A/B)</t>
  </si>
  <si>
    <t>REC
(%)</t>
  </si>
  <si>
    <t>Prova
(#)</t>
  </si>
  <si>
    <t>b0</t>
  </si>
  <si>
    <t>b1</t>
  </si>
  <si>
    <t>b2</t>
  </si>
  <si>
    <t>b3</t>
  </si>
  <si>
    <t>b12</t>
  </si>
  <si>
    <t>b13</t>
  </si>
  <si>
    <t>b23</t>
  </si>
  <si>
    <t>b123</t>
  </si>
  <si>
    <t>REC (%)</t>
  </si>
  <si>
    <t>devst</t>
  </si>
  <si>
    <t>media</t>
  </si>
  <si>
    <t>Prove ripetute</t>
  </si>
  <si>
    <t>Ampiezza intervallo di confidenza 95%</t>
  </si>
  <si>
    <t>pH</t>
  </si>
  <si>
    <t>Fibra</t>
  </si>
  <si>
    <t>ph</t>
  </si>
  <si>
    <t>f</t>
  </si>
  <si>
    <t>temp</t>
  </si>
  <si>
    <t>Temp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</si>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</sst>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FF0000"/>
      <name val="Times New Roman"/>
      <family val="1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4" xfId="0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161925</xdr:rowOff>
    </xdr:from>
    <xdr:to>
      <xdr:col>15</xdr:col>
      <xdr:colOff>190500</xdr:colOff>
      <xdr:row>8</xdr:row>
      <xdr:rowOff>47624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3B22187-077A-6910-2B69-4BEA11AAD5AF}"/>
            </a:ext>
          </a:extLst>
        </xdr:cNvPr>
        <xdr:cNvSpPr txBox="1"/>
      </xdr:nvSpPr>
      <xdr:spPr>
        <a:xfrm>
          <a:off x="295275" y="161925"/>
          <a:ext cx="9039225" cy="1409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SCELTA DELLA FIBRA</a:t>
          </a:r>
        </a:p>
        <a:p>
          <a:r>
            <a:rPr lang="it-IT" sz="1100"/>
            <a:t>Si studiano</a:t>
          </a:r>
          <a:r>
            <a:rPr lang="it-IT" sz="1100" baseline="0"/>
            <a:t> le condizioni migliori di impiego di due fibre A e B messe a confronto nella estrazione HS-SPME/GC-MS di VOC da soluzioni acquose.</a:t>
          </a:r>
        </a:p>
        <a:p>
          <a:r>
            <a:rPr lang="it-IT" sz="1100" baseline="0"/>
            <a:t>La risposta considerata è il recupero % di analiti (REC%) calcolato rispetto alla quantità di una soluzione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</a:t>
          </a:r>
          <a:r>
            <a:rPr lang="it-IT" sz="1100" baseline="0"/>
            <a:t> di VOC aggiunta come "spike" alle soluzioni acquose.</a:t>
          </a:r>
        </a:p>
        <a:p>
          <a:r>
            <a:rPr lang="it-IT" sz="1100" baseline="0"/>
            <a:t>I fattori considerati sono la temperatura di riscaldamento e il pH delle soluzioni contenenti i VOC, due fibre differenti denominate "A" e "B".</a:t>
          </a:r>
        </a:p>
        <a:p>
          <a:r>
            <a:rPr lang="it-IT" sz="1100" baseline="0"/>
            <a:t>I fattori hanno i valori assunti nel piano sperimentale.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AA94-ACBD-4B68-892D-8B11B589AC92}">
  <dimension ref="A1:G14"/>
  <sheetViews>
    <sheetView tabSelected="1" workbookViewId="0">
      <selection activeCell="A11" sqref="A11:B11"/>
    </sheetView>
  </sheetViews>
  <sheetFormatPr defaultRowHeight="14.4" x14ac:dyDescent="0.3"/>
  <cols>
    <col min="1" max="1" width="14.109375" customWidth="1"/>
    <col min="3" max="3" width="13.5546875" customWidth="1"/>
    <col min="4" max="4" width="13.88671875" customWidth="1"/>
    <col min="7" max="7" width="20.109375" customWidth="1"/>
  </cols>
  <sheetData>
    <row r="1" spans="1:7" ht="30" x14ac:dyDescent="0.3">
      <c r="A1" s="4" t="s">
        <v>26</v>
      </c>
      <c r="B1" s="4" t="s">
        <v>21</v>
      </c>
      <c r="C1" s="4" t="s">
        <v>22</v>
      </c>
      <c r="D1" s="4" t="s">
        <v>25</v>
      </c>
      <c r="E1" s="4" t="s">
        <v>23</v>
      </c>
      <c r="F1" s="4" t="s">
        <v>24</v>
      </c>
      <c r="G1" s="4" t="s">
        <v>27</v>
      </c>
    </row>
    <row r="2" spans="1:7" ht="30" x14ac:dyDescent="0.3">
      <c r="A2" s="1">
        <v>30</v>
      </c>
      <c r="B2" s="1">
        <v>3</v>
      </c>
      <c r="C2" s="1" t="s">
        <v>0</v>
      </c>
      <c r="D2" s="1">
        <v>-1</v>
      </c>
      <c r="E2" s="1">
        <v>-1</v>
      </c>
      <c r="F2" s="1">
        <v>-1</v>
      </c>
      <c r="G2" s="1">
        <v>70</v>
      </c>
    </row>
    <row r="3" spans="1:7" ht="30" x14ac:dyDescent="0.3">
      <c r="A3" s="1">
        <v>70</v>
      </c>
      <c r="B3" s="1">
        <v>3</v>
      </c>
      <c r="C3" s="1" t="s">
        <v>0</v>
      </c>
      <c r="D3" s="1">
        <v>1</v>
      </c>
      <c r="E3" s="1">
        <v>-1</v>
      </c>
      <c r="F3" s="1">
        <v>-1</v>
      </c>
      <c r="G3" s="1">
        <v>82</v>
      </c>
    </row>
    <row r="4" spans="1:7" ht="30" x14ac:dyDescent="0.3">
      <c r="A4" s="1">
        <v>30</v>
      </c>
      <c r="B4" s="1">
        <v>7</v>
      </c>
      <c r="C4" s="1" t="s">
        <v>0</v>
      </c>
      <c r="D4" s="1">
        <v>-1</v>
      </c>
      <c r="E4" s="1">
        <v>1</v>
      </c>
      <c r="F4" s="1">
        <v>-1</v>
      </c>
      <c r="G4" s="1">
        <v>64</v>
      </c>
    </row>
    <row r="5" spans="1:7" ht="30" x14ac:dyDescent="0.3">
      <c r="A5" s="1">
        <v>70</v>
      </c>
      <c r="B5" s="1">
        <v>7</v>
      </c>
      <c r="C5" s="1" t="s">
        <v>0</v>
      </c>
      <c r="D5" s="1">
        <v>1</v>
      </c>
      <c r="E5" s="1">
        <v>1</v>
      </c>
      <c r="F5" s="1">
        <v>-1</v>
      </c>
      <c r="G5" s="1">
        <v>78</v>
      </c>
    </row>
    <row r="6" spans="1:7" ht="30" x14ac:dyDescent="0.3">
      <c r="A6" s="1">
        <v>30</v>
      </c>
      <c r="B6" s="1">
        <v>3</v>
      </c>
      <c r="C6" s="1" t="s">
        <v>1</v>
      </c>
      <c r="D6" s="1">
        <v>-1</v>
      </c>
      <c r="E6" s="1">
        <v>-1</v>
      </c>
      <c r="F6" s="1">
        <v>1</v>
      </c>
      <c r="G6" s="1">
        <v>62</v>
      </c>
    </row>
    <row r="7" spans="1:7" ht="30" x14ac:dyDescent="0.3">
      <c r="A7" s="1">
        <v>70</v>
      </c>
      <c r="B7" s="1">
        <v>3</v>
      </c>
      <c r="C7" s="1" t="s">
        <v>1</v>
      </c>
      <c r="D7" s="1">
        <v>1</v>
      </c>
      <c r="E7" s="1">
        <v>-1</v>
      </c>
      <c r="F7" s="1">
        <v>1</v>
      </c>
      <c r="G7" s="1">
        <v>93</v>
      </c>
    </row>
    <row r="8" spans="1:7" ht="30" x14ac:dyDescent="0.3">
      <c r="A8" s="1">
        <v>30</v>
      </c>
      <c r="B8" s="1">
        <v>7</v>
      </c>
      <c r="C8" s="1" t="s">
        <v>1</v>
      </c>
      <c r="D8" s="1">
        <v>-1</v>
      </c>
      <c r="E8" s="1">
        <v>1</v>
      </c>
      <c r="F8" s="1">
        <v>1</v>
      </c>
      <c r="G8" s="1">
        <v>55</v>
      </c>
    </row>
    <row r="9" spans="1:7" ht="30" x14ac:dyDescent="0.3">
      <c r="A9" s="2">
        <v>70</v>
      </c>
      <c r="B9" s="2">
        <v>7</v>
      </c>
      <c r="C9" s="2" t="s">
        <v>1</v>
      </c>
      <c r="D9" s="2">
        <v>1</v>
      </c>
      <c r="E9" s="2">
        <v>1</v>
      </c>
      <c r="F9" s="2">
        <v>1</v>
      </c>
      <c r="G9" s="2">
        <v>90</v>
      </c>
    </row>
    <row r="11" spans="1:7" ht="30" x14ac:dyDescent="0.3">
      <c r="A11" s="19"/>
      <c r="B11" s="19"/>
      <c r="G11" s="15">
        <v>76</v>
      </c>
    </row>
    <row r="12" spans="1:7" x14ac:dyDescent="0.3">
      <c r="G12" s="15">
        <v>75</v>
      </c>
    </row>
    <row r="13" spans="1:7" x14ac:dyDescent="0.3">
      <c r="G13" s="15">
        <v>78</v>
      </c>
    </row>
    <row r="14" spans="1:7" x14ac:dyDescent="0.3">
      <c r="G14" s="1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A2" sqref="A2:E10"/>
    </sheetView>
  </sheetViews>
  <sheetFormatPr defaultRowHeight="14.4" x14ac:dyDescent="0.3"/>
  <cols>
    <col min="1" max="1" width="13.109375" customWidth="1"/>
    <col min="2" max="2" width="13.6640625" customWidth="1"/>
    <col min="4" max="4" width="13" customWidth="1"/>
    <col min="5" max="5" width="12.6640625" customWidth="1"/>
  </cols>
  <sheetData>
    <row r="1" spans="1:9" x14ac:dyDescent="0.3">
      <c r="A1" s="3" t="s">
        <v>2</v>
      </c>
      <c r="B1" s="3"/>
      <c r="C1" s="3"/>
      <c r="D1" s="3"/>
      <c r="E1" s="3"/>
    </row>
    <row r="2" spans="1:9" ht="60" x14ac:dyDescent="0.3">
      <c r="A2" s="4" t="s">
        <v>7</v>
      </c>
      <c r="B2" s="4" t="s">
        <v>3</v>
      </c>
      <c r="C2" s="4" t="s">
        <v>4</v>
      </c>
      <c r="D2" s="4" t="s">
        <v>5</v>
      </c>
      <c r="E2" s="4" t="s">
        <v>6</v>
      </c>
    </row>
    <row r="3" spans="1:9" ht="30" x14ac:dyDescent="0.3">
      <c r="A3" s="1">
        <v>1</v>
      </c>
      <c r="B3" s="1">
        <v>30</v>
      </c>
      <c r="C3" s="1">
        <v>3</v>
      </c>
      <c r="D3" s="1" t="s">
        <v>0</v>
      </c>
      <c r="E3" s="1">
        <v>70</v>
      </c>
    </row>
    <row r="4" spans="1:9" ht="30" x14ac:dyDescent="0.3">
      <c r="A4" s="1">
        <v>2</v>
      </c>
      <c r="B4" s="1">
        <v>70</v>
      </c>
      <c r="C4" s="1">
        <v>3</v>
      </c>
      <c r="D4" s="1" t="s">
        <v>0</v>
      </c>
      <c r="E4" s="1">
        <v>82</v>
      </c>
    </row>
    <row r="5" spans="1:9" ht="30" x14ac:dyDescent="0.3">
      <c r="A5" s="1">
        <v>3</v>
      </c>
      <c r="B5" s="1">
        <v>30</v>
      </c>
      <c r="C5" s="1">
        <v>7</v>
      </c>
      <c r="D5" s="1" t="s">
        <v>0</v>
      </c>
      <c r="E5" s="1">
        <v>64</v>
      </c>
    </row>
    <row r="6" spans="1:9" ht="30" x14ac:dyDescent="0.3">
      <c r="A6" s="1">
        <v>4</v>
      </c>
      <c r="B6" s="1">
        <v>70</v>
      </c>
      <c r="C6" s="1">
        <v>7</v>
      </c>
      <c r="D6" s="1" t="s">
        <v>0</v>
      </c>
      <c r="E6" s="1">
        <v>78</v>
      </c>
    </row>
    <row r="7" spans="1:9" ht="30" x14ac:dyDescent="0.3">
      <c r="A7" s="1">
        <v>5</v>
      </c>
      <c r="B7" s="1">
        <v>30</v>
      </c>
      <c r="C7" s="1">
        <v>3</v>
      </c>
      <c r="D7" s="1" t="s">
        <v>1</v>
      </c>
      <c r="E7" s="1">
        <v>62</v>
      </c>
    </row>
    <row r="8" spans="1:9" ht="30" x14ac:dyDescent="0.3">
      <c r="A8" s="1">
        <v>6</v>
      </c>
      <c r="B8" s="1">
        <v>70</v>
      </c>
      <c r="C8" s="1">
        <v>3</v>
      </c>
      <c r="D8" s="1" t="s">
        <v>1</v>
      </c>
      <c r="E8" s="1">
        <v>93</v>
      </c>
    </row>
    <row r="9" spans="1:9" ht="30" x14ac:dyDescent="0.3">
      <c r="A9" s="1">
        <v>7</v>
      </c>
      <c r="B9" s="1">
        <v>30</v>
      </c>
      <c r="C9" s="1">
        <v>7</v>
      </c>
      <c r="D9" s="1" t="s">
        <v>1</v>
      </c>
      <c r="E9" s="1">
        <v>55</v>
      </c>
      <c r="I9" s="18"/>
    </row>
    <row r="10" spans="1:9" ht="30" x14ac:dyDescent="0.3">
      <c r="A10" s="2">
        <v>8</v>
      </c>
      <c r="B10" s="2">
        <v>70</v>
      </c>
      <c r="C10" s="2">
        <v>7</v>
      </c>
      <c r="D10" s="2" t="s">
        <v>1</v>
      </c>
      <c r="E10" s="2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1"/>
  <sheetViews>
    <sheetView workbookViewId="0">
      <selection activeCell="I19" sqref="I19"/>
    </sheetView>
  </sheetViews>
  <sheetFormatPr defaultRowHeight="14.4" x14ac:dyDescent="0.3"/>
  <cols>
    <col min="10" max="10" width="10.88671875" customWidth="1"/>
  </cols>
  <sheetData>
    <row r="2" spans="2:19" x14ac:dyDescent="0.3"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11" t="s">
        <v>15</v>
      </c>
      <c r="J2" s="6" t="s">
        <v>16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</row>
    <row r="3" spans="2:19" x14ac:dyDescent="0.3">
      <c r="B3" s="5">
        <v>1</v>
      </c>
      <c r="C3" s="5">
        <v>-1</v>
      </c>
      <c r="D3" s="5">
        <v>-1</v>
      </c>
      <c r="E3" s="5">
        <v>-1</v>
      </c>
      <c r="F3" s="5">
        <v>1</v>
      </c>
      <c r="G3" s="5">
        <v>1</v>
      </c>
      <c r="H3" s="5">
        <v>1</v>
      </c>
      <c r="I3" s="12">
        <v>-1</v>
      </c>
      <c r="J3" s="7">
        <v>70</v>
      </c>
      <c r="L3" s="15">
        <f>+B3*$J3</f>
        <v>70</v>
      </c>
      <c r="M3" s="15">
        <f>+C3*$J3</f>
        <v>-70</v>
      </c>
      <c r="N3" s="15">
        <f t="shared" ref="N3:S10" si="0">+D3*$J3</f>
        <v>-70</v>
      </c>
      <c r="O3" s="15">
        <f t="shared" si="0"/>
        <v>-70</v>
      </c>
      <c r="P3" s="15">
        <f t="shared" si="0"/>
        <v>70</v>
      </c>
      <c r="Q3" s="15">
        <f t="shared" si="0"/>
        <v>70</v>
      </c>
      <c r="R3" s="15">
        <f t="shared" si="0"/>
        <v>70</v>
      </c>
      <c r="S3" s="15">
        <f t="shared" si="0"/>
        <v>-70</v>
      </c>
    </row>
    <row r="4" spans="2:19" x14ac:dyDescent="0.3">
      <c r="B4" s="5">
        <v>1</v>
      </c>
      <c r="C4" s="5">
        <v>1</v>
      </c>
      <c r="D4" s="5">
        <v>-1</v>
      </c>
      <c r="E4" s="5">
        <v>-1</v>
      </c>
      <c r="F4" s="5">
        <v>-1</v>
      </c>
      <c r="G4" s="5">
        <v>-1</v>
      </c>
      <c r="H4" s="5">
        <v>1</v>
      </c>
      <c r="I4" s="12">
        <v>1</v>
      </c>
      <c r="J4" s="7">
        <v>82</v>
      </c>
      <c r="L4" s="15">
        <f t="shared" ref="L4:M10" si="1">+B4*$J4</f>
        <v>82</v>
      </c>
      <c r="M4" s="15">
        <f t="shared" si="1"/>
        <v>82</v>
      </c>
      <c r="N4" s="15">
        <f t="shared" si="0"/>
        <v>-82</v>
      </c>
      <c r="O4" s="15">
        <f t="shared" si="0"/>
        <v>-82</v>
      </c>
      <c r="P4" s="15">
        <f t="shared" si="0"/>
        <v>-82</v>
      </c>
      <c r="Q4" s="15">
        <f t="shared" si="0"/>
        <v>-82</v>
      </c>
      <c r="R4" s="15">
        <f t="shared" si="0"/>
        <v>82</v>
      </c>
      <c r="S4" s="15">
        <f t="shared" si="0"/>
        <v>82</v>
      </c>
    </row>
    <row r="5" spans="2:19" x14ac:dyDescent="0.3">
      <c r="B5" s="5">
        <v>1</v>
      </c>
      <c r="C5" s="5">
        <v>-1</v>
      </c>
      <c r="D5" s="5">
        <v>1</v>
      </c>
      <c r="E5" s="5">
        <v>-1</v>
      </c>
      <c r="F5" s="5">
        <v>-1</v>
      </c>
      <c r="G5" s="5">
        <v>1</v>
      </c>
      <c r="H5" s="5">
        <v>-1</v>
      </c>
      <c r="I5" s="12">
        <v>1</v>
      </c>
      <c r="J5" s="7">
        <v>64</v>
      </c>
      <c r="L5" s="15">
        <f t="shared" si="1"/>
        <v>64</v>
      </c>
      <c r="M5" s="15">
        <f t="shared" si="1"/>
        <v>-64</v>
      </c>
      <c r="N5" s="15">
        <f t="shared" si="0"/>
        <v>64</v>
      </c>
      <c r="O5" s="15">
        <f t="shared" si="0"/>
        <v>-64</v>
      </c>
      <c r="P5" s="15">
        <f t="shared" si="0"/>
        <v>-64</v>
      </c>
      <c r="Q5" s="15">
        <f t="shared" si="0"/>
        <v>64</v>
      </c>
      <c r="R5" s="15">
        <f t="shared" si="0"/>
        <v>-64</v>
      </c>
      <c r="S5" s="15">
        <f t="shared" si="0"/>
        <v>64</v>
      </c>
    </row>
    <row r="6" spans="2:19" x14ac:dyDescent="0.3">
      <c r="B6" s="5">
        <v>1</v>
      </c>
      <c r="C6" s="5">
        <v>1</v>
      </c>
      <c r="D6" s="5">
        <v>1</v>
      </c>
      <c r="E6" s="5">
        <v>-1</v>
      </c>
      <c r="F6" s="5">
        <v>1</v>
      </c>
      <c r="G6" s="5">
        <v>-1</v>
      </c>
      <c r="H6" s="5">
        <v>-1</v>
      </c>
      <c r="I6" s="12">
        <v>-1</v>
      </c>
      <c r="J6" s="7">
        <v>78</v>
      </c>
      <c r="L6" s="15">
        <f t="shared" si="1"/>
        <v>78</v>
      </c>
      <c r="M6" s="15">
        <f t="shared" si="1"/>
        <v>78</v>
      </c>
      <c r="N6" s="15">
        <f t="shared" si="0"/>
        <v>78</v>
      </c>
      <c r="O6" s="15">
        <f t="shared" si="0"/>
        <v>-78</v>
      </c>
      <c r="P6" s="15">
        <f t="shared" si="0"/>
        <v>78</v>
      </c>
      <c r="Q6" s="15">
        <f t="shared" si="0"/>
        <v>-78</v>
      </c>
      <c r="R6" s="15">
        <f t="shared" si="0"/>
        <v>-78</v>
      </c>
      <c r="S6" s="15">
        <f t="shared" si="0"/>
        <v>-78</v>
      </c>
    </row>
    <row r="7" spans="2:19" x14ac:dyDescent="0.3">
      <c r="B7" s="5">
        <v>1</v>
      </c>
      <c r="C7" s="5">
        <v>-1</v>
      </c>
      <c r="D7" s="5">
        <v>-1</v>
      </c>
      <c r="E7" s="5">
        <v>1</v>
      </c>
      <c r="F7" s="5">
        <v>1</v>
      </c>
      <c r="G7" s="5">
        <v>-1</v>
      </c>
      <c r="H7" s="5">
        <v>-1</v>
      </c>
      <c r="I7" s="12">
        <v>1</v>
      </c>
      <c r="J7" s="7">
        <v>62</v>
      </c>
      <c r="L7" s="15">
        <f t="shared" si="1"/>
        <v>62</v>
      </c>
      <c r="M7" s="15">
        <f t="shared" si="1"/>
        <v>-62</v>
      </c>
      <c r="N7" s="15">
        <f t="shared" si="0"/>
        <v>-62</v>
      </c>
      <c r="O7" s="15">
        <f t="shared" si="0"/>
        <v>62</v>
      </c>
      <c r="P7" s="15">
        <f t="shared" si="0"/>
        <v>62</v>
      </c>
      <c r="Q7" s="15">
        <f t="shared" si="0"/>
        <v>-62</v>
      </c>
      <c r="R7" s="15">
        <f t="shared" si="0"/>
        <v>-62</v>
      </c>
      <c r="S7" s="15">
        <f t="shared" si="0"/>
        <v>62</v>
      </c>
    </row>
    <row r="8" spans="2:19" x14ac:dyDescent="0.3">
      <c r="B8" s="5">
        <v>1</v>
      </c>
      <c r="C8" s="5">
        <v>1</v>
      </c>
      <c r="D8" s="5">
        <v>-1</v>
      </c>
      <c r="E8" s="5">
        <v>1</v>
      </c>
      <c r="F8" s="5">
        <v>-1</v>
      </c>
      <c r="G8" s="5">
        <v>1</v>
      </c>
      <c r="H8" s="5">
        <v>-1</v>
      </c>
      <c r="I8" s="12">
        <v>-1</v>
      </c>
      <c r="J8" s="7">
        <v>93</v>
      </c>
      <c r="L8" s="15">
        <f t="shared" si="1"/>
        <v>93</v>
      </c>
      <c r="M8" s="15">
        <f t="shared" si="1"/>
        <v>93</v>
      </c>
      <c r="N8" s="15">
        <f t="shared" si="0"/>
        <v>-93</v>
      </c>
      <c r="O8" s="15">
        <f t="shared" si="0"/>
        <v>93</v>
      </c>
      <c r="P8" s="15">
        <f t="shared" si="0"/>
        <v>-93</v>
      </c>
      <c r="Q8" s="15">
        <f t="shared" si="0"/>
        <v>93</v>
      </c>
      <c r="R8" s="15">
        <f t="shared" si="0"/>
        <v>-93</v>
      </c>
      <c r="S8" s="15">
        <f t="shared" si="0"/>
        <v>-93</v>
      </c>
    </row>
    <row r="9" spans="2:19" x14ac:dyDescent="0.3">
      <c r="B9" s="8">
        <v>1</v>
      </c>
      <c r="C9" s="8">
        <v>-1</v>
      </c>
      <c r="D9" s="8">
        <v>1</v>
      </c>
      <c r="E9" s="8">
        <v>1</v>
      </c>
      <c r="F9" s="8">
        <v>-1</v>
      </c>
      <c r="G9" s="8">
        <v>-1</v>
      </c>
      <c r="H9" s="8">
        <v>1</v>
      </c>
      <c r="I9" s="13">
        <v>-1</v>
      </c>
      <c r="J9" s="7">
        <v>55</v>
      </c>
      <c r="L9" s="15">
        <f t="shared" si="1"/>
        <v>55</v>
      </c>
      <c r="M9" s="15">
        <f t="shared" si="1"/>
        <v>-55</v>
      </c>
      <c r="N9" s="15">
        <f t="shared" si="0"/>
        <v>55</v>
      </c>
      <c r="O9" s="15">
        <f t="shared" si="0"/>
        <v>55</v>
      </c>
      <c r="P9" s="15">
        <f t="shared" si="0"/>
        <v>-55</v>
      </c>
      <c r="Q9" s="15">
        <f t="shared" si="0"/>
        <v>-55</v>
      </c>
      <c r="R9" s="15">
        <f t="shared" si="0"/>
        <v>55</v>
      </c>
      <c r="S9" s="15">
        <f t="shared" si="0"/>
        <v>-55</v>
      </c>
    </row>
    <row r="10" spans="2:19" x14ac:dyDescent="0.3"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4">
        <v>1</v>
      </c>
      <c r="J10" s="6">
        <v>90</v>
      </c>
      <c r="L10" s="15">
        <f t="shared" si="1"/>
        <v>90</v>
      </c>
      <c r="M10" s="15">
        <f t="shared" si="1"/>
        <v>90</v>
      </c>
      <c r="N10" s="15">
        <f t="shared" si="0"/>
        <v>90</v>
      </c>
      <c r="O10" s="15">
        <f t="shared" si="0"/>
        <v>90</v>
      </c>
      <c r="P10" s="15">
        <f t="shared" si="0"/>
        <v>90</v>
      </c>
      <c r="Q10" s="15">
        <f t="shared" si="0"/>
        <v>90</v>
      </c>
      <c r="R10" s="15">
        <f t="shared" si="0"/>
        <v>90</v>
      </c>
      <c r="S10" s="15">
        <f t="shared" si="0"/>
        <v>90</v>
      </c>
    </row>
    <row r="11" spans="2:19" x14ac:dyDescent="0.3">
      <c r="L11" s="15">
        <f>+AVERAGE(L3:L10)</f>
        <v>74.25</v>
      </c>
      <c r="M11" s="15">
        <f t="shared" ref="M11:S11" si="2">+AVERAGE(M3:M10)</f>
        <v>11.5</v>
      </c>
      <c r="N11" s="15">
        <f t="shared" si="2"/>
        <v>-2.5</v>
      </c>
      <c r="O11" s="15">
        <f t="shared" si="2"/>
        <v>0.75</v>
      </c>
      <c r="P11" s="15">
        <f t="shared" si="2"/>
        <v>0.75</v>
      </c>
      <c r="Q11" s="16">
        <f t="shared" si="2"/>
        <v>5</v>
      </c>
      <c r="R11" s="16">
        <f t="shared" si="2"/>
        <v>0</v>
      </c>
      <c r="S11" s="15">
        <f t="shared" si="2"/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"/>
  <sheetViews>
    <sheetView workbookViewId="0">
      <selection activeCell="C19" sqref="C19"/>
    </sheetView>
  </sheetViews>
  <sheetFormatPr defaultRowHeight="14.4" x14ac:dyDescent="0.3"/>
  <cols>
    <col min="2" max="2" width="35.33203125" customWidth="1"/>
  </cols>
  <sheetData>
    <row r="1" spans="2:3" x14ac:dyDescent="0.3">
      <c r="B1" s="17" t="s">
        <v>19</v>
      </c>
    </row>
    <row r="2" spans="2:3" x14ac:dyDescent="0.3">
      <c r="B2" s="15">
        <v>76</v>
      </c>
    </row>
    <row r="3" spans="2:3" x14ac:dyDescent="0.3">
      <c r="B3" s="15">
        <v>75</v>
      </c>
    </row>
    <row r="4" spans="2:3" x14ac:dyDescent="0.3">
      <c r="B4" s="15">
        <v>78</v>
      </c>
    </row>
    <row r="5" spans="2:3" x14ac:dyDescent="0.3">
      <c r="B5" s="15">
        <v>76</v>
      </c>
    </row>
    <row r="6" spans="2:3" x14ac:dyDescent="0.3">
      <c r="B6" t="s">
        <v>17</v>
      </c>
      <c r="C6" s="16">
        <f>+STDEV(B2:B5)</f>
        <v>1.2583057392117916</v>
      </c>
    </row>
    <row r="7" spans="2:3" x14ac:dyDescent="0.3">
      <c r="B7" t="s">
        <v>18</v>
      </c>
      <c r="C7" s="15">
        <f>+AVERAGE(B2:B5)</f>
        <v>76.25</v>
      </c>
    </row>
    <row r="8" spans="2:3" x14ac:dyDescent="0.3">
      <c r="B8" t="s">
        <v>20</v>
      </c>
      <c r="C8" s="16">
        <f>3.18*C6/2</f>
        <v>2.0007061253467486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36E-1170-4DE5-8828-083B1FD0AEC0}">
  <dimension ref="A1"/>
  <sheetViews>
    <sheetView workbookViewId="0">
      <selection activeCell="H14" sqref="H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Dataset</vt:lpstr>
      <vt:lpstr>Piano sperimentale</vt:lpstr>
      <vt:lpstr>matrice modello e calcolo coeff</vt:lpstr>
      <vt:lpstr>prove convalida modello</vt:lpstr>
      <vt:lpstr>Costruzione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Camillo</cp:lastModifiedBy>
  <dcterms:created xsi:type="dcterms:W3CDTF">2019-11-14T10:49:51Z</dcterms:created>
  <dcterms:modified xsi:type="dcterms:W3CDTF">2024-04-15T12:51:17Z</dcterms:modified>
</cp:coreProperties>
</file>