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ome4\Desktop\조별\"/>
    </mc:Choice>
  </mc:AlternateContent>
  <bookViews>
    <workbookView xWindow="0" yWindow="0" windowWidth="23040" windowHeight="11340"/>
  </bookViews>
  <sheets>
    <sheet name="2021년 3월" sheetId="3" r:id="rId1"/>
  </sheets>
  <externalReferences>
    <externalReference r:id="rId2"/>
  </externalReferences>
  <definedNames>
    <definedName name="_xlnm.Print_Area" localSheetId="0">'2021년 3월'!$B$3:$H$38</definedName>
  </definedNames>
  <calcPr calcId="162913"/>
</workbook>
</file>

<file path=xl/calcChain.xml><?xml version="1.0" encoding="utf-8"?>
<calcChain xmlns="http://schemas.openxmlformats.org/spreadsheetml/2006/main">
  <c r="Q31" i="3" l="1"/>
  <c r="P37" i="3" s="1"/>
  <c r="H30" i="3" l="1"/>
  <c r="G30" i="3"/>
  <c r="F30" i="3"/>
  <c r="E30" i="3"/>
  <c r="H29" i="3"/>
  <c r="G29" i="3"/>
  <c r="F29" i="3"/>
  <c r="F9" i="3" s="1"/>
  <c r="E29" i="3"/>
  <c r="H28" i="3"/>
  <c r="H27" i="3" s="1"/>
  <c r="G28" i="3"/>
  <c r="G27" i="3" s="1"/>
  <c r="F28" i="3"/>
  <c r="E28" i="3"/>
  <c r="E27" i="3" s="1"/>
  <c r="H26" i="3"/>
  <c r="G26" i="3"/>
  <c r="F26" i="3"/>
  <c r="E26" i="3"/>
  <c r="H25" i="3"/>
  <c r="G25" i="3"/>
  <c r="F25" i="3"/>
  <c r="E25" i="3"/>
  <c r="H24" i="3"/>
  <c r="G24" i="3"/>
  <c r="G23" i="3" s="1"/>
  <c r="F24" i="3"/>
  <c r="E24" i="3"/>
  <c r="E23" i="3"/>
  <c r="H22" i="3"/>
  <c r="G22" i="3"/>
  <c r="F22" i="3"/>
  <c r="E22" i="3"/>
  <c r="H21" i="3"/>
  <c r="G21" i="3"/>
  <c r="F21" i="3"/>
  <c r="E21" i="3"/>
  <c r="H20" i="3"/>
  <c r="G20" i="3"/>
  <c r="G19" i="3" s="1"/>
  <c r="F20" i="3"/>
  <c r="E20" i="3"/>
  <c r="D20" i="3"/>
  <c r="H18" i="3"/>
  <c r="G18" i="3"/>
  <c r="F18" i="3"/>
  <c r="E18" i="3"/>
  <c r="H17" i="3"/>
  <c r="G17" i="3"/>
  <c r="F17" i="3"/>
  <c r="E17" i="3"/>
  <c r="H16" i="3"/>
  <c r="H15" i="3" s="1"/>
  <c r="G16" i="3"/>
  <c r="G15" i="3" s="1"/>
  <c r="F16" i="3"/>
  <c r="D16" i="3" s="1"/>
  <c r="E16" i="3"/>
  <c r="E15" i="3" s="1"/>
  <c r="H14" i="3"/>
  <c r="H10" i="3" s="1"/>
  <c r="G14" i="3"/>
  <c r="F14" i="3"/>
  <c r="F10" i="3" s="1"/>
  <c r="E14" i="3"/>
  <c r="H13" i="3"/>
  <c r="G13" i="3"/>
  <c r="G9" i="3" s="1"/>
  <c r="F13" i="3"/>
  <c r="E13" i="3"/>
  <c r="H12" i="3"/>
  <c r="H11" i="3" s="1"/>
  <c r="G12" i="3"/>
  <c r="F12" i="3"/>
  <c r="D12" i="3" s="1"/>
  <c r="E12" i="3"/>
  <c r="E11" i="3" s="1"/>
  <c r="G10" i="3"/>
  <c r="D8" i="3" l="1"/>
  <c r="F8" i="3"/>
  <c r="F7" i="3" s="1"/>
  <c r="G8" i="3"/>
  <c r="G7" i="3" s="1"/>
  <c r="G11" i="3"/>
  <c r="E19" i="3"/>
  <c r="H23" i="3"/>
  <c r="D23" i="3" s="1"/>
  <c r="D28" i="3"/>
  <c r="E9" i="3"/>
  <c r="H19" i="3"/>
  <c r="H9" i="3"/>
  <c r="D24" i="3"/>
  <c r="D14" i="3"/>
  <c r="D30" i="3"/>
  <c r="H8" i="3"/>
  <c r="F11" i="3"/>
  <c r="F19" i="3"/>
  <c r="F27" i="3"/>
  <c r="D27" i="3" s="1"/>
  <c r="F15" i="3"/>
  <c r="F23" i="3"/>
  <c r="D17" i="3"/>
  <c r="D22" i="3"/>
  <c r="D25" i="3"/>
  <c r="E8" i="3"/>
  <c r="E10" i="3"/>
  <c r="D13" i="3"/>
  <c r="D18" i="3"/>
  <c r="D21" i="3"/>
  <c r="D26" i="3"/>
  <c r="D29" i="3"/>
  <c r="D11" i="3"/>
  <c r="D19" i="3"/>
  <c r="D15" i="3"/>
  <c r="E7" i="3" l="1"/>
  <c r="H7" i="3"/>
  <c r="D10" i="3"/>
  <c r="D9" i="3"/>
  <c r="D7" i="3" s="1"/>
</calcChain>
</file>

<file path=xl/sharedStrings.xml><?xml version="1.0" encoding="utf-8"?>
<sst xmlns="http://schemas.openxmlformats.org/spreadsheetml/2006/main" count="47" uniqueCount="28">
  <si>
    <t xml:space="preserve">  차종별</t>
  </si>
  <si>
    <t>총   계</t>
  </si>
  <si>
    <t>승용차</t>
  </si>
  <si>
    <t>승   합</t>
  </si>
  <si>
    <t>화   물</t>
  </si>
  <si>
    <t>특   수</t>
  </si>
  <si>
    <t xml:space="preserve">  구  별</t>
  </si>
  <si>
    <t>관  용</t>
  </si>
  <si>
    <t>자가용</t>
  </si>
  <si>
    <t>영업용</t>
  </si>
  <si>
    <t>소  계</t>
  </si>
  <si>
    <t>대덕구</t>
    <phoneticPr fontId="4" type="noConversion"/>
  </si>
  <si>
    <t>비   고</t>
    <phoneticPr fontId="2" type="noConversion"/>
  </si>
  <si>
    <t xml:space="preserve">  </t>
  </si>
  <si>
    <t>총   계</t>
    <phoneticPr fontId="4" type="noConversion"/>
  </si>
  <si>
    <t>총  계</t>
    <phoneticPr fontId="4" type="noConversion"/>
  </si>
  <si>
    <t>동   구</t>
    <phoneticPr fontId="4" type="noConversion"/>
  </si>
  <si>
    <t>중   구</t>
    <phoneticPr fontId="4" type="noConversion"/>
  </si>
  <si>
    <t>서   구</t>
    <phoneticPr fontId="4" type="noConversion"/>
  </si>
  <si>
    <t>유성구</t>
    <phoneticPr fontId="4" type="noConversion"/>
  </si>
  <si>
    <r>
      <t>2021</t>
    </r>
    <r>
      <rPr>
        <b/>
        <sz val="22"/>
        <color rgb="FF000000"/>
        <rFont val="굴림체"/>
        <family val="3"/>
        <charset val="129"/>
      </rPr>
      <t>년 3월말 자동차 등록현황</t>
    </r>
    <phoneticPr fontId="2" type="noConversion"/>
  </si>
  <si>
    <t xml:space="preserve"> 3.31. 현재</t>
    <phoneticPr fontId="2" type="noConversion"/>
  </si>
  <si>
    <t xml:space="preserve">   ○ 기타 현황</t>
  </si>
  <si>
    <t xml:space="preserve">   - 전월 대비 398대 증가 (0.06%)</t>
  </si>
  <si>
    <t xml:space="preserve">   - 2020년 동월 대비 10,894대 증가 (1.61％)</t>
  </si>
  <si>
    <t xml:space="preserve">   - 시민 2.51명당 1대, 1가구당 0.89대 (자가용 승용,승합 581,663대 기준)</t>
  </si>
  <si>
    <t xml:space="preserve"> ○ 건설기계 현황 :  7,780대(자가용:2,789 / 영업용:4,925 / 관용:66)</t>
  </si>
  <si>
    <t xml:space="preserve"> ○ 이륜자동차사용신고현황 :  39,406대(관용:487 / 자가용:38,919)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</si>
</sst>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1" formatCode="_-* #,##0_-;\-* #,##0_-;_-* &quot;-&quot;_-;_-@_-"/>
    <numFmt numFmtId="43" formatCode="_-* #,##0.00_-;\-* #,##0.00_-;_-* &quot;-&quot;??_-;_-@_-"/>
    <numFmt numFmtId="176" formatCode="#,##0.00_ "/>
    <numFmt numFmtId="177" formatCode="_-* #,##0_-;\-* #,##0_-;_-* &quot;-&quot;??_-;_-@_-"/>
    <numFmt numFmtId="178" formatCode="#,##0_ "/>
    <numFmt numFmtId="179" formatCode="0.00_ "/>
    <numFmt numFmtId="180" formatCode="#,##0_);[Red]\(#,##0\)"/>
  </numFmts>
  <fonts count="21" x14ac:knownFonts="1"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8"/>
      <name val="맑은 고딕"/>
      <family val="2"/>
      <charset val="129"/>
      <scheme val="minor"/>
    </font>
    <font>
      <b/>
      <sz val="12"/>
      <name val="굴림체"/>
      <family val="3"/>
      <charset val="129"/>
    </font>
    <font>
      <sz val="8"/>
      <name val="돋움"/>
      <family val="3"/>
      <charset val="129"/>
    </font>
    <font>
      <b/>
      <sz val="12"/>
      <name val="돋움"/>
      <family val="3"/>
      <charset val="129"/>
    </font>
    <font>
      <sz val="12"/>
      <name val="돋움"/>
      <family val="3"/>
      <charset val="129"/>
    </font>
    <font>
      <sz val="11"/>
      <color indexed="8"/>
      <name val="돋움"/>
      <family val="3"/>
      <charset val="129"/>
    </font>
    <font>
      <b/>
      <sz val="22"/>
      <color rgb="FF000000"/>
      <name val="돋움"/>
      <family val="3"/>
      <charset val="129"/>
    </font>
    <font>
      <b/>
      <sz val="22"/>
      <color rgb="FF000000"/>
      <name val="굴림체"/>
      <family val="3"/>
      <charset val="129"/>
    </font>
    <font>
      <sz val="12"/>
      <name val="굴림체"/>
      <family val="3"/>
      <charset val="129"/>
    </font>
    <font>
      <sz val="12"/>
      <color indexed="8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rgb="FFFF0000"/>
      <name val="돋움"/>
      <family val="3"/>
      <charset val="129"/>
    </font>
    <font>
      <sz val="11"/>
      <color rgb="FF0000FF"/>
      <name val="돋움"/>
      <family val="3"/>
      <charset val="129"/>
    </font>
    <font>
      <sz val="10"/>
      <name val="Arial"/>
      <family val="2"/>
    </font>
    <font>
      <sz val="12"/>
      <color rgb="FFFF0000"/>
      <name val="돋움"/>
      <family val="3"/>
      <charset val="129"/>
    </font>
    <font>
      <sz val="11"/>
      <color theme="1"/>
      <name val="돋움"/>
      <family val="3"/>
      <charset val="129"/>
    </font>
    <font>
      <sz val="11"/>
      <color indexed="0"/>
      <name val="System"/>
      <family val="3"/>
      <charset val="129"/>
    </font>
    <font>
      <sz val="10"/>
      <color indexed="8"/>
      <name val="굴림"/>
      <family val="3"/>
      <charset val="129"/>
    </font>
    <font>
      <sz val="11"/>
      <color indexed="0"/>
      <name val="System"/>
      <family val="2"/>
      <charset val="129"/>
    </font>
  </fonts>
  <fills count="7">
    <fill>
      <patternFill patternType="none"/>
    </fill>
    <fill>
      <patternFill patternType="gray125"/>
    </fill>
    <fill>
      <patternFill patternType="solid">
        <fgColor indexed="27"/>
        <bgColor indexed="9"/>
      </patternFill>
    </fill>
    <fill>
      <patternFill patternType="solid">
        <fgColor theme="0"/>
        <bgColor indexed="9"/>
      </patternFill>
    </fill>
    <fill>
      <patternFill patternType="solid">
        <fgColor indexed="43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indexed="26"/>
        <bgColor indexed="9"/>
      </patternFill>
    </fill>
  </fills>
  <borders count="49">
    <border>
      <left/>
      <right/>
      <top/>
      <bottom/>
      <diagonal/>
    </border>
    <border diagonalDown="1">
      <left/>
      <right style="hair">
        <color indexed="8"/>
      </right>
      <top/>
      <bottom style="double">
        <color indexed="8"/>
      </bottom>
      <diagonal style="dotted">
        <color indexed="29"/>
      </diagonal>
    </border>
    <border>
      <left style="hair">
        <color indexed="8"/>
      </left>
      <right style="hair">
        <color indexed="8"/>
      </right>
      <top/>
      <bottom style="double">
        <color indexed="8"/>
      </bottom>
      <diagonal/>
    </border>
    <border>
      <left/>
      <right style="hair">
        <color indexed="8"/>
      </right>
      <top style="double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double">
        <color indexed="8"/>
      </top>
      <bottom/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/>
      <right style="hair">
        <color indexed="8"/>
      </right>
      <top style="hair">
        <color indexed="8"/>
      </top>
      <bottom style="thin">
        <color theme="1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theme="1"/>
      </bottom>
      <diagonal/>
    </border>
    <border>
      <left/>
      <right style="hair">
        <color indexed="8"/>
      </right>
      <top/>
      <bottom style="hair">
        <color indexed="29"/>
      </bottom>
      <diagonal/>
    </border>
    <border>
      <left style="hair">
        <color indexed="8"/>
      </left>
      <right style="hair">
        <color indexed="8"/>
      </right>
      <top/>
      <bottom style="hair">
        <color indexed="29"/>
      </bottom>
      <diagonal/>
    </border>
    <border>
      <left/>
      <right style="hair">
        <color indexed="8"/>
      </right>
      <top/>
      <bottom style="dotted">
        <color indexed="29"/>
      </bottom>
      <diagonal/>
    </border>
    <border>
      <left style="hair">
        <color indexed="8"/>
      </left>
      <right style="hair">
        <color indexed="8"/>
      </right>
      <top/>
      <bottom style="dotted">
        <color indexed="29"/>
      </bottom>
      <diagonal/>
    </border>
    <border>
      <left style="hair">
        <color indexed="8"/>
      </left>
      <right style="hair">
        <color indexed="8"/>
      </right>
      <top style="hair">
        <color indexed="29"/>
      </top>
      <bottom style="dotted">
        <color indexed="29"/>
      </bottom>
      <diagonal/>
    </border>
    <border>
      <left/>
      <right style="hair">
        <color indexed="8"/>
      </right>
      <top style="dotted">
        <color indexed="29"/>
      </top>
      <bottom style="dotted">
        <color indexed="29"/>
      </bottom>
      <diagonal/>
    </border>
    <border>
      <left style="hair">
        <color indexed="8"/>
      </left>
      <right style="hair">
        <color indexed="8"/>
      </right>
      <top style="dotted">
        <color indexed="29"/>
      </top>
      <bottom style="dotted">
        <color indexed="29"/>
      </bottom>
      <diagonal/>
    </border>
    <border>
      <left/>
      <right style="hair">
        <color indexed="8"/>
      </right>
      <top style="dotted">
        <color indexed="29"/>
      </top>
      <bottom style="thin">
        <color theme="1"/>
      </bottom>
      <diagonal/>
    </border>
    <border>
      <left style="hair">
        <color indexed="8"/>
      </left>
      <right style="hair">
        <color indexed="8"/>
      </right>
      <top/>
      <bottom style="thin">
        <color theme="1"/>
      </bottom>
      <diagonal/>
    </border>
    <border>
      <left style="hair">
        <color indexed="8"/>
      </left>
      <right style="hair">
        <color indexed="8"/>
      </right>
      <top style="dotted">
        <color indexed="29"/>
      </top>
      <bottom style="thin">
        <color theme="1"/>
      </bottom>
      <diagonal/>
    </border>
    <border>
      <left/>
      <right/>
      <top style="dashed">
        <color indexed="10"/>
      </top>
      <bottom/>
      <diagonal/>
    </border>
    <border>
      <left/>
      <right/>
      <top style="dashed">
        <color rgb="FFFF0000"/>
      </top>
      <bottom/>
      <diagonal/>
    </border>
    <border diagonalDown="1">
      <left style="medium">
        <color indexed="64"/>
      </left>
      <right/>
      <top style="medium">
        <color indexed="64"/>
      </top>
      <bottom/>
      <diagonal style="dotted">
        <color indexed="29"/>
      </diagonal>
    </border>
    <border>
      <left/>
      <right style="hair">
        <color indexed="8"/>
      </right>
      <top style="medium">
        <color indexed="64"/>
      </top>
      <bottom/>
      <diagonal/>
    </border>
    <border>
      <left style="hair">
        <color indexed="8"/>
      </left>
      <right style="hair">
        <color indexed="8"/>
      </right>
      <top style="medium">
        <color indexed="64"/>
      </top>
      <bottom/>
      <diagonal/>
    </border>
    <border>
      <left style="hair">
        <color indexed="8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double">
        <color indexed="8"/>
      </bottom>
      <diagonal/>
    </border>
    <border>
      <left style="hair">
        <color indexed="8"/>
      </left>
      <right style="medium">
        <color indexed="64"/>
      </right>
      <top/>
      <bottom style="double">
        <color indexed="8"/>
      </bottom>
      <diagonal/>
    </border>
    <border>
      <left style="medium">
        <color indexed="64"/>
      </left>
      <right style="thin">
        <color indexed="8"/>
      </right>
      <top style="double">
        <color indexed="8"/>
      </top>
      <bottom style="hair">
        <color indexed="8"/>
      </bottom>
      <diagonal/>
    </border>
    <border>
      <left style="hair">
        <color indexed="8"/>
      </left>
      <right style="medium">
        <color indexed="64"/>
      </right>
      <top style="double">
        <color indexed="8"/>
      </top>
      <bottom style="hair">
        <color indexed="8"/>
      </bottom>
      <diagonal/>
    </border>
    <border>
      <left style="medium">
        <color indexed="64"/>
      </left>
      <right style="thin">
        <color indexed="8"/>
      </right>
      <top/>
      <bottom/>
      <diagonal/>
    </border>
    <border>
      <left style="hair">
        <color indexed="8"/>
      </left>
      <right style="medium">
        <color indexed="64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medium">
        <color indexed="64"/>
      </right>
      <top style="hair">
        <color indexed="8"/>
      </top>
      <bottom style="thin">
        <color theme="1"/>
      </bottom>
      <diagonal/>
    </border>
    <border>
      <left style="medium">
        <color indexed="64"/>
      </left>
      <right style="thin">
        <color indexed="8"/>
      </right>
      <top style="thin">
        <color theme="1"/>
      </top>
      <bottom style="hair">
        <color indexed="8"/>
      </bottom>
      <diagonal/>
    </border>
    <border>
      <left style="hair">
        <color indexed="8"/>
      </left>
      <right style="medium">
        <color indexed="64"/>
      </right>
      <top style="thin">
        <color theme="1"/>
      </top>
      <bottom style="hair">
        <color indexed="29"/>
      </bottom>
      <diagonal/>
    </border>
    <border>
      <left style="hair">
        <color indexed="8"/>
      </left>
      <right style="medium">
        <color indexed="64"/>
      </right>
      <top style="hair">
        <color indexed="29"/>
      </top>
      <bottom style="dotted">
        <color indexed="29"/>
      </bottom>
      <diagonal/>
    </border>
    <border>
      <left style="hair">
        <color indexed="8"/>
      </left>
      <right style="medium">
        <color indexed="64"/>
      </right>
      <top/>
      <bottom style="dotted">
        <color indexed="29"/>
      </bottom>
      <diagonal/>
    </border>
    <border>
      <left style="hair">
        <color indexed="8"/>
      </left>
      <right style="medium">
        <color indexed="64"/>
      </right>
      <top style="dotted">
        <color indexed="29"/>
      </top>
      <bottom style="thin">
        <color theme="1"/>
      </bottom>
      <diagonal/>
    </border>
    <border>
      <left style="hair">
        <color indexed="8"/>
      </left>
      <right style="medium">
        <color indexed="64"/>
      </right>
      <top/>
      <bottom style="hair">
        <color indexed="29"/>
      </bottom>
      <diagonal/>
    </border>
    <border>
      <left style="hair">
        <color indexed="8"/>
      </left>
      <right style="medium">
        <color indexed="64"/>
      </right>
      <top style="dotted">
        <color indexed="29"/>
      </top>
      <bottom style="dotted">
        <color indexed="29"/>
      </bottom>
      <diagonal/>
    </border>
    <border>
      <left style="medium">
        <color indexed="64"/>
      </left>
      <right style="thin">
        <color indexed="8"/>
      </right>
      <top/>
      <bottom style="thin">
        <color indexed="8"/>
      </bottom>
      <diagonal/>
    </border>
    <border>
      <left style="medium">
        <color indexed="64"/>
      </left>
      <right style="dashed">
        <color indexed="8"/>
      </right>
      <top style="thin">
        <color indexed="8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dashed">
        <color indexed="8"/>
      </right>
      <top/>
      <bottom/>
      <diagonal/>
    </border>
    <border>
      <left/>
      <right style="medium">
        <color indexed="64"/>
      </right>
      <top style="dashed">
        <color indexed="10"/>
      </top>
      <bottom/>
      <diagonal/>
    </border>
    <border>
      <left style="medium">
        <color indexed="64"/>
      </left>
      <right style="dashed">
        <color indexed="8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0">
    <xf numFmtId="0" fontId="0" fillId="0" borderId="0">
      <alignment vertical="center"/>
    </xf>
    <xf numFmtId="0" fontId="1" fillId="0" borderId="0"/>
    <xf numFmtId="41" fontId="1" fillId="0" borderId="0" applyFont="0" applyFill="0" applyBorder="0" applyAlignment="0" applyProtection="0"/>
    <xf numFmtId="41" fontId="12" fillId="0" borderId="0" applyFont="0" applyFill="0" applyBorder="0" applyAlignment="0" applyProtection="0">
      <alignment vertical="center"/>
    </xf>
    <xf numFmtId="0" fontId="15" fillId="0" borderId="0" applyNumberFormat="0" applyFont="0" applyFill="0" applyBorder="0" applyAlignment="0" applyProtection="0"/>
    <xf numFmtId="0" fontId="17" fillId="0" borderId="0">
      <alignment vertical="center"/>
    </xf>
    <xf numFmtId="0" fontId="18" fillId="0" borderId="0">
      <alignment vertical="center"/>
    </xf>
    <xf numFmtId="0" fontId="20" fillId="0" borderId="0">
      <alignment vertical="center"/>
    </xf>
    <xf numFmtId="0" fontId="19" fillId="0" borderId="0"/>
    <xf numFmtId="0" fontId="1" fillId="0" borderId="0">
      <alignment vertical="center"/>
    </xf>
  </cellStyleXfs>
  <cellXfs count="95">
    <xf numFmtId="0" fontId="0" fillId="0" borderId="0" xfId="0">
      <alignment vertical="center"/>
    </xf>
    <xf numFmtId="0" fontId="1" fillId="0" borderId="0" xfId="1"/>
    <xf numFmtId="0" fontId="3" fillId="2" borderId="1" xfId="1" applyFont="1" applyFill="1" applyBorder="1" applyAlignment="1">
      <alignment vertical="center"/>
    </xf>
    <xf numFmtId="0" fontId="3" fillId="4" borderId="3" xfId="1" applyFont="1" applyFill="1" applyBorder="1" applyAlignment="1">
      <alignment horizontal="center" vertical="center"/>
    </xf>
    <xf numFmtId="41" fontId="5" fillId="4" borderId="4" xfId="2" applyFont="1" applyFill="1" applyBorder="1" applyAlignment="1">
      <alignment vertical="center"/>
    </xf>
    <xf numFmtId="0" fontId="3" fillId="5" borderId="5" xfId="1" applyFont="1" applyFill="1" applyBorder="1" applyAlignment="1">
      <alignment horizontal="center" vertical="center"/>
    </xf>
    <xf numFmtId="41" fontId="5" fillId="0" borderId="6" xfId="2" applyFont="1" applyFill="1" applyBorder="1" applyAlignment="1">
      <alignment vertical="center"/>
    </xf>
    <xf numFmtId="41" fontId="6" fillId="5" borderId="6" xfId="2" applyFont="1" applyFill="1" applyBorder="1" applyAlignment="1">
      <alignment vertical="center"/>
    </xf>
    <xf numFmtId="41" fontId="5" fillId="0" borderId="7" xfId="2" applyFont="1" applyFill="1" applyBorder="1" applyAlignment="1">
      <alignment vertical="center"/>
    </xf>
    <xf numFmtId="0" fontId="3" fillId="5" borderId="8" xfId="1" applyFont="1" applyFill="1" applyBorder="1" applyAlignment="1">
      <alignment horizontal="center" vertical="center"/>
    </xf>
    <xf numFmtId="41" fontId="5" fillId="0" borderId="9" xfId="2" applyFont="1" applyFill="1" applyBorder="1" applyAlignment="1">
      <alignment vertical="center"/>
    </xf>
    <xf numFmtId="41" fontId="6" fillId="5" borderId="10" xfId="2" applyFont="1" applyFill="1" applyBorder="1" applyAlignment="1">
      <alignment vertical="center"/>
    </xf>
    <xf numFmtId="0" fontId="3" fillId="4" borderId="11" xfId="1" applyFont="1" applyFill="1" applyBorder="1" applyAlignment="1">
      <alignment horizontal="center" vertical="center"/>
    </xf>
    <xf numFmtId="41" fontId="5" fillId="4" borderId="12" xfId="2" applyFont="1" applyFill="1" applyBorder="1" applyAlignment="1">
      <alignment vertical="center"/>
    </xf>
    <xf numFmtId="0" fontId="3" fillId="5" borderId="13" xfId="1" applyFont="1" applyFill="1" applyBorder="1" applyAlignment="1">
      <alignment horizontal="center" vertical="center"/>
    </xf>
    <xf numFmtId="41" fontId="6" fillId="5" borderId="14" xfId="2" applyFont="1" applyFill="1" applyBorder="1" applyAlignment="1">
      <alignment vertical="center"/>
    </xf>
    <xf numFmtId="0" fontId="3" fillId="5" borderId="16" xfId="1" applyFont="1" applyFill="1" applyBorder="1" applyAlignment="1">
      <alignment horizontal="center" vertical="center"/>
    </xf>
    <xf numFmtId="0" fontId="3" fillId="5" borderId="18" xfId="1" applyFont="1" applyFill="1" applyBorder="1" applyAlignment="1">
      <alignment horizontal="center" vertical="center"/>
    </xf>
    <xf numFmtId="41" fontId="6" fillId="5" borderId="19" xfId="2" applyFont="1" applyFill="1" applyBorder="1" applyAlignment="1">
      <alignment vertical="center"/>
    </xf>
    <xf numFmtId="41" fontId="0" fillId="0" borderId="0" xfId="2" applyFont="1"/>
    <xf numFmtId="41" fontId="6" fillId="0" borderId="0" xfId="2" applyFont="1" applyFill="1" applyBorder="1" applyAlignment="1">
      <alignment vertical="center"/>
    </xf>
    <xf numFmtId="0" fontId="10" fillId="0" borderId="0" xfId="1" applyFont="1" applyFill="1" applyBorder="1" applyAlignment="1">
      <alignment horizontal="center"/>
    </xf>
    <xf numFmtId="0" fontId="1" fillId="0" borderId="0" xfId="1" applyFont="1" applyAlignment="1">
      <alignment horizontal="right"/>
    </xf>
    <xf numFmtId="41" fontId="1" fillId="0" borderId="0" xfId="1" applyNumberFormat="1"/>
    <xf numFmtId="41" fontId="1" fillId="0" borderId="0" xfId="3" applyFont="1" applyAlignment="1"/>
    <xf numFmtId="177" fontId="1" fillId="0" borderId="0" xfId="3" applyNumberFormat="1" applyFont="1" applyAlignment="1"/>
    <xf numFmtId="177" fontId="1" fillId="0" borderId="0" xfId="1" applyNumberFormat="1"/>
    <xf numFmtId="41" fontId="13" fillId="0" borderId="0" xfId="3" applyFont="1" applyAlignment="1"/>
    <xf numFmtId="41" fontId="14" fillId="0" borderId="0" xfId="3" applyFont="1" applyAlignment="1"/>
    <xf numFmtId="43" fontId="1" fillId="0" borderId="0" xfId="3" applyNumberFormat="1" applyFont="1" applyAlignment="1"/>
    <xf numFmtId="178" fontId="13" fillId="0" borderId="0" xfId="3" applyNumberFormat="1" applyFont="1" applyAlignment="1"/>
    <xf numFmtId="176" fontId="1" fillId="0" borderId="0" xfId="1" applyNumberFormat="1"/>
    <xf numFmtId="179" fontId="1" fillId="0" borderId="0" xfId="1" applyNumberFormat="1"/>
    <xf numFmtId="41" fontId="16" fillId="6" borderId="14" xfId="2" applyFont="1" applyFill="1" applyBorder="1" applyAlignment="1">
      <alignment vertical="center"/>
    </xf>
    <xf numFmtId="41" fontId="16" fillId="6" borderId="15" xfId="2" applyFont="1" applyFill="1" applyBorder="1" applyAlignment="1">
      <alignment vertical="center"/>
    </xf>
    <xf numFmtId="41" fontId="16" fillId="6" borderId="17" xfId="2" applyFont="1" applyFill="1" applyBorder="1" applyAlignment="1">
      <alignment vertical="center"/>
    </xf>
    <xf numFmtId="41" fontId="16" fillId="6" borderId="20" xfId="2" applyFont="1" applyFill="1" applyBorder="1" applyAlignment="1">
      <alignment vertical="center"/>
    </xf>
    <xf numFmtId="43" fontId="1" fillId="0" borderId="0" xfId="1" applyNumberFormat="1" applyAlignment="1">
      <alignment horizontal="center"/>
    </xf>
    <xf numFmtId="0" fontId="1" fillId="0" borderId="0" xfId="1" applyAlignment="1">
      <alignment horizontal="center"/>
    </xf>
    <xf numFmtId="41" fontId="5" fillId="4" borderId="4" xfId="2" applyFont="1" applyFill="1" applyBorder="1" applyAlignment="1">
      <alignment horizontal="center" vertical="center"/>
    </xf>
    <xf numFmtId="41" fontId="6" fillId="5" borderId="6" xfId="2" applyFont="1" applyFill="1" applyBorder="1" applyAlignment="1">
      <alignment horizontal="center" vertical="center"/>
    </xf>
    <xf numFmtId="41" fontId="6" fillId="5" borderId="10" xfId="2" applyFont="1" applyFill="1" applyBorder="1" applyAlignment="1">
      <alignment horizontal="center" vertical="center"/>
    </xf>
    <xf numFmtId="41" fontId="5" fillId="4" borderId="12" xfId="2" applyFont="1" applyFill="1" applyBorder="1" applyAlignment="1">
      <alignment horizontal="center" vertical="center"/>
    </xf>
    <xf numFmtId="41" fontId="16" fillId="6" borderId="14" xfId="2" applyFont="1" applyFill="1" applyBorder="1" applyAlignment="1">
      <alignment horizontal="center" vertical="center"/>
    </xf>
    <xf numFmtId="41" fontId="16" fillId="6" borderId="17" xfId="2" applyFont="1" applyFill="1" applyBorder="1" applyAlignment="1">
      <alignment horizontal="center" vertical="center"/>
    </xf>
    <xf numFmtId="41" fontId="16" fillId="6" borderId="20" xfId="2" applyFont="1" applyFill="1" applyBorder="1" applyAlignment="1">
      <alignment horizontal="center" vertical="center"/>
    </xf>
    <xf numFmtId="41" fontId="6" fillId="0" borderId="0" xfId="2" applyFont="1" applyFill="1" applyBorder="1" applyAlignment="1">
      <alignment horizontal="center" vertical="center"/>
    </xf>
    <xf numFmtId="41" fontId="1" fillId="0" borderId="0" xfId="3" applyFont="1" applyAlignment="1">
      <alignment horizontal="center"/>
    </xf>
    <xf numFmtId="43" fontId="1" fillId="0" borderId="0" xfId="3" applyNumberFormat="1" applyFont="1" applyAlignment="1">
      <alignment horizontal="center"/>
    </xf>
    <xf numFmtId="177" fontId="1" fillId="0" borderId="0" xfId="1" applyNumberFormat="1" applyAlignment="1">
      <alignment horizontal="center"/>
    </xf>
    <xf numFmtId="177" fontId="1" fillId="0" borderId="0" xfId="3" applyNumberFormat="1" applyFont="1" applyAlignment="1">
      <alignment horizontal="center"/>
    </xf>
    <xf numFmtId="0" fontId="1" fillId="0" borderId="0" xfId="1" applyBorder="1" applyAlignment="1">
      <alignment horizontal="center"/>
    </xf>
    <xf numFmtId="0" fontId="1" fillId="0" borderId="0" xfId="1" applyAlignment="1">
      <alignment vertical="center"/>
    </xf>
    <xf numFmtId="178" fontId="1" fillId="0" borderId="0" xfId="1" applyNumberFormat="1" applyAlignment="1">
      <alignment vertical="center"/>
    </xf>
    <xf numFmtId="180" fontId="11" fillId="0" borderId="0" xfId="1" applyNumberFormat="1" applyFont="1" applyFill="1" applyBorder="1" applyAlignment="1">
      <alignment vertical="center"/>
    </xf>
    <xf numFmtId="180" fontId="7" fillId="0" borderId="0" xfId="1" applyNumberFormat="1" applyFont="1" applyFill="1" applyBorder="1" applyAlignment="1">
      <alignment vertical="center"/>
    </xf>
    <xf numFmtId="180" fontId="1" fillId="0" borderId="0" xfId="1" applyNumberFormat="1" applyFont="1" applyBorder="1" applyAlignment="1">
      <alignment vertical="center"/>
    </xf>
    <xf numFmtId="180" fontId="1" fillId="0" borderId="0" xfId="1" applyNumberFormat="1" applyFont="1" applyBorder="1" applyAlignment="1">
      <alignment horizontal="center" vertical="center"/>
    </xf>
    <xf numFmtId="180" fontId="6" fillId="0" borderId="0" xfId="1" applyNumberFormat="1" applyFont="1" applyBorder="1" applyAlignment="1">
      <alignment vertical="center"/>
    </xf>
    <xf numFmtId="180" fontId="6" fillId="0" borderId="22" xfId="1" applyNumberFormat="1" applyFont="1" applyFill="1" applyBorder="1" applyAlignment="1">
      <alignment vertical="center"/>
    </xf>
    <xf numFmtId="180" fontId="1" fillId="0" borderId="21" xfId="1" applyNumberFormat="1" applyFont="1" applyBorder="1" applyAlignment="1">
      <alignment vertical="center"/>
    </xf>
    <xf numFmtId="180" fontId="1" fillId="0" borderId="21" xfId="1" applyNumberFormat="1" applyFont="1" applyBorder="1" applyAlignment="1">
      <alignment horizontal="center" vertical="center"/>
    </xf>
    <xf numFmtId="180" fontId="6" fillId="0" borderId="0" xfId="1" applyNumberFormat="1" applyFont="1" applyFill="1" applyBorder="1" applyAlignment="1">
      <alignment vertical="center"/>
    </xf>
    <xf numFmtId="0" fontId="1" fillId="0" borderId="0" xfId="1" applyBorder="1"/>
    <xf numFmtId="0" fontId="3" fillId="2" borderId="23" xfId="1" applyFont="1" applyFill="1" applyBorder="1" applyAlignment="1">
      <alignment vertical="center"/>
    </xf>
    <xf numFmtId="0" fontId="3" fillId="2" borderId="24" xfId="1" applyFont="1" applyFill="1" applyBorder="1" applyAlignment="1">
      <alignment vertical="center"/>
    </xf>
    <xf numFmtId="0" fontId="3" fillId="2" borderId="27" xfId="1" applyFont="1" applyFill="1" applyBorder="1" applyAlignment="1">
      <alignment vertical="center"/>
    </xf>
    <xf numFmtId="0" fontId="3" fillId="3" borderId="29" xfId="1" applyFont="1" applyFill="1" applyBorder="1" applyAlignment="1">
      <alignment horizontal="center" vertical="center"/>
    </xf>
    <xf numFmtId="41" fontId="5" fillId="4" borderId="30" xfId="2" applyFont="1" applyFill="1" applyBorder="1" applyAlignment="1">
      <alignment vertical="center"/>
    </xf>
    <xf numFmtId="41" fontId="6" fillId="5" borderId="32" xfId="2" applyFont="1" applyFill="1" applyBorder="1" applyAlignment="1">
      <alignment vertical="center"/>
    </xf>
    <xf numFmtId="41" fontId="6" fillId="5" borderId="33" xfId="2" applyFont="1" applyFill="1" applyBorder="1" applyAlignment="1">
      <alignment vertical="center"/>
    </xf>
    <xf numFmtId="0" fontId="3" fillId="3" borderId="34" xfId="1" applyFont="1" applyFill="1" applyBorder="1" applyAlignment="1">
      <alignment horizontal="center" vertical="center"/>
    </xf>
    <xf numFmtId="41" fontId="5" fillId="4" borderId="35" xfId="2" applyFont="1" applyFill="1" applyBorder="1" applyAlignment="1">
      <alignment vertical="center"/>
    </xf>
    <xf numFmtId="41" fontId="16" fillId="6" borderId="36" xfId="2" applyFont="1" applyFill="1" applyBorder="1" applyAlignment="1">
      <alignment vertical="center"/>
    </xf>
    <xf numFmtId="41" fontId="16" fillId="6" borderId="37" xfId="2" applyFont="1" applyFill="1" applyBorder="1" applyAlignment="1">
      <alignment vertical="center"/>
    </xf>
    <xf numFmtId="41" fontId="16" fillId="6" borderId="38" xfId="2" applyFont="1" applyFill="1" applyBorder="1" applyAlignment="1">
      <alignment vertical="center"/>
    </xf>
    <xf numFmtId="41" fontId="5" fillId="4" borderId="39" xfId="2" applyFont="1" applyFill="1" applyBorder="1" applyAlignment="1">
      <alignment vertical="center"/>
    </xf>
    <xf numFmtId="41" fontId="16" fillId="6" borderId="40" xfId="2" applyFont="1" applyFill="1" applyBorder="1" applyAlignment="1">
      <alignment vertical="center"/>
    </xf>
    <xf numFmtId="41" fontId="6" fillId="0" borderId="43" xfId="2" applyFont="1" applyFill="1" applyBorder="1" applyAlignment="1">
      <alignment vertical="center"/>
    </xf>
    <xf numFmtId="180" fontId="1" fillId="0" borderId="43" xfId="1" applyNumberFormat="1" applyFont="1" applyBorder="1" applyAlignment="1">
      <alignment vertical="center"/>
    </xf>
    <xf numFmtId="180" fontId="1" fillId="0" borderId="0" xfId="1" applyNumberFormat="1" applyBorder="1"/>
    <xf numFmtId="180" fontId="1" fillId="0" borderId="45" xfId="1" applyNumberFormat="1" applyFont="1" applyBorder="1" applyAlignment="1">
      <alignment vertical="center"/>
    </xf>
    <xf numFmtId="180" fontId="1" fillId="0" borderId="47" xfId="1" applyNumberFormat="1" applyFont="1" applyBorder="1" applyAlignment="1">
      <alignment vertical="center"/>
    </xf>
    <xf numFmtId="180" fontId="1" fillId="0" borderId="47" xfId="1" applyNumberFormat="1" applyFont="1" applyBorder="1" applyAlignment="1">
      <alignment horizontal="center" vertical="center"/>
    </xf>
    <xf numFmtId="180" fontId="1" fillId="0" borderId="48" xfId="1" applyNumberFormat="1" applyFont="1" applyBorder="1" applyAlignment="1">
      <alignment vertical="center"/>
    </xf>
    <xf numFmtId="0" fontId="8" fillId="0" borderId="0" xfId="0" applyFont="1" applyAlignment="1">
      <alignment horizontal="center" vertical="center"/>
    </xf>
    <xf numFmtId="0" fontId="3" fillId="2" borderId="25" xfId="1" applyFont="1" applyFill="1" applyBorder="1" applyAlignment="1">
      <alignment horizontal="center" vertical="center"/>
    </xf>
    <xf numFmtId="0" fontId="3" fillId="2" borderId="2" xfId="1" applyFont="1" applyFill="1" applyBorder="1" applyAlignment="1">
      <alignment horizontal="center" vertical="center"/>
    </xf>
    <xf numFmtId="0" fontId="3" fillId="2" borderId="26" xfId="1" applyFont="1" applyFill="1" applyBorder="1" applyAlignment="1">
      <alignment horizontal="center" vertical="center"/>
    </xf>
    <xf numFmtId="0" fontId="3" fillId="2" borderId="28" xfId="1" applyFont="1" applyFill="1" applyBorder="1" applyAlignment="1">
      <alignment horizontal="center" vertical="center"/>
    </xf>
    <xf numFmtId="0" fontId="3" fillId="0" borderId="42" xfId="1" applyFont="1" applyFill="1" applyBorder="1" applyAlignment="1">
      <alignment horizontal="center" vertical="center"/>
    </xf>
    <xf numFmtId="0" fontId="3" fillId="0" borderId="44" xfId="1" applyFont="1" applyFill="1" applyBorder="1" applyAlignment="1">
      <alignment horizontal="center" vertical="center"/>
    </xf>
    <xf numFmtId="0" fontId="3" fillId="0" borderId="46" xfId="1" applyFont="1" applyFill="1" applyBorder="1" applyAlignment="1">
      <alignment horizontal="center" vertical="center"/>
    </xf>
    <xf numFmtId="0" fontId="3" fillId="5" borderId="31" xfId="1" applyFont="1" applyFill="1" applyBorder="1" applyAlignment="1">
      <alignment horizontal="center" vertical="center"/>
    </xf>
    <xf numFmtId="0" fontId="3" fillId="5" borderId="41" xfId="1" applyFont="1" applyFill="1" applyBorder="1" applyAlignment="1">
      <alignment horizontal="center" vertical="center"/>
    </xf>
  </cellXfs>
  <cellStyles count="10">
    <cellStyle name="쉼표 [0]" xfId="3" builtinId="6"/>
    <cellStyle name="쉼표 [0] 2" xfId="2"/>
    <cellStyle name="표준" xfId="0" builtinId="0"/>
    <cellStyle name="표준 2" xfId="1"/>
    <cellStyle name="표준 3" xfId="4"/>
    <cellStyle name="표준 4" xfId="5"/>
    <cellStyle name="표준 5" xfId="6"/>
    <cellStyle name="표준 6" xfId="7"/>
    <cellStyle name="표준 7" xfId="8"/>
    <cellStyle name="표준 8" xfId="9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2021&#45380;\1.&#51088;&#46041;&#52264;&#51068;&#48152;\&#51088;&#46041;&#52264;%20&#46321;&#47197;&#54788;&#54889;_2013~2021\2021&#45380;\2021&#45380;%203&#50900;&#47568;%20&#51088;&#46041;&#52264;%20&#46321;&#47197;&#54788;&#54889;(&#49328;&#49885;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년 3월"/>
      <sheetName val="자동차 등록통계"/>
      <sheetName val="건설기계 등록통계"/>
      <sheetName val="이륜차 등록통계"/>
    </sheetNames>
    <sheetDataSet>
      <sheetData sheetId="0"/>
      <sheetData sheetId="1">
        <row r="4">
          <cell r="D4">
            <v>79</v>
          </cell>
          <cell r="E4">
            <v>74407</v>
          </cell>
          <cell r="G4">
            <v>2546</v>
          </cell>
          <cell r="I4">
            <v>58</v>
          </cell>
          <cell r="J4">
            <v>2898</v>
          </cell>
          <cell r="K4">
            <v>381</v>
          </cell>
          <cell r="N4">
            <v>95</v>
          </cell>
          <cell r="O4">
            <v>13580</v>
          </cell>
          <cell r="P4">
            <v>1508</v>
          </cell>
          <cell r="S4">
            <v>12</v>
          </cell>
          <cell r="T4">
            <v>223</v>
          </cell>
          <cell r="U4">
            <v>207</v>
          </cell>
        </row>
        <row r="5">
          <cell r="D5">
            <v>95</v>
          </cell>
          <cell r="E5">
            <v>80576</v>
          </cell>
          <cell r="G5">
            <v>2789</v>
          </cell>
          <cell r="I5">
            <v>47</v>
          </cell>
          <cell r="J5">
            <v>3002</v>
          </cell>
          <cell r="K5">
            <v>595</v>
          </cell>
          <cell r="N5">
            <v>85</v>
          </cell>
          <cell r="O5">
            <v>12968</v>
          </cell>
          <cell r="P5">
            <v>2094</v>
          </cell>
          <cell r="S5">
            <v>6</v>
          </cell>
          <cell r="T5">
            <v>164</v>
          </cell>
          <cell r="U5">
            <v>266</v>
          </cell>
        </row>
        <row r="6">
          <cell r="D6">
            <v>273</v>
          </cell>
          <cell r="E6">
            <v>181399</v>
          </cell>
          <cell r="G6">
            <v>4728</v>
          </cell>
          <cell r="I6">
            <v>294</v>
          </cell>
          <cell r="J6">
            <v>5064</v>
          </cell>
          <cell r="K6">
            <v>297</v>
          </cell>
          <cell r="N6">
            <v>204</v>
          </cell>
          <cell r="O6">
            <v>19227</v>
          </cell>
          <cell r="P6">
            <v>1989</v>
          </cell>
          <cell r="S6">
            <v>33</v>
          </cell>
          <cell r="T6">
            <v>277</v>
          </cell>
          <cell r="U6">
            <v>441</v>
          </cell>
        </row>
        <row r="7">
          <cell r="D7">
            <v>128</v>
          </cell>
          <cell r="E7">
            <v>158738</v>
          </cell>
          <cell r="G7">
            <v>2104</v>
          </cell>
          <cell r="I7">
            <v>94</v>
          </cell>
          <cell r="J7">
            <v>3804</v>
          </cell>
          <cell r="K7">
            <v>321</v>
          </cell>
          <cell r="N7">
            <v>139</v>
          </cell>
          <cell r="O7">
            <v>14698</v>
          </cell>
          <cell r="P7">
            <v>2196</v>
          </cell>
          <cell r="S7">
            <v>13</v>
          </cell>
          <cell r="T7">
            <v>323</v>
          </cell>
          <cell r="U7">
            <v>308</v>
          </cell>
        </row>
        <row r="8">
          <cell r="D8">
            <v>73</v>
          </cell>
          <cell r="E8">
            <v>69112</v>
          </cell>
          <cell r="G8">
            <v>1927</v>
          </cell>
          <cell r="I8">
            <v>42</v>
          </cell>
          <cell r="J8">
            <v>2663</v>
          </cell>
          <cell r="K8">
            <v>562</v>
          </cell>
          <cell r="N8">
            <v>109</v>
          </cell>
          <cell r="O8">
            <v>13834</v>
          </cell>
          <cell r="P8">
            <v>3878</v>
          </cell>
          <cell r="S8">
            <v>11</v>
          </cell>
          <cell r="T8">
            <v>190</v>
          </cell>
          <cell r="U8">
            <v>436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4"/>
  <sheetViews>
    <sheetView tabSelected="1" view="pageBreakPreview" topLeftCell="B1" zoomScale="115" zoomScaleNormal="115" zoomScaleSheetLayoutView="115" workbookViewId="0">
      <pane ySplit="6" topLeftCell="A7" activePane="bottomLeft" state="frozen"/>
      <selection activeCell="B1" sqref="B1"/>
      <selection pane="bottomLeft" activeCell="B3" sqref="B3:H3"/>
    </sheetView>
  </sheetViews>
  <sheetFormatPr defaultRowHeight="14.4" x14ac:dyDescent="0.25"/>
  <cols>
    <col min="1" max="1" width="3.3984375" style="1" hidden="1" customWidth="1"/>
    <col min="2" max="3" width="11.59765625" style="1" customWidth="1"/>
    <col min="4" max="4" width="12.5" style="1" customWidth="1"/>
    <col min="5" max="5" width="12.19921875" style="1" customWidth="1"/>
    <col min="6" max="6" width="12.19921875" style="38" customWidth="1"/>
    <col min="7" max="8" width="12.19921875" style="1" customWidth="1"/>
    <col min="9" max="9" width="2.8984375" style="1" customWidth="1"/>
    <col min="10" max="10" width="9" style="1"/>
    <col min="11" max="12" width="9.69921875" style="1" bestFit="1" customWidth="1"/>
    <col min="13" max="252" width="9" style="1"/>
    <col min="253" max="253" width="0" style="1" hidden="1" customWidth="1"/>
    <col min="254" max="254" width="10.69921875" style="1" customWidth="1"/>
    <col min="255" max="255" width="12.3984375" style="1" customWidth="1"/>
    <col min="256" max="256" width="12.69921875" style="1" customWidth="1"/>
    <col min="257" max="257" width="12.5" style="1" customWidth="1"/>
    <col min="258" max="258" width="12.19921875" style="1" customWidth="1"/>
    <col min="259" max="259" width="13" style="1" customWidth="1"/>
    <col min="260" max="260" width="11.8984375" style="1" customWidth="1"/>
    <col min="261" max="508" width="9" style="1"/>
    <col min="509" max="509" width="0" style="1" hidden="1" customWidth="1"/>
    <col min="510" max="510" width="10.69921875" style="1" customWidth="1"/>
    <col min="511" max="511" width="12.3984375" style="1" customWidth="1"/>
    <col min="512" max="512" width="12.69921875" style="1" customWidth="1"/>
    <col min="513" max="513" width="12.5" style="1" customWidth="1"/>
    <col min="514" max="514" width="12.19921875" style="1" customWidth="1"/>
    <col min="515" max="515" width="13" style="1" customWidth="1"/>
    <col min="516" max="516" width="11.8984375" style="1" customWidth="1"/>
    <col min="517" max="764" width="9" style="1"/>
    <col min="765" max="765" width="0" style="1" hidden="1" customWidth="1"/>
    <col min="766" max="766" width="10.69921875" style="1" customWidth="1"/>
    <col min="767" max="767" width="12.3984375" style="1" customWidth="1"/>
    <col min="768" max="768" width="12.69921875" style="1" customWidth="1"/>
    <col min="769" max="769" width="12.5" style="1" customWidth="1"/>
    <col min="770" max="770" width="12.19921875" style="1" customWidth="1"/>
    <col min="771" max="771" width="13" style="1" customWidth="1"/>
    <col min="772" max="772" width="11.8984375" style="1" customWidth="1"/>
    <col min="773" max="1020" width="9" style="1"/>
    <col min="1021" max="1021" width="0" style="1" hidden="1" customWidth="1"/>
    <col min="1022" max="1022" width="10.69921875" style="1" customWidth="1"/>
    <col min="1023" max="1023" width="12.3984375" style="1" customWidth="1"/>
    <col min="1024" max="1024" width="12.69921875" style="1" customWidth="1"/>
    <col min="1025" max="1025" width="12.5" style="1" customWidth="1"/>
    <col min="1026" max="1026" width="12.19921875" style="1" customWidth="1"/>
    <col min="1027" max="1027" width="13" style="1" customWidth="1"/>
    <col min="1028" max="1028" width="11.8984375" style="1" customWidth="1"/>
    <col min="1029" max="1276" width="9" style="1"/>
    <col min="1277" max="1277" width="0" style="1" hidden="1" customWidth="1"/>
    <col min="1278" max="1278" width="10.69921875" style="1" customWidth="1"/>
    <col min="1279" max="1279" width="12.3984375" style="1" customWidth="1"/>
    <col min="1280" max="1280" width="12.69921875" style="1" customWidth="1"/>
    <col min="1281" max="1281" width="12.5" style="1" customWidth="1"/>
    <col min="1282" max="1282" width="12.19921875" style="1" customWidth="1"/>
    <col min="1283" max="1283" width="13" style="1" customWidth="1"/>
    <col min="1284" max="1284" width="11.8984375" style="1" customWidth="1"/>
    <col min="1285" max="1532" width="9" style="1"/>
    <col min="1533" max="1533" width="0" style="1" hidden="1" customWidth="1"/>
    <col min="1534" max="1534" width="10.69921875" style="1" customWidth="1"/>
    <col min="1535" max="1535" width="12.3984375" style="1" customWidth="1"/>
    <col min="1536" max="1536" width="12.69921875" style="1" customWidth="1"/>
    <col min="1537" max="1537" width="12.5" style="1" customWidth="1"/>
    <col min="1538" max="1538" width="12.19921875" style="1" customWidth="1"/>
    <col min="1539" max="1539" width="13" style="1" customWidth="1"/>
    <col min="1540" max="1540" width="11.8984375" style="1" customWidth="1"/>
    <col min="1541" max="1788" width="9" style="1"/>
    <col min="1789" max="1789" width="0" style="1" hidden="1" customWidth="1"/>
    <col min="1790" max="1790" width="10.69921875" style="1" customWidth="1"/>
    <col min="1791" max="1791" width="12.3984375" style="1" customWidth="1"/>
    <col min="1792" max="1792" width="12.69921875" style="1" customWidth="1"/>
    <col min="1793" max="1793" width="12.5" style="1" customWidth="1"/>
    <col min="1794" max="1794" width="12.19921875" style="1" customWidth="1"/>
    <col min="1795" max="1795" width="13" style="1" customWidth="1"/>
    <col min="1796" max="1796" width="11.8984375" style="1" customWidth="1"/>
    <col min="1797" max="2044" width="9" style="1"/>
    <col min="2045" max="2045" width="0" style="1" hidden="1" customWidth="1"/>
    <col min="2046" max="2046" width="10.69921875" style="1" customWidth="1"/>
    <col min="2047" max="2047" width="12.3984375" style="1" customWidth="1"/>
    <col min="2048" max="2048" width="12.69921875" style="1" customWidth="1"/>
    <col min="2049" max="2049" width="12.5" style="1" customWidth="1"/>
    <col min="2050" max="2050" width="12.19921875" style="1" customWidth="1"/>
    <col min="2051" max="2051" width="13" style="1" customWidth="1"/>
    <col min="2052" max="2052" width="11.8984375" style="1" customWidth="1"/>
    <col min="2053" max="2300" width="9" style="1"/>
    <col min="2301" max="2301" width="0" style="1" hidden="1" customWidth="1"/>
    <col min="2302" max="2302" width="10.69921875" style="1" customWidth="1"/>
    <col min="2303" max="2303" width="12.3984375" style="1" customWidth="1"/>
    <col min="2304" max="2304" width="12.69921875" style="1" customWidth="1"/>
    <col min="2305" max="2305" width="12.5" style="1" customWidth="1"/>
    <col min="2306" max="2306" width="12.19921875" style="1" customWidth="1"/>
    <col min="2307" max="2307" width="13" style="1" customWidth="1"/>
    <col min="2308" max="2308" width="11.8984375" style="1" customWidth="1"/>
    <col min="2309" max="2556" width="9" style="1"/>
    <col min="2557" max="2557" width="0" style="1" hidden="1" customWidth="1"/>
    <col min="2558" max="2558" width="10.69921875" style="1" customWidth="1"/>
    <col min="2559" max="2559" width="12.3984375" style="1" customWidth="1"/>
    <col min="2560" max="2560" width="12.69921875" style="1" customWidth="1"/>
    <col min="2561" max="2561" width="12.5" style="1" customWidth="1"/>
    <col min="2562" max="2562" width="12.19921875" style="1" customWidth="1"/>
    <col min="2563" max="2563" width="13" style="1" customWidth="1"/>
    <col min="2564" max="2564" width="11.8984375" style="1" customWidth="1"/>
    <col min="2565" max="2812" width="9" style="1"/>
    <col min="2813" max="2813" width="0" style="1" hidden="1" customWidth="1"/>
    <col min="2814" max="2814" width="10.69921875" style="1" customWidth="1"/>
    <col min="2815" max="2815" width="12.3984375" style="1" customWidth="1"/>
    <col min="2816" max="2816" width="12.69921875" style="1" customWidth="1"/>
    <col min="2817" max="2817" width="12.5" style="1" customWidth="1"/>
    <col min="2818" max="2818" width="12.19921875" style="1" customWidth="1"/>
    <col min="2819" max="2819" width="13" style="1" customWidth="1"/>
    <col min="2820" max="2820" width="11.8984375" style="1" customWidth="1"/>
    <col min="2821" max="3068" width="9" style="1"/>
    <col min="3069" max="3069" width="0" style="1" hidden="1" customWidth="1"/>
    <col min="3070" max="3070" width="10.69921875" style="1" customWidth="1"/>
    <col min="3071" max="3071" width="12.3984375" style="1" customWidth="1"/>
    <col min="3072" max="3072" width="12.69921875" style="1" customWidth="1"/>
    <col min="3073" max="3073" width="12.5" style="1" customWidth="1"/>
    <col min="3074" max="3074" width="12.19921875" style="1" customWidth="1"/>
    <col min="3075" max="3075" width="13" style="1" customWidth="1"/>
    <col min="3076" max="3076" width="11.8984375" style="1" customWidth="1"/>
    <col min="3077" max="3324" width="9" style="1"/>
    <col min="3325" max="3325" width="0" style="1" hidden="1" customWidth="1"/>
    <col min="3326" max="3326" width="10.69921875" style="1" customWidth="1"/>
    <col min="3327" max="3327" width="12.3984375" style="1" customWidth="1"/>
    <col min="3328" max="3328" width="12.69921875" style="1" customWidth="1"/>
    <col min="3329" max="3329" width="12.5" style="1" customWidth="1"/>
    <col min="3330" max="3330" width="12.19921875" style="1" customWidth="1"/>
    <col min="3331" max="3331" width="13" style="1" customWidth="1"/>
    <col min="3332" max="3332" width="11.8984375" style="1" customWidth="1"/>
    <col min="3333" max="3580" width="9" style="1"/>
    <col min="3581" max="3581" width="0" style="1" hidden="1" customWidth="1"/>
    <col min="3582" max="3582" width="10.69921875" style="1" customWidth="1"/>
    <col min="3583" max="3583" width="12.3984375" style="1" customWidth="1"/>
    <col min="3584" max="3584" width="12.69921875" style="1" customWidth="1"/>
    <col min="3585" max="3585" width="12.5" style="1" customWidth="1"/>
    <col min="3586" max="3586" width="12.19921875" style="1" customWidth="1"/>
    <col min="3587" max="3587" width="13" style="1" customWidth="1"/>
    <col min="3588" max="3588" width="11.8984375" style="1" customWidth="1"/>
    <col min="3589" max="3836" width="9" style="1"/>
    <col min="3837" max="3837" width="0" style="1" hidden="1" customWidth="1"/>
    <col min="3838" max="3838" width="10.69921875" style="1" customWidth="1"/>
    <col min="3839" max="3839" width="12.3984375" style="1" customWidth="1"/>
    <col min="3840" max="3840" width="12.69921875" style="1" customWidth="1"/>
    <col min="3841" max="3841" width="12.5" style="1" customWidth="1"/>
    <col min="3842" max="3842" width="12.19921875" style="1" customWidth="1"/>
    <col min="3843" max="3843" width="13" style="1" customWidth="1"/>
    <col min="3844" max="3844" width="11.8984375" style="1" customWidth="1"/>
    <col min="3845" max="4092" width="9" style="1"/>
    <col min="4093" max="4093" width="0" style="1" hidden="1" customWidth="1"/>
    <col min="4094" max="4094" width="10.69921875" style="1" customWidth="1"/>
    <col min="4095" max="4095" width="12.3984375" style="1" customWidth="1"/>
    <col min="4096" max="4096" width="12.69921875" style="1" customWidth="1"/>
    <col min="4097" max="4097" width="12.5" style="1" customWidth="1"/>
    <col min="4098" max="4098" width="12.19921875" style="1" customWidth="1"/>
    <col min="4099" max="4099" width="13" style="1" customWidth="1"/>
    <col min="4100" max="4100" width="11.8984375" style="1" customWidth="1"/>
    <col min="4101" max="4348" width="9" style="1"/>
    <col min="4349" max="4349" width="0" style="1" hidden="1" customWidth="1"/>
    <col min="4350" max="4350" width="10.69921875" style="1" customWidth="1"/>
    <col min="4351" max="4351" width="12.3984375" style="1" customWidth="1"/>
    <col min="4352" max="4352" width="12.69921875" style="1" customWidth="1"/>
    <col min="4353" max="4353" width="12.5" style="1" customWidth="1"/>
    <col min="4354" max="4354" width="12.19921875" style="1" customWidth="1"/>
    <col min="4355" max="4355" width="13" style="1" customWidth="1"/>
    <col min="4356" max="4356" width="11.8984375" style="1" customWidth="1"/>
    <col min="4357" max="4604" width="9" style="1"/>
    <col min="4605" max="4605" width="0" style="1" hidden="1" customWidth="1"/>
    <col min="4606" max="4606" width="10.69921875" style="1" customWidth="1"/>
    <col min="4607" max="4607" width="12.3984375" style="1" customWidth="1"/>
    <col min="4608" max="4608" width="12.69921875" style="1" customWidth="1"/>
    <col min="4609" max="4609" width="12.5" style="1" customWidth="1"/>
    <col min="4610" max="4610" width="12.19921875" style="1" customWidth="1"/>
    <col min="4611" max="4611" width="13" style="1" customWidth="1"/>
    <col min="4612" max="4612" width="11.8984375" style="1" customWidth="1"/>
    <col min="4613" max="4860" width="9" style="1"/>
    <col min="4861" max="4861" width="0" style="1" hidden="1" customWidth="1"/>
    <col min="4862" max="4862" width="10.69921875" style="1" customWidth="1"/>
    <col min="4863" max="4863" width="12.3984375" style="1" customWidth="1"/>
    <col min="4864" max="4864" width="12.69921875" style="1" customWidth="1"/>
    <col min="4865" max="4865" width="12.5" style="1" customWidth="1"/>
    <col min="4866" max="4866" width="12.19921875" style="1" customWidth="1"/>
    <col min="4867" max="4867" width="13" style="1" customWidth="1"/>
    <col min="4868" max="4868" width="11.8984375" style="1" customWidth="1"/>
    <col min="4869" max="5116" width="9" style="1"/>
    <col min="5117" max="5117" width="0" style="1" hidden="1" customWidth="1"/>
    <col min="5118" max="5118" width="10.69921875" style="1" customWidth="1"/>
    <col min="5119" max="5119" width="12.3984375" style="1" customWidth="1"/>
    <col min="5120" max="5120" width="12.69921875" style="1" customWidth="1"/>
    <col min="5121" max="5121" width="12.5" style="1" customWidth="1"/>
    <col min="5122" max="5122" width="12.19921875" style="1" customWidth="1"/>
    <col min="5123" max="5123" width="13" style="1" customWidth="1"/>
    <col min="5124" max="5124" width="11.8984375" style="1" customWidth="1"/>
    <col min="5125" max="5372" width="9" style="1"/>
    <col min="5373" max="5373" width="0" style="1" hidden="1" customWidth="1"/>
    <col min="5374" max="5374" width="10.69921875" style="1" customWidth="1"/>
    <col min="5375" max="5375" width="12.3984375" style="1" customWidth="1"/>
    <col min="5376" max="5376" width="12.69921875" style="1" customWidth="1"/>
    <col min="5377" max="5377" width="12.5" style="1" customWidth="1"/>
    <col min="5378" max="5378" width="12.19921875" style="1" customWidth="1"/>
    <col min="5379" max="5379" width="13" style="1" customWidth="1"/>
    <col min="5380" max="5380" width="11.8984375" style="1" customWidth="1"/>
    <col min="5381" max="5628" width="9" style="1"/>
    <col min="5629" max="5629" width="0" style="1" hidden="1" customWidth="1"/>
    <col min="5630" max="5630" width="10.69921875" style="1" customWidth="1"/>
    <col min="5631" max="5631" width="12.3984375" style="1" customWidth="1"/>
    <col min="5632" max="5632" width="12.69921875" style="1" customWidth="1"/>
    <col min="5633" max="5633" width="12.5" style="1" customWidth="1"/>
    <col min="5634" max="5634" width="12.19921875" style="1" customWidth="1"/>
    <col min="5635" max="5635" width="13" style="1" customWidth="1"/>
    <col min="5636" max="5636" width="11.8984375" style="1" customWidth="1"/>
    <col min="5637" max="5884" width="9" style="1"/>
    <col min="5885" max="5885" width="0" style="1" hidden="1" customWidth="1"/>
    <col min="5886" max="5886" width="10.69921875" style="1" customWidth="1"/>
    <col min="5887" max="5887" width="12.3984375" style="1" customWidth="1"/>
    <col min="5888" max="5888" width="12.69921875" style="1" customWidth="1"/>
    <col min="5889" max="5889" width="12.5" style="1" customWidth="1"/>
    <col min="5890" max="5890" width="12.19921875" style="1" customWidth="1"/>
    <col min="5891" max="5891" width="13" style="1" customWidth="1"/>
    <col min="5892" max="5892" width="11.8984375" style="1" customWidth="1"/>
    <col min="5893" max="6140" width="9" style="1"/>
    <col min="6141" max="6141" width="0" style="1" hidden="1" customWidth="1"/>
    <col min="6142" max="6142" width="10.69921875" style="1" customWidth="1"/>
    <col min="6143" max="6143" width="12.3984375" style="1" customWidth="1"/>
    <col min="6144" max="6144" width="12.69921875" style="1" customWidth="1"/>
    <col min="6145" max="6145" width="12.5" style="1" customWidth="1"/>
    <col min="6146" max="6146" width="12.19921875" style="1" customWidth="1"/>
    <col min="6147" max="6147" width="13" style="1" customWidth="1"/>
    <col min="6148" max="6148" width="11.8984375" style="1" customWidth="1"/>
    <col min="6149" max="6396" width="9" style="1"/>
    <col min="6397" max="6397" width="0" style="1" hidden="1" customWidth="1"/>
    <col min="6398" max="6398" width="10.69921875" style="1" customWidth="1"/>
    <col min="6399" max="6399" width="12.3984375" style="1" customWidth="1"/>
    <col min="6400" max="6400" width="12.69921875" style="1" customWidth="1"/>
    <col min="6401" max="6401" width="12.5" style="1" customWidth="1"/>
    <col min="6402" max="6402" width="12.19921875" style="1" customWidth="1"/>
    <col min="6403" max="6403" width="13" style="1" customWidth="1"/>
    <col min="6404" max="6404" width="11.8984375" style="1" customWidth="1"/>
    <col min="6405" max="6652" width="9" style="1"/>
    <col min="6653" max="6653" width="0" style="1" hidden="1" customWidth="1"/>
    <col min="6654" max="6654" width="10.69921875" style="1" customWidth="1"/>
    <col min="6655" max="6655" width="12.3984375" style="1" customWidth="1"/>
    <col min="6656" max="6656" width="12.69921875" style="1" customWidth="1"/>
    <col min="6657" max="6657" width="12.5" style="1" customWidth="1"/>
    <col min="6658" max="6658" width="12.19921875" style="1" customWidth="1"/>
    <col min="6659" max="6659" width="13" style="1" customWidth="1"/>
    <col min="6660" max="6660" width="11.8984375" style="1" customWidth="1"/>
    <col min="6661" max="6908" width="9" style="1"/>
    <col min="6909" max="6909" width="0" style="1" hidden="1" customWidth="1"/>
    <col min="6910" max="6910" width="10.69921875" style="1" customWidth="1"/>
    <col min="6911" max="6911" width="12.3984375" style="1" customWidth="1"/>
    <col min="6912" max="6912" width="12.69921875" style="1" customWidth="1"/>
    <col min="6913" max="6913" width="12.5" style="1" customWidth="1"/>
    <col min="6914" max="6914" width="12.19921875" style="1" customWidth="1"/>
    <col min="6915" max="6915" width="13" style="1" customWidth="1"/>
    <col min="6916" max="6916" width="11.8984375" style="1" customWidth="1"/>
    <col min="6917" max="7164" width="9" style="1"/>
    <col min="7165" max="7165" width="0" style="1" hidden="1" customWidth="1"/>
    <col min="7166" max="7166" width="10.69921875" style="1" customWidth="1"/>
    <col min="7167" max="7167" width="12.3984375" style="1" customWidth="1"/>
    <col min="7168" max="7168" width="12.69921875" style="1" customWidth="1"/>
    <col min="7169" max="7169" width="12.5" style="1" customWidth="1"/>
    <col min="7170" max="7170" width="12.19921875" style="1" customWidth="1"/>
    <col min="7171" max="7171" width="13" style="1" customWidth="1"/>
    <col min="7172" max="7172" width="11.8984375" style="1" customWidth="1"/>
    <col min="7173" max="7420" width="9" style="1"/>
    <col min="7421" max="7421" width="0" style="1" hidden="1" customWidth="1"/>
    <col min="7422" max="7422" width="10.69921875" style="1" customWidth="1"/>
    <col min="7423" max="7423" width="12.3984375" style="1" customWidth="1"/>
    <col min="7424" max="7424" width="12.69921875" style="1" customWidth="1"/>
    <col min="7425" max="7425" width="12.5" style="1" customWidth="1"/>
    <col min="7426" max="7426" width="12.19921875" style="1" customWidth="1"/>
    <col min="7427" max="7427" width="13" style="1" customWidth="1"/>
    <col min="7428" max="7428" width="11.8984375" style="1" customWidth="1"/>
    <col min="7429" max="7676" width="9" style="1"/>
    <col min="7677" max="7677" width="0" style="1" hidden="1" customWidth="1"/>
    <col min="7678" max="7678" width="10.69921875" style="1" customWidth="1"/>
    <col min="7679" max="7679" width="12.3984375" style="1" customWidth="1"/>
    <col min="7680" max="7680" width="12.69921875" style="1" customWidth="1"/>
    <col min="7681" max="7681" width="12.5" style="1" customWidth="1"/>
    <col min="7682" max="7682" width="12.19921875" style="1" customWidth="1"/>
    <col min="7683" max="7683" width="13" style="1" customWidth="1"/>
    <col min="7684" max="7684" width="11.8984375" style="1" customWidth="1"/>
    <col min="7685" max="7932" width="9" style="1"/>
    <col min="7933" max="7933" width="0" style="1" hidden="1" customWidth="1"/>
    <col min="7934" max="7934" width="10.69921875" style="1" customWidth="1"/>
    <col min="7935" max="7935" width="12.3984375" style="1" customWidth="1"/>
    <col min="7936" max="7936" width="12.69921875" style="1" customWidth="1"/>
    <col min="7937" max="7937" width="12.5" style="1" customWidth="1"/>
    <col min="7938" max="7938" width="12.19921875" style="1" customWidth="1"/>
    <col min="7939" max="7939" width="13" style="1" customWidth="1"/>
    <col min="7940" max="7940" width="11.8984375" style="1" customWidth="1"/>
    <col min="7941" max="8188" width="9" style="1"/>
    <col min="8189" max="8189" width="0" style="1" hidden="1" customWidth="1"/>
    <col min="8190" max="8190" width="10.69921875" style="1" customWidth="1"/>
    <col min="8191" max="8191" width="12.3984375" style="1" customWidth="1"/>
    <col min="8192" max="8192" width="12.69921875" style="1" customWidth="1"/>
    <col min="8193" max="8193" width="12.5" style="1" customWidth="1"/>
    <col min="8194" max="8194" width="12.19921875" style="1" customWidth="1"/>
    <col min="8195" max="8195" width="13" style="1" customWidth="1"/>
    <col min="8196" max="8196" width="11.8984375" style="1" customWidth="1"/>
    <col min="8197" max="8444" width="9" style="1"/>
    <col min="8445" max="8445" width="0" style="1" hidden="1" customWidth="1"/>
    <col min="8446" max="8446" width="10.69921875" style="1" customWidth="1"/>
    <col min="8447" max="8447" width="12.3984375" style="1" customWidth="1"/>
    <col min="8448" max="8448" width="12.69921875" style="1" customWidth="1"/>
    <col min="8449" max="8449" width="12.5" style="1" customWidth="1"/>
    <col min="8450" max="8450" width="12.19921875" style="1" customWidth="1"/>
    <col min="8451" max="8451" width="13" style="1" customWidth="1"/>
    <col min="8452" max="8452" width="11.8984375" style="1" customWidth="1"/>
    <col min="8453" max="8700" width="9" style="1"/>
    <col min="8701" max="8701" width="0" style="1" hidden="1" customWidth="1"/>
    <col min="8702" max="8702" width="10.69921875" style="1" customWidth="1"/>
    <col min="8703" max="8703" width="12.3984375" style="1" customWidth="1"/>
    <col min="8704" max="8704" width="12.69921875" style="1" customWidth="1"/>
    <col min="8705" max="8705" width="12.5" style="1" customWidth="1"/>
    <col min="8706" max="8706" width="12.19921875" style="1" customWidth="1"/>
    <col min="8707" max="8707" width="13" style="1" customWidth="1"/>
    <col min="8708" max="8708" width="11.8984375" style="1" customWidth="1"/>
    <col min="8709" max="8956" width="9" style="1"/>
    <col min="8957" max="8957" width="0" style="1" hidden="1" customWidth="1"/>
    <col min="8958" max="8958" width="10.69921875" style="1" customWidth="1"/>
    <col min="8959" max="8959" width="12.3984375" style="1" customWidth="1"/>
    <col min="8960" max="8960" width="12.69921875" style="1" customWidth="1"/>
    <col min="8961" max="8961" width="12.5" style="1" customWidth="1"/>
    <col min="8962" max="8962" width="12.19921875" style="1" customWidth="1"/>
    <col min="8963" max="8963" width="13" style="1" customWidth="1"/>
    <col min="8964" max="8964" width="11.8984375" style="1" customWidth="1"/>
    <col min="8965" max="9212" width="9" style="1"/>
    <col min="9213" max="9213" width="0" style="1" hidden="1" customWidth="1"/>
    <col min="9214" max="9214" width="10.69921875" style="1" customWidth="1"/>
    <col min="9215" max="9215" width="12.3984375" style="1" customWidth="1"/>
    <col min="9216" max="9216" width="12.69921875" style="1" customWidth="1"/>
    <col min="9217" max="9217" width="12.5" style="1" customWidth="1"/>
    <col min="9218" max="9218" width="12.19921875" style="1" customWidth="1"/>
    <col min="9219" max="9219" width="13" style="1" customWidth="1"/>
    <col min="9220" max="9220" width="11.8984375" style="1" customWidth="1"/>
    <col min="9221" max="9468" width="9" style="1"/>
    <col min="9469" max="9469" width="0" style="1" hidden="1" customWidth="1"/>
    <col min="9470" max="9470" width="10.69921875" style="1" customWidth="1"/>
    <col min="9471" max="9471" width="12.3984375" style="1" customWidth="1"/>
    <col min="9472" max="9472" width="12.69921875" style="1" customWidth="1"/>
    <col min="9473" max="9473" width="12.5" style="1" customWidth="1"/>
    <col min="9474" max="9474" width="12.19921875" style="1" customWidth="1"/>
    <col min="9475" max="9475" width="13" style="1" customWidth="1"/>
    <col min="9476" max="9476" width="11.8984375" style="1" customWidth="1"/>
    <col min="9477" max="9724" width="9" style="1"/>
    <col min="9725" max="9725" width="0" style="1" hidden="1" customWidth="1"/>
    <col min="9726" max="9726" width="10.69921875" style="1" customWidth="1"/>
    <col min="9727" max="9727" width="12.3984375" style="1" customWidth="1"/>
    <col min="9728" max="9728" width="12.69921875" style="1" customWidth="1"/>
    <col min="9729" max="9729" width="12.5" style="1" customWidth="1"/>
    <col min="9730" max="9730" width="12.19921875" style="1" customWidth="1"/>
    <col min="9731" max="9731" width="13" style="1" customWidth="1"/>
    <col min="9732" max="9732" width="11.8984375" style="1" customWidth="1"/>
    <col min="9733" max="9980" width="9" style="1"/>
    <col min="9981" max="9981" width="0" style="1" hidden="1" customWidth="1"/>
    <col min="9982" max="9982" width="10.69921875" style="1" customWidth="1"/>
    <col min="9983" max="9983" width="12.3984375" style="1" customWidth="1"/>
    <col min="9984" max="9984" width="12.69921875" style="1" customWidth="1"/>
    <col min="9985" max="9985" width="12.5" style="1" customWidth="1"/>
    <col min="9986" max="9986" width="12.19921875" style="1" customWidth="1"/>
    <col min="9987" max="9987" width="13" style="1" customWidth="1"/>
    <col min="9988" max="9988" width="11.8984375" style="1" customWidth="1"/>
    <col min="9989" max="10236" width="9" style="1"/>
    <col min="10237" max="10237" width="0" style="1" hidden="1" customWidth="1"/>
    <col min="10238" max="10238" width="10.69921875" style="1" customWidth="1"/>
    <col min="10239" max="10239" width="12.3984375" style="1" customWidth="1"/>
    <col min="10240" max="10240" width="12.69921875" style="1" customWidth="1"/>
    <col min="10241" max="10241" width="12.5" style="1" customWidth="1"/>
    <col min="10242" max="10242" width="12.19921875" style="1" customWidth="1"/>
    <col min="10243" max="10243" width="13" style="1" customWidth="1"/>
    <col min="10244" max="10244" width="11.8984375" style="1" customWidth="1"/>
    <col min="10245" max="10492" width="9" style="1"/>
    <col min="10493" max="10493" width="0" style="1" hidden="1" customWidth="1"/>
    <col min="10494" max="10494" width="10.69921875" style="1" customWidth="1"/>
    <col min="10495" max="10495" width="12.3984375" style="1" customWidth="1"/>
    <col min="10496" max="10496" width="12.69921875" style="1" customWidth="1"/>
    <col min="10497" max="10497" width="12.5" style="1" customWidth="1"/>
    <col min="10498" max="10498" width="12.19921875" style="1" customWidth="1"/>
    <col min="10499" max="10499" width="13" style="1" customWidth="1"/>
    <col min="10500" max="10500" width="11.8984375" style="1" customWidth="1"/>
    <col min="10501" max="10748" width="9" style="1"/>
    <col min="10749" max="10749" width="0" style="1" hidden="1" customWidth="1"/>
    <col min="10750" max="10750" width="10.69921875" style="1" customWidth="1"/>
    <col min="10751" max="10751" width="12.3984375" style="1" customWidth="1"/>
    <col min="10752" max="10752" width="12.69921875" style="1" customWidth="1"/>
    <col min="10753" max="10753" width="12.5" style="1" customWidth="1"/>
    <col min="10754" max="10754" width="12.19921875" style="1" customWidth="1"/>
    <col min="10755" max="10755" width="13" style="1" customWidth="1"/>
    <col min="10756" max="10756" width="11.8984375" style="1" customWidth="1"/>
    <col min="10757" max="11004" width="9" style="1"/>
    <col min="11005" max="11005" width="0" style="1" hidden="1" customWidth="1"/>
    <col min="11006" max="11006" width="10.69921875" style="1" customWidth="1"/>
    <col min="11007" max="11007" width="12.3984375" style="1" customWidth="1"/>
    <col min="11008" max="11008" width="12.69921875" style="1" customWidth="1"/>
    <col min="11009" max="11009" width="12.5" style="1" customWidth="1"/>
    <col min="11010" max="11010" width="12.19921875" style="1" customWidth="1"/>
    <col min="11011" max="11011" width="13" style="1" customWidth="1"/>
    <col min="11012" max="11012" width="11.8984375" style="1" customWidth="1"/>
    <col min="11013" max="11260" width="9" style="1"/>
    <col min="11261" max="11261" width="0" style="1" hidden="1" customWidth="1"/>
    <col min="11262" max="11262" width="10.69921875" style="1" customWidth="1"/>
    <col min="11263" max="11263" width="12.3984375" style="1" customWidth="1"/>
    <col min="11264" max="11264" width="12.69921875" style="1" customWidth="1"/>
    <col min="11265" max="11265" width="12.5" style="1" customWidth="1"/>
    <col min="11266" max="11266" width="12.19921875" style="1" customWidth="1"/>
    <col min="11267" max="11267" width="13" style="1" customWidth="1"/>
    <col min="11268" max="11268" width="11.8984375" style="1" customWidth="1"/>
    <col min="11269" max="11516" width="9" style="1"/>
    <col min="11517" max="11517" width="0" style="1" hidden="1" customWidth="1"/>
    <col min="11518" max="11518" width="10.69921875" style="1" customWidth="1"/>
    <col min="11519" max="11519" width="12.3984375" style="1" customWidth="1"/>
    <col min="11520" max="11520" width="12.69921875" style="1" customWidth="1"/>
    <col min="11521" max="11521" width="12.5" style="1" customWidth="1"/>
    <col min="11522" max="11522" width="12.19921875" style="1" customWidth="1"/>
    <col min="11523" max="11523" width="13" style="1" customWidth="1"/>
    <col min="11524" max="11524" width="11.8984375" style="1" customWidth="1"/>
    <col min="11525" max="11772" width="9" style="1"/>
    <col min="11773" max="11773" width="0" style="1" hidden="1" customWidth="1"/>
    <col min="11774" max="11774" width="10.69921875" style="1" customWidth="1"/>
    <col min="11775" max="11775" width="12.3984375" style="1" customWidth="1"/>
    <col min="11776" max="11776" width="12.69921875" style="1" customWidth="1"/>
    <col min="11777" max="11777" width="12.5" style="1" customWidth="1"/>
    <col min="11778" max="11778" width="12.19921875" style="1" customWidth="1"/>
    <col min="11779" max="11779" width="13" style="1" customWidth="1"/>
    <col min="11780" max="11780" width="11.8984375" style="1" customWidth="1"/>
    <col min="11781" max="12028" width="9" style="1"/>
    <col min="12029" max="12029" width="0" style="1" hidden="1" customWidth="1"/>
    <col min="12030" max="12030" width="10.69921875" style="1" customWidth="1"/>
    <col min="12031" max="12031" width="12.3984375" style="1" customWidth="1"/>
    <col min="12032" max="12032" width="12.69921875" style="1" customWidth="1"/>
    <col min="12033" max="12033" width="12.5" style="1" customWidth="1"/>
    <col min="12034" max="12034" width="12.19921875" style="1" customWidth="1"/>
    <col min="12035" max="12035" width="13" style="1" customWidth="1"/>
    <col min="12036" max="12036" width="11.8984375" style="1" customWidth="1"/>
    <col min="12037" max="12284" width="9" style="1"/>
    <col min="12285" max="12285" width="0" style="1" hidden="1" customWidth="1"/>
    <col min="12286" max="12286" width="10.69921875" style="1" customWidth="1"/>
    <col min="12287" max="12287" width="12.3984375" style="1" customWidth="1"/>
    <col min="12288" max="12288" width="12.69921875" style="1" customWidth="1"/>
    <col min="12289" max="12289" width="12.5" style="1" customWidth="1"/>
    <col min="12290" max="12290" width="12.19921875" style="1" customWidth="1"/>
    <col min="12291" max="12291" width="13" style="1" customWidth="1"/>
    <col min="12292" max="12292" width="11.8984375" style="1" customWidth="1"/>
    <col min="12293" max="12540" width="9" style="1"/>
    <col min="12541" max="12541" width="0" style="1" hidden="1" customWidth="1"/>
    <col min="12542" max="12542" width="10.69921875" style="1" customWidth="1"/>
    <col min="12543" max="12543" width="12.3984375" style="1" customWidth="1"/>
    <col min="12544" max="12544" width="12.69921875" style="1" customWidth="1"/>
    <col min="12545" max="12545" width="12.5" style="1" customWidth="1"/>
    <col min="12546" max="12546" width="12.19921875" style="1" customWidth="1"/>
    <col min="12547" max="12547" width="13" style="1" customWidth="1"/>
    <col min="12548" max="12548" width="11.8984375" style="1" customWidth="1"/>
    <col min="12549" max="12796" width="9" style="1"/>
    <col min="12797" max="12797" width="0" style="1" hidden="1" customWidth="1"/>
    <col min="12798" max="12798" width="10.69921875" style="1" customWidth="1"/>
    <col min="12799" max="12799" width="12.3984375" style="1" customWidth="1"/>
    <col min="12800" max="12800" width="12.69921875" style="1" customWidth="1"/>
    <col min="12801" max="12801" width="12.5" style="1" customWidth="1"/>
    <col min="12802" max="12802" width="12.19921875" style="1" customWidth="1"/>
    <col min="12803" max="12803" width="13" style="1" customWidth="1"/>
    <col min="12804" max="12804" width="11.8984375" style="1" customWidth="1"/>
    <col min="12805" max="13052" width="9" style="1"/>
    <col min="13053" max="13053" width="0" style="1" hidden="1" customWidth="1"/>
    <col min="13054" max="13054" width="10.69921875" style="1" customWidth="1"/>
    <col min="13055" max="13055" width="12.3984375" style="1" customWidth="1"/>
    <col min="13056" max="13056" width="12.69921875" style="1" customWidth="1"/>
    <col min="13057" max="13057" width="12.5" style="1" customWidth="1"/>
    <col min="13058" max="13058" width="12.19921875" style="1" customWidth="1"/>
    <col min="13059" max="13059" width="13" style="1" customWidth="1"/>
    <col min="13060" max="13060" width="11.8984375" style="1" customWidth="1"/>
    <col min="13061" max="13308" width="9" style="1"/>
    <col min="13309" max="13309" width="0" style="1" hidden="1" customWidth="1"/>
    <col min="13310" max="13310" width="10.69921875" style="1" customWidth="1"/>
    <col min="13311" max="13311" width="12.3984375" style="1" customWidth="1"/>
    <col min="13312" max="13312" width="12.69921875" style="1" customWidth="1"/>
    <col min="13313" max="13313" width="12.5" style="1" customWidth="1"/>
    <col min="13314" max="13314" width="12.19921875" style="1" customWidth="1"/>
    <col min="13315" max="13315" width="13" style="1" customWidth="1"/>
    <col min="13316" max="13316" width="11.8984375" style="1" customWidth="1"/>
    <col min="13317" max="13564" width="9" style="1"/>
    <col min="13565" max="13565" width="0" style="1" hidden="1" customWidth="1"/>
    <col min="13566" max="13566" width="10.69921875" style="1" customWidth="1"/>
    <col min="13567" max="13567" width="12.3984375" style="1" customWidth="1"/>
    <col min="13568" max="13568" width="12.69921875" style="1" customWidth="1"/>
    <col min="13569" max="13569" width="12.5" style="1" customWidth="1"/>
    <col min="13570" max="13570" width="12.19921875" style="1" customWidth="1"/>
    <col min="13571" max="13571" width="13" style="1" customWidth="1"/>
    <col min="13572" max="13572" width="11.8984375" style="1" customWidth="1"/>
    <col min="13573" max="13820" width="9" style="1"/>
    <col min="13821" max="13821" width="0" style="1" hidden="1" customWidth="1"/>
    <col min="13822" max="13822" width="10.69921875" style="1" customWidth="1"/>
    <col min="13823" max="13823" width="12.3984375" style="1" customWidth="1"/>
    <col min="13824" max="13824" width="12.69921875" style="1" customWidth="1"/>
    <col min="13825" max="13825" width="12.5" style="1" customWidth="1"/>
    <col min="13826" max="13826" width="12.19921875" style="1" customWidth="1"/>
    <col min="13827" max="13827" width="13" style="1" customWidth="1"/>
    <col min="13828" max="13828" width="11.8984375" style="1" customWidth="1"/>
    <col min="13829" max="14076" width="9" style="1"/>
    <col min="14077" max="14077" width="0" style="1" hidden="1" customWidth="1"/>
    <col min="14078" max="14078" width="10.69921875" style="1" customWidth="1"/>
    <col min="14079" max="14079" width="12.3984375" style="1" customWidth="1"/>
    <col min="14080" max="14080" width="12.69921875" style="1" customWidth="1"/>
    <col min="14081" max="14081" width="12.5" style="1" customWidth="1"/>
    <col min="14082" max="14082" width="12.19921875" style="1" customWidth="1"/>
    <col min="14083" max="14083" width="13" style="1" customWidth="1"/>
    <col min="14084" max="14084" width="11.8984375" style="1" customWidth="1"/>
    <col min="14085" max="14332" width="9" style="1"/>
    <col min="14333" max="14333" width="0" style="1" hidden="1" customWidth="1"/>
    <col min="14334" max="14334" width="10.69921875" style="1" customWidth="1"/>
    <col min="14335" max="14335" width="12.3984375" style="1" customWidth="1"/>
    <col min="14336" max="14336" width="12.69921875" style="1" customWidth="1"/>
    <col min="14337" max="14337" width="12.5" style="1" customWidth="1"/>
    <col min="14338" max="14338" width="12.19921875" style="1" customWidth="1"/>
    <col min="14339" max="14339" width="13" style="1" customWidth="1"/>
    <col min="14340" max="14340" width="11.8984375" style="1" customWidth="1"/>
    <col min="14341" max="14588" width="9" style="1"/>
    <col min="14589" max="14589" width="0" style="1" hidden="1" customWidth="1"/>
    <col min="14590" max="14590" width="10.69921875" style="1" customWidth="1"/>
    <col min="14591" max="14591" width="12.3984375" style="1" customWidth="1"/>
    <col min="14592" max="14592" width="12.69921875" style="1" customWidth="1"/>
    <col min="14593" max="14593" width="12.5" style="1" customWidth="1"/>
    <col min="14594" max="14594" width="12.19921875" style="1" customWidth="1"/>
    <col min="14595" max="14595" width="13" style="1" customWidth="1"/>
    <col min="14596" max="14596" width="11.8984375" style="1" customWidth="1"/>
    <col min="14597" max="14844" width="9" style="1"/>
    <col min="14845" max="14845" width="0" style="1" hidden="1" customWidth="1"/>
    <col min="14846" max="14846" width="10.69921875" style="1" customWidth="1"/>
    <col min="14847" max="14847" width="12.3984375" style="1" customWidth="1"/>
    <col min="14848" max="14848" width="12.69921875" style="1" customWidth="1"/>
    <col min="14849" max="14849" width="12.5" style="1" customWidth="1"/>
    <col min="14850" max="14850" width="12.19921875" style="1" customWidth="1"/>
    <col min="14851" max="14851" width="13" style="1" customWidth="1"/>
    <col min="14852" max="14852" width="11.8984375" style="1" customWidth="1"/>
    <col min="14853" max="15100" width="9" style="1"/>
    <col min="15101" max="15101" width="0" style="1" hidden="1" customWidth="1"/>
    <col min="15102" max="15102" width="10.69921875" style="1" customWidth="1"/>
    <col min="15103" max="15103" width="12.3984375" style="1" customWidth="1"/>
    <col min="15104" max="15104" width="12.69921875" style="1" customWidth="1"/>
    <col min="15105" max="15105" width="12.5" style="1" customWidth="1"/>
    <col min="15106" max="15106" width="12.19921875" style="1" customWidth="1"/>
    <col min="15107" max="15107" width="13" style="1" customWidth="1"/>
    <col min="15108" max="15108" width="11.8984375" style="1" customWidth="1"/>
    <col min="15109" max="15356" width="9" style="1"/>
    <col min="15357" max="15357" width="0" style="1" hidden="1" customWidth="1"/>
    <col min="15358" max="15358" width="10.69921875" style="1" customWidth="1"/>
    <col min="15359" max="15359" width="12.3984375" style="1" customWidth="1"/>
    <col min="15360" max="15360" width="12.69921875" style="1" customWidth="1"/>
    <col min="15361" max="15361" width="12.5" style="1" customWidth="1"/>
    <col min="15362" max="15362" width="12.19921875" style="1" customWidth="1"/>
    <col min="15363" max="15363" width="13" style="1" customWidth="1"/>
    <col min="15364" max="15364" width="11.8984375" style="1" customWidth="1"/>
    <col min="15365" max="15612" width="9" style="1"/>
    <col min="15613" max="15613" width="0" style="1" hidden="1" customWidth="1"/>
    <col min="15614" max="15614" width="10.69921875" style="1" customWidth="1"/>
    <col min="15615" max="15615" width="12.3984375" style="1" customWidth="1"/>
    <col min="15616" max="15616" width="12.69921875" style="1" customWidth="1"/>
    <col min="15617" max="15617" width="12.5" style="1" customWidth="1"/>
    <col min="15618" max="15618" width="12.19921875" style="1" customWidth="1"/>
    <col min="15619" max="15619" width="13" style="1" customWidth="1"/>
    <col min="15620" max="15620" width="11.8984375" style="1" customWidth="1"/>
    <col min="15621" max="15868" width="9" style="1"/>
    <col min="15869" max="15869" width="0" style="1" hidden="1" customWidth="1"/>
    <col min="15870" max="15870" width="10.69921875" style="1" customWidth="1"/>
    <col min="15871" max="15871" width="12.3984375" style="1" customWidth="1"/>
    <col min="15872" max="15872" width="12.69921875" style="1" customWidth="1"/>
    <col min="15873" max="15873" width="12.5" style="1" customWidth="1"/>
    <col min="15874" max="15874" width="12.19921875" style="1" customWidth="1"/>
    <col min="15875" max="15875" width="13" style="1" customWidth="1"/>
    <col min="15876" max="15876" width="11.8984375" style="1" customWidth="1"/>
    <col min="15877" max="16124" width="9" style="1"/>
    <col min="16125" max="16125" width="0" style="1" hidden="1" customWidth="1"/>
    <col min="16126" max="16126" width="10.69921875" style="1" customWidth="1"/>
    <col min="16127" max="16127" width="12.3984375" style="1" customWidth="1"/>
    <col min="16128" max="16128" width="12.69921875" style="1" customWidth="1"/>
    <col min="16129" max="16129" width="12.5" style="1" customWidth="1"/>
    <col min="16130" max="16130" width="12.19921875" style="1" customWidth="1"/>
    <col min="16131" max="16131" width="13" style="1" customWidth="1"/>
    <col min="16132" max="16132" width="11.8984375" style="1" customWidth="1"/>
    <col min="16133" max="16384" width="9" style="1"/>
  </cols>
  <sheetData>
    <row r="1" spans="2:8" ht="3.75" customHeight="1" x14ac:dyDescent="0.25"/>
    <row r="2" spans="2:8" ht="4.5" customHeight="1" x14ac:dyDescent="0.25"/>
    <row r="3" spans="2:8" ht="33.75" customHeight="1" x14ac:dyDescent="0.25">
      <c r="B3" s="85" t="s">
        <v>20</v>
      </c>
      <c r="C3" s="85"/>
      <c r="D3" s="85"/>
      <c r="E3" s="85"/>
      <c r="F3" s="85"/>
      <c r="G3" s="85"/>
      <c r="H3" s="85"/>
    </row>
    <row r="4" spans="2:8" ht="12" customHeight="1" thickBot="1" x14ac:dyDescent="0.3">
      <c r="H4" s="22" t="s">
        <v>21</v>
      </c>
    </row>
    <row r="5" spans="2:8" ht="15" customHeight="1" x14ac:dyDescent="0.25">
      <c r="B5" s="64"/>
      <c r="C5" s="65" t="s">
        <v>0</v>
      </c>
      <c r="D5" s="86" t="s">
        <v>1</v>
      </c>
      <c r="E5" s="86" t="s">
        <v>2</v>
      </c>
      <c r="F5" s="86" t="s">
        <v>3</v>
      </c>
      <c r="G5" s="86" t="s">
        <v>4</v>
      </c>
      <c r="H5" s="88" t="s">
        <v>5</v>
      </c>
    </row>
    <row r="6" spans="2:8" ht="15" customHeight="1" thickBot="1" x14ac:dyDescent="0.3">
      <c r="B6" s="66" t="s">
        <v>6</v>
      </c>
      <c r="C6" s="2"/>
      <c r="D6" s="87"/>
      <c r="E6" s="87"/>
      <c r="F6" s="87"/>
      <c r="G6" s="87"/>
      <c r="H6" s="89"/>
    </row>
    <row r="7" spans="2:8" ht="21.75" customHeight="1" thickTop="1" x14ac:dyDescent="0.25">
      <c r="B7" s="67" t="s">
        <v>14</v>
      </c>
      <c r="C7" s="3" t="s">
        <v>15</v>
      </c>
      <c r="D7" s="4">
        <f>SUM(D8:D10)</f>
        <v>688610</v>
      </c>
      <c r="E7" s="4">
        <f t="shared" ref="E7:H7" si="0">SUM(E8:E10)</f>
        <v>578974</v>
      </c>
      <c r="F7" s="39">
        <f t="shared" si="0"/>
        <v>20122</v>
      </c>
      <c r="G7" s="4">
        <f t="shared" si="0"/>
        <v>86604</v>
      </c>
      <c r="H7" s="68">
        <f t="shared" si="0"/>
        <v>2910</v>
      </c>
    </row>
    <row r="8" spans="2:8" ht="21.75" customHeight="1" x14ac:dyDescent="0.25">
      <c r="B8" s="93"/>
      <c r="C8" s="5" t="s">
        <v>7</v>
      </c>
      <c r="D8" s="6">
        <f>SUM(D12+D16+D20+D24+D28)</f>
        <v>1890</v>
      </c>
      <c r="E8" s="7">
        <f t="shared" ref="E8:H10" si="1">E12+E16+E20+E24+E28</f>
        <v>648</v>
      </c>
      <c r="F8" s="40">
        <f t="shared" si="1"/>
        <v>535</v>
      </c>
      <c r="G8" s="7">
        <f t="shared" si="1"/>
        <v>632</v>
      </c>
      <c r="H8" s="69">
        <f t="shared" si="1"/>
        <v>75</v>
      </c>
    </row>
    <row r="9" spans="2:8" ht="21.75" customHeight="1" x14ac:dyDescent="0.25">
      <c r="B9" s="93"/>
      <c r="C9" s="5" t="s">
        <v>8</v>
      </c>
      <c r="D9" s="8">
        <f>SUM(D13+D17+D21+D25+D29)</f>
        <v>657147</v>
      </c>
      <c r="E9" s="7">
        <f t="shared" si="1"/>
        <v>564232</v>
      </c>
      <c r="F9" s="40">
        <f t="shared" si="1"/>
        <v>17431</v>
      </c>
      <c r="G9" s="7">
        <f t="shared" si="1"/>
        <v>74307</v>
      </c>
      <c r="H9" s="69">
        <f t="shared" si="1"/>
        <v>1177</v>
      </c>
    </row>
    <row r="10" spans="2:8" ht="21.75" customHeight="1" x14ac:dyDescent="0.25">
      <c r="B10" s="93"/>
      <c r="C10" s="9" t="s">
        <v>9</v>
      </c>
      <c r="D10" s="10">
        <f>SUM(D14+D18+D22+D26+D30)</f>
        <v>29573</v>
      </c>
      <c r="E10" s="11">
        <f t="shared" si="1"/>
        <v>14094</v>
      </c>
      <c r="F10" s="41">
        <f t="shared" si="1"/>
        <v>2156</v>
      </c>
      <c r="G10" s="11">
        <f t="shared" si="1"/>
        <v>11665</v>
      </c>
      <c r="H10" s="70">
        <f t="shared" si="1"/>
        <v>1658</v>
      </c>
    </row>
    <row r="11" spans="2:8" ht="21.75" customHeight="1" x14ac:dyDescent="0.25">
      <c r="B11" s="71" t="s">
        <v>16</v>
      </c>
      <c r="C11" s="12" t="s">
        <v>10</v>
      </c>
      <c r="D11" s="13">
        <f t="shared" ref="D11:D30" si="2">SUM(E11:H11)</f>
        <v>95994</v>
      </c>
      <c r="E11" s="13">
        <f>SUM(E12:E14)</f>
        <v>77032</v>
      </c>
      <c r="F11" s="42">
        <f>SUM(F12:F14)</f>
        <v>3337</v>
      </c>
      <c r="G11" s="13">
        <f>SUM(G12:G14)</f>
        <v>15183</v>
      </c>
      <c r="H11" s="72">
        <f>SUM(H12:H14)</f>
        <v>442</v>
      </c>
    </row>
    <row r="12" spans="2:8" ht="21.75" customHeight="1" x14ac:dyDescent="0.25">
      <c r="B12" s="93"/>
      <c r="C12" s="14" t="s">
        <v>7</v>
      </c>
      <c r="D12" s="15">
        <f t="shared" si="2"/>
        <v>244</v>
      </c>
      <c r="E12" s="33">
        <f>'[1]자동차 등록통계'!D4</f>
        <v>79</v>
      </c>
      <c r="F12" s="43">
        <f>'[1]자동차 등록통계'!I4</f>
        <v>58</v>
      </c>
      <c r="G12" s="34">
        <f>'[1]자동차 등록통계'!N4</f>
        <v>95</v>
      </c>
      <c r="H12" s="73">
        <f>'[1]자동차 등록통계'!S4</f>
        <v>12</v>
      </c>
    </row>
    <row r="13" spans="2:8" ht="21.75" customHeight="1" x14ac:dyDescent="0.25">
      <c r="B13" s="93"/>
      <c r="C13" s="16" t="s">
        <v>8</v>
      </c>
      <c r="D13" s="15">
        <f t="shared" si="2"/>
        <v>91108</v>
      </c>
      <c r="E13" s="35">
        <f>'[1]자동차 등록통계'!E4</f>
        <v>74407</v>
      </c>
      <c r="F13" s="44">
        <f>'[1]자동차 등록통계'!J4</f>
        <v>2898</v>
      </c>
      <c r="G13" s="35">
        <f>'[1]자동차 등록통계'!O4</f>
        <v>13580</v>
      </c>
      <c r="H13" s="74">
        <f>'[1]자동차 등록통계'!T4</f>
        <v>223</v>
      </c>
    </row>
    <row r="14" spans="2:8" ht="21.75" customHeight="1" x14ac:dyDescent="0.25">
      <c r="B14" s="93"/>
      <c r="C14" s="17" t="s">
        <v>9</v>
      </c>
      <c r="D14" s="18">
        <f t="shared" si="2"/>
        <v>4642</v>
      </c>
      <c r="E14" s="36">
        <f>'[1]자동차 등록통계'!G4</f>
        <v>2546</v>
      </c>
      <c r="F14" s="45">
        <f>'[1]자동차 등록통계'!K4</f>
        <v>381</v>
      </c>
      <c r="G14" s="36">
        <f>'[1]자동차 등록통계'!P4</f>
        <v>1508</v>
      </c>
      <c r="H14" s="75">
        <f>'[1]자동차 등록통계'!U4</f>
        <v>207</v>
      </c>
    </row>
    <row r="15" spans="2:8" ht="21.75" customHeight="1" x14ac:dyDescent="0.25">
      <c r="B15" s="71" t="s">
        <v>17</v>
      </c>
      <c r="C15" s="12" t="s">
        <v>10</v>
      </c>
      <c r="D15" s="13">
        <f t="shared" si="2"/>
        <v>102687</v>
      </c>
      <c r="E15" s="13">
        <f>SUM(E16:E18)</f>
        <v>83460</v>
      </c>
      <c r="F15" s="42">
        <f>SUM(F16:F18)</f>
        <v>3644</v>
      </c>
      <c r="G15" s="13">
        <f>SUM(G16:G18)</f>
        <v>15147</v>
      </c>
      <c r="H15" s="76">
        <f>SUM(H16:H18)</f>
        <v>436</v>
      </c>
    </row>
    <row r="16" spans="2:8" ht="21.75" customHeight="1" x14ac:dyDescent="0.25">
      <c r="B16" s="93"/>
      <c r="C16" s="14" t="s">
        <v>7</v>
      </c>
      <c r="D16" s="15">
        <f t="shared" si="2"/>
        <v>233</v>
      </c>
      <c r="E16" s="33">
        <f>'[1]자동차 등록통계'!D5</f>
        <v>95</v>
      </c>
      <c r="F16" s="43">
        <f>'[1]자동차 등록통계'!I5</f>
        <v>47</v>
      </c>
      <c r="G16" s="33">
        <f>'[1]자동차 등록통계'!N5</f>
        <v>85</v>
      </c>
      <c r="H16" s="74">
        <f>'[1]자동차 등록통계'!S5</f>
        <v>6</v>
      </c>
    </row>
    <row r="17" spans="2:17" ht="21.75" customHeight="1" x14ac:dyDescent="0.25">
      <c r="B17" s="93"/>
      <c r="C17" s="16" t="s">
        <v>8</v>
      </c>
      <c r="D17" s="15">
        <f t="shared" si="2"/>
        <v>96710</v>
      </c>
      <c r="E17" s="35">
        <f>'[1]자동차 등록통계'!E5</f>
        <v>80576</v>
      </c>
      <c r="F17" s="44">
        <f>'[1]자동차 등록통계'!J5</f>
        <v>3002</v>
      </c>
      <c r="G17" s="35">
        <f>'[1]자동차 등록통계'!O5</f>
        <v>12968</v>
      </c>
      <c r="H17" s="77">
        <f>'[1]자동차 등록통계'!T5</f>
        <v>164</v>
      </c>
    </row>
    <row r="18" spans="2:17" ht="21.75" customHeight="1" x14ac:dyDescent="0.25">
      <c r="B18" s="93"/>
      <c r="C18" s="17" t="s">
        <v>9</v>
      </c>
      <c r="D18" s="18">
        <f t="shared" si="2"/>
        <v>5744</v>
      </c>
      <c r="E18" s="36">
        <f>'[1]자동차 등록통계'!G5</f>
        <v>2789</v>
      </c>
      <c r="F18" s="45">
        <f>'[1]자동차 등록통계'!K5</f>
        <v>595</v>
      </c>
      <c r="G18" s="36">
        <f>'[1]자동차 등록통계'!P5</f>
        <v>2094</v>
      </c>
      <c r="H18" s="75">
        <f>'[1]자동차 등록통계'!U5</f>
        <v>266</v>
      </c>
    </row>
    <row r="19" spans="2:17" ht="21.75" customHeight="1" x14ac:dyDescent="0.25">
      <c r="B19" s="71" t="s">
        <v>18</v>
      </c>
      <c r="C19" s="12" t="s">
        <v>10</v>
      </c>
      <c r="D19" s="13">
        <f t="shared" si="2"/>
        <v>214226</v>
      </c>
      <c r="E19" s="13">
        <f>SUM(E20:E22)</f>
        <v>186400</v>
      </c>
      <c r="F19" s="42">
        <f>SUM(F20:F22)</f>
        <v>5655</v>
      </c>
      <c r="G19" s="13">
        <f>SUM(G20:G22)</f>
        <v>21420</v>
      </c>
      <c r="H19" s="76">
        <f>SUM(H20:H22)</f>
        <v>751</v>
      </c>
    </row>
    <row r="20" spans="2:17" ht="21.75" customHeight="1" x14ac:dyDescent="0.25">
      <c r="B20" s="93"/>
      <c r="C20" s="14" t="s">
        <v>7</v>
      </c>
      <c r="D20" s="15">
        <f t="shared" si="2"/>
        <v>804</v>
      </c>
      <c r="E20" s="33">
        <f>'[1]자동차 등록통계'!D6</f>
        <v>273</v>
      </c>
      <c r="F20" s="43">
        <f>'[1]자동차 등록통계'!I6</f>
        <v>294</v>
      </c>
      <c r="G20" s="33">
        <f>'[1]자동차 등록통계'!N6</f>
        <v>204</v>
      </c>
      <c r="H20" s="74">
        <f>'[1]자동차 등록통계'!S6</f>
        <v>33</v>
      </c>
    </row>
    <row r="21" spans="2:17" ht="21.75" customHeight="1" x14ac:dyDescent="0.25">
      <c r="B21" s="93"/>
      <c r="C21" s="16" t="s">
        <v>8</v>
      </c>
      <c r="D21" s="15">
        <f t="shared" si="2"/>
        <v>205967</v>
      </c>
      <c r="E21" s="35">
        <f>'[1]자동차 등록통계'!E6</f>
        <v>181399</v>
      </c>
      <c r="F21" s="44">
        <f>'[1]자동차 등록통계'!J6</f>
        <v>5064</v>
      </c>
      <c r="G21" s="35">
        <f>'[1]자동차 등록통계'!O6</f>
        <v>19227</v>
      </c>
      <c r="H21" s="77">
        <f>'[1]자동차 등록통계'!T6</f>
        <v>277</v>
      </c>
    </row>
    <row r="22" spans="2:17" ht="21.75" customHeight="1" x14ac:dyDescent="0.25">
      <c r="B22" s="93"/>
      <c r="C22" s="17" t="s">
        <v>9</v>
      </c>
      <c r="D22" s="18">
        <f t="shared" si="2"/>
        <v>7455</v>
      </c>
      <c r="E22" s="36">
        <f>'[1]자동차 등록통계'!G6</f>
        <v>4728</v>
      </c>
      <c r="F22" s="45">
        <f>'[1]자동차 등록통계'!K6</f>
        <v>297</v>
      </c>
      <c r="G22" s="36">
        <f>'[1]자동차 등록통계'!P6</f>
        <v>1989</v>
      </c>
      <c r="H22" s="75">
        <f>'[1]자동차 등록통계'!U6</f>
        <v>441</v>
      </c>
    </row>
    <row r="23" spans="2:17" ht="21.75" customHeight="1" x14ac:dyDescent="0.25">
      <c r="B23" s="71" t="s">
        <v>19</v>
      </c>
      <c r="C23" s="12" t="s">
        <v>10</v>
      </c>
      <c r="D23" s="13">
        <f t="shared" si="2"/>
        <v>182866</v>
      </c>
      <c r="E23" s="13">
        <f>SUM(E24:E26)</f>
        <v>160970</v>
      </c>
      <c r="F23" s="42">
        <f>SUM(F24:F26)</f>
        <v>4219</v>
      </c>
      <c r="G23" s="13">
        <f>SUM(G24:G26)</f>
        <v>17033</v>
      </c>
      <c r="H23" s="76">
        <f>SUM(H24:H26)</f>
        <v>644</v>
      </c>
    </row>
    <row r="24" spans="2:17" ht="21.75" customHeight="1" x14ac:dyDescent="0.25">
      <c r="B24" s="93"/>
      <c r="C24" s="14" t="s">
        <v>7</v>
      </c>
      <c r="D24" s="15">
        <f t="shared" si="2"/>
        <v>374</v>
      </c>
      <c r="E24" s="33">
        <f>'[1]자동차 등록통계'!D7</f>
        <v>128</v>
      </c>
      <c r="F24" s="43">
        <f>'[1]자동차 등록통계'!I7</f>
        <v>94</v>
      </c>
      <c r="G24" s="33">
        <f>'[1]자동차 등록통계'!N7</f>
        <v>139</v>
      </c>
      <c r="H24" s="74">
        <f>'[1]자동차 등록통계'!S7</f>
        <v>13</v>
      </c>
    </row>
    <row r="25" spans="2:17" ht="21.75" customHeight="1" x14ac:dyDescent="0.25">
      <c r="B25" s="93"/>
      <c r="C25" s="16" t="s">
        <v>8</v>
      </c>
      <c r="D25" s="15">
        <f t="shared" si="2"/>
        <v>177563</v>
      </c>
      <c r="E25" s="35">
        <f>'[1]자동차 등록통계'!E7</f>
        <v>158738</v>
      </c>
      <c r="F25" s="44">
        <f>'[1]자동차 등록통계'!J7</f>
        <v>3804</v>
      </c>
      <c r="G25" s="35">
        <f>'[1]자동차 등록통계'!O7</f>
        <v>14698</v>
      </c>
      <c r="H25" s="77">
        <f>'[1]자동차 등록통계'!T7</f>
        <v>323</v>
      </c>
    </row>
    <row r="26" spans="2:17" ht="21.75" customHeight="1" x14ac:dyDescent="0.25">
      <c r="B26" s="93"/>
      <c r="C26" s="17" t="s">
        <v>9</v>
      </c>
      <c r="D26" s="18">
        <f t="shared" si="2"/>
        <v>4929</v>
      </c>
      <c r="E26" s="36">
        <f>'[1]자동차 등록통계'!G7</f>
        <v>2104</v>
      </c>
      <c r="F26" s="45">
        <f>'[1]자동차 등록통계'!K7</f>
        <v>321</v>
      </c>
      <c r="G26" s="45">
        <f>'[1]자동차 등록통계'!P7</f>
        <v>2196</v>
      </c>
      <c r="H26" s="75">
        <f>'[1]자동차 등록통계'!U7</f>
        <v>308</v>
      </c>
    </row>
    <row r="27" spans="2:17" ht="21.75" customHeight="1" x14ac:dyDescent="0.25">
      <c r="B27" s="71" t="s">
        <v>11</v>
      </c>
      <c r="C27" s="12" t="s">
        <v>10</v>
      </c>
      <c r="D27" s="13">
        <f t="shared" si="2"/>
        <v>92837</v>
      </c>
      <c r="E27" s="13">
        <f>SUM(E28:E30)</f>
        <v>71112</v>
      </c>
      <c r="F27" s="42">
        <f>SUM(F28:F30)</f>
        <v>3267</v>
      </c>
      <c r="G27" s="13">
        <f>SUM(G28:G30)</f>
        <v>17821</v>
      </c>
      <c r="H27" s="76">
        <f>SUM(H28:H30)</f>
        <v>637</v>
      </c>
    </row>
    <row r="28" spans="2:17" ht="21.75" customHeight="1" x14ac:dyDescent="0.25">
      <c r="B28" s="93"/>
      <c r="C28" s="14" t="s">
        <v>7</v>
      </c>
      <c r="D28" s="15">
        <f t="shared" si="2"/>
        <v>235</v>
      </c>
      <c r="E28" s="33">
        <f>'[1]자동차 등록통계'!D8</f>
        <v>73</v>
      </c>
      <c r="F28" s="43">
        <f>'[1]자동차 등록통계'!I8</f>
        <v>42</v>
      </c>
      <c r="G28" s="33">
        <f>'[1]자동차 등록통계'!N8</f>
        <v>109</v>
      </c>
      <c r="H28" s="74">
        <f>'[1]자동차 등록통계'!S8</f>
        <v>11</v>
      </c>
    </row>
    <row r="29" spans="2:17" ht="21.75" customHeight="1" x14ac:dyDescent="0.25">
      <c r="B29" s="93"/>
      <c r="C29" s="16" t="s">
        <v>8</v>
      </c>
      <c r="D29" s="15">
        <f t="shared" si="2"/>
        <v>85799</v>
      </c>
      <c r="E29" s="35">
        <f>'[1]자동차 등록통계'!E8</f>
        <v>69112</v>
      </c>
      <c r="F29" s="44">
        <f>'[1]자동차 등록통계'!J8</f>
        <v>2663</v>
      </c>
      <c r="G29" s="35">
        <f>'[1]자동차 등록통계'!O8</f>
        <v>13834</v>
      </c>
      <c r="H29" s="77">
        <f>'[1]자동차 등록통계'!T8</f>
        <v>190</v>
      </c>
    </row>
    <row r="30" spans="2:17" ht="21.75" customHeight="1" x14ac:dyDescent="0.25">
      <c r="B30" s="94"/>
      <c r="C30" s="17" t="s">
        <v>9</v>
      </c>
      <c r="D30" s="18">
        <f t="shared" si="2"/>
        <v>6803</v>
      </c>
      <c r="E30" s="36">
        <f>'[1]자동차 등록통계'!G8</f>
        <v>1927</v>
      </c>
      <c r="F30" s="45">
        <f>'[1]자동차 등록통계'!K8</f>
        <v>562</v>
      </c>
      <c r="G30" s="36">
        <f>'[1]자동차 등록통계'!P8</f>
        <v>3878</v>
      </c>
      <c r="H30" s="75">
        <f>'[1]자동차 등록통계'!U8</f>
        <v>436</v>
      </c>
      <c r="O30" s="1">
        <v>688212</v>
      </c>
    </row>
    <row r="31" spans="2:17" ht="18.75" customHeight="1" x14ac:dyDescent="0.25">
      <c r="B31" s="90" t="s">
        <v>12</v>
      </c>
      <c r="C31" s="21" t="s">
        <v>22</v>
      </c>
      <c r="D31" s="20"/>
      <c r="E31" s="20"/>
      <c r="F31" s="46"/>
      <c r="G31" s="20"/>
      <c r="H31" s="78"/>
      <c r="O31" s="1">
        <v>688610</v>
      </c>
      <c r="Q31" s="1">
        <f>O31-O30</f>
        <v>398</v>
      </c>
    </row>
    <row r="32" spans="2:17" ht="18.75" customHeight="1" x14ac:dyDescent="0.25">
      <c r="B32" s="91"/>
      <c r="C32" s="54" t="s">
        <v>23</v>
      </c>
      <c r="D32" s="55"/>
      <c r="E32" s="56"/>
      <c r="F32" s="57"/>
      <c r="G32" s="56"/>
      <c r="H32" s="79"/>
    </row>
    <row r="33" spans="1:16" ht="18.75" customHeight="1" x14ac:dyDescent="0.4">
      <c r="A33" s="19"/>
      <c r="B33" s="91"/>
      <c r="C33" s="58" t="s">
        <v>24</v>
      </c>
      <c r="D33" s="56"/>
      <c r="E33" s="56"/>
      <c r="F33" s="57"/>
      <c r="G33" s="56"/>
      <c r="H33" s="79"/>
    </row>
    <row r="34" spans="1:16" ht="18.75" customHeight="1" x14ac:dyDescent="0.4">
      <c r="A34" s="19"/>
      <c r="B34" s="91"/>
      <c r="C34" s="58" t="s">
        <v>25</v>
      </c>
      <c r="D34" s="56"/>
      <c r="E34" s="56"/>
      <c r="F34" s="57"/>
      <c r="G34" s="56"/>
      <c r="H34" s="79"/>
    </row>
    <row r="35" spans="1:16" ht="10.5" customHeight="1" x14ac:dyDescent="0.25">
      <c r="B35" s="91"/>
      <c r="C35" s="80"/>
      <c r="D35" s="56"/>
      <c r="E35" s="56"/>
      <c r="F35" s="57"/>
      <c r="G35" s="56"/>
      <c r="H35" s="79"/>
      <c r="J35" s="52"/>
      <c r="K35" s="52"/>
      <c r="L35" s="52"/>
    </row>
    <row r="36" spans="1:16" ht="18.75" customHeight="1" x14ac:dyDescent="0.25">
      <c r="B36" s="91"/>
      <c r="C36" s="59" t="s">
        <v>26</v>
      </c>
      <c r="D36" s="60"/>
      <c r="E36" s="60"/>
      <c r="F36" s="61"/>
      <c r="G36" s="60"/>
      <c r="H36" s="81"/>
      <c r="J36" s="52"/>
      <c r="K36" s="52"/>
      <c r="L36" s="52"/>
    </row>
    <row r="37" spans="1:16" ht="18.75" customHeight="1" x14ac:dyDescent="0.25">
      <c r="B37" s="91"/>
      <c r="C37" s="62" t="s">
        <v>27</v>
      </c>
      <c r="D37" s="56"/>
      <c r="E37" s="56"/>
      <c r="F37" s="57"/>
      <c r="G37" s="56"/>
      <c r="H37" s="79"/>
      <c r="J37" s="53"/>
      <c r="K37" s="53"/>
      <c r="L37" s="53"/>
      <c r="P37" s="1">
        <f>Q31/O30</f>
        <v>5.7831017186564602E-4</v>
      </c>
    </row>
    <row r="38" spans="1:16" ht="13.5" customHeight="1" thickBot="1" x14ac:dyDescent="0.3">
      <c r="B38" s="92"/>
      <c r="C38" s="82" t="s">
        <v>13</v>
      </c>
      <c r="D38" s="82"/>
      <c r="E38" s="82"/>
      <c r="F38" s="83"/>
      <c r="G38" s="82"/>
      <c r="H38" s="84"/>
      <c r="J38" s="52"/>
      <c r="K38" s="52"/>
      <c r="L38" s="52"/>
    </row>
    <row r="39" spans="1:16" ht="20.25" customHeight="1" x14ac:dyDescent="0.25">
      <c r="B39" s="63"/>
      <c r="C39" s="63"/>
      <c r="D39" s="63"/>
      <c r="E39" s="63"/>
      <c r="F39" s="51"/>
      <c r="G39" s="63"/>
      <c r="H39" s="63"/>
      <c r="J39" s="52"/>
      <c r="K39" s="52"/>
      <c r="L39" s="52"/>
    </row>
    <row r="40" spans="1:16" x14ac:dyDescent="0.25">
      <c r="D40" s="24"/>
      <c r="E40" s="27"/>
      <c r="F40" s="47"/>
      <c r="G40" s="24"/>
      <c r="H40" s="24"/>
    </row>
    <row r="41" spans="1:16" x14ac:dyDescent="0.25">
      <c r="C41" s="24"/>
      <c r="D41" s="24"/>
      <c r="E41" s="30"/>
      <c r="F41" s="48"/>
      <c r="G41" s="24"/>
      <c r="H41" s="24"/>
    </row>
    <row r="42" spans="1:16" x14ac:dyDescent="0.25">
      <c r="C42" s="24"/>
      <c r="D42" s="24"/>
      <c r="E42" s="27"/>
      <c r="F42" s="47"/>
      <c r="G42" s="29"/>
      <c r="H42" s="24"/>
    </row>
    <row r="43" spans="1:16" x14ac:dyDescent="0.25">
      <c r="C43" s="24"/>
      <c r="D43" s="29"/>
      <c r="E43" s="30"/>
      <c r="F43" s="47"/>
      <c r="G43" s="29"/>
      <c r="H43" s="24"/>
    </row>
    <row r="44" spans="1:16" x14ac:dyDescent="0.25">
      <c r="C44" s="24"/>
      <c r="D44" s="24"/>
      <c r="E44" s="27"/>
      <c r="F44" s="48"/>
      <c r="G44" s="24"/>
      <c r="H44" s="24"/>
    </row>
    <row r="45" spans="1:16" x14ac:dyDescent="0.25">
      <c r="C45" s="24"/>
      <c r="D45" s="24"/>
      <c r="E45" s="28"/>
      <c r="F45" s="47"/>
      <c r="G45" s="24"/>
      <c r="H45" s="24"/>
    </row>
    <row r="46" spans="1:16" x14ac:dyDescent="0.25">
      <c r="C46" s="24"/>
      <c r="D46" s="24"/>
      <c r="E46" s="27"/>
      <c r="F46" s="48"/>
      <c r="G46" s="29"/>
      <c r="H46" s="24"/>
    </row>
    <row r="47" spans="1:16" x14ac:dyDescent="0.25">
      <c r="C47" s="24"/>
      <c r="D47" s="29"/>
      <c r="E47" s="30"/>
      <c r="F47" s="48"/>
      <c r="G47" s="24"/>
      <c r="H47" s="24"/>
    </row>
    <row r="48" spans="1:16" x14ac:dyDescent="0.25">
      <c r="C48" s="24"/>
      <c r="D48" s="24"/>
      <c r="E48" s="30"/>
      <c r="F48" s="48"/>
      <c r="G48" s="24"/>
      <c r="H48" s="24"/>
    </row>
    <row r="49" spans="4:8" x14ac:dyDescent="0.25">
      <c r="E49" s="26"/>
      <c r="F49" s="37"/>
      <c r="G49" s="31"/>
      <c r="H49" s="32"/>
    </row>
    <row r="50" spans="4:8" x14ac:dyDescent="0.25">
      <c r="E50" s="26"/>
      <c r="F50" s="49"/>
      <c r="G50" s="26"/>
    </row>
    <row r="51" spans="4:8" x14ac:dyDescent="0.25">
      <c r="D51" s="24"/>
      <c r="E51" s="25"/>
      <c r="F51" s="50"/>
      <c r="G51" s="26"/>
    </row>
    <row r="52" spans="4:8" x14ac:dyDescent="0.25">
      <c r="D52" s="23"/>
      <c r="E52" s="26"/>
      <c r="F52" s="49"/>
      <c r="G52" s="26"/>
    </row>
    <row r="53" spans="4:8" x14ac:dyDescent="0.25">
      <c r="E53" s="26"/>
      <c r="F53" s="49"/>
      <c r="G53" s="26"/>
    </row>
    <row r="54" spans="4:8" x14ac:dyDescent="0.25">
      <c r="E54" s="26"/>
    </row>
  </sheetData>
  <mergeCells count="13">
    <mergeCell ref="B31:B38"/>
    <mergeCell ref="B8:B10"/>
    <mergeCell ref="B12:B14"/>
    <mergeCell ref="B16:B18"/>
    <mergeCell ref="B20:B22"/>
    <mergeCell ref="B24:B26"/>
    <mergeCell ref="B28:B30"/>
    <mergeCell ref="B3:H3"/>
    <mergeCell ref="D5:D6"/>
    <mergeCell ref="E5:E6"/>
    <mergeCell ref="F5:F6"/>
    <mergeCell ref="G5:G6"/>
    <mergeCell ref="H5:H6"/>
  </mergeCells>
  <phoneticPr fontId="2" type="noConversion"/>
  <pageMargins left="0.51181102362204722" right="0.51181102362204722" top="0.6692913385826772" bottom="0.27559055118110237" header="0.31496062992125984" footer="0.3937007874015748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2021년 3월</vt:lpstr>
      <vt:lpstr>'2021년 3월'!Print_Area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SOLO</dc:creator>
  <cp:lastModifiedBy>tome4</cp:lastModifiedBy>
  <cp:lastPrinted>2021-04-05T04:49:34Z</cp:lastPrinted>
  <dcterms:created xsi:type="dcterms:W3CDTF">2013-02-01T01:24:11Z</dcterms:created>
  <dcterms:modified xsi:type="dcterms:W3CDTF">2021-05-12T13:54:28Z</dcterms:modified>
</cp:coreProperties>
</file>