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krzysztofspilka/WebstormProjects/handsontable.com/handsontable.com-v2/public/static/resources/ModLabs/"/>
    </mc:Choice>
  </mc:AlternateContent>
  <bookViews>
    <workbookView xWindow="0" yWindow="460" windowWidth="28800" windowHeight="16460" activeTab="4"/>
  </bookViews>
  <sheets>
    <sheet name="Styling" sheetId="1" r:id="rId1"/>
    <sheet name="Cell types" sheetId="2" r:id="rId2"/>
    <sheet name="Functions" sheetId="3" r:id="rId3"/>
    <sheet name="Languages and chars" sheetId="4" r:id="rId4"/>
    <sheet name="Merged cells" sheetId="5" r:id="rId5"/>
  </sheet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B24" i="3"/>
  <c r="B21" i="3"/>
  <c r="B23" i="3"/>
  <c r="B22" i="3"/>
  <c r="B17" i="3"/>
  <c r="B16" i="3"/>
  <c r="B13" i="3"/>
  <c r="B12" i="3"/>
  <c r="B11" i="3"/>
  <c r="B10" i="3"/>
  <c r="B9" i="3"/>
  <c r="B8" i="3"/>
  <c r="B6" i="3"/>
  <c r="B20" i="3"/>
  <c r="B4" i="3"/>
  <c r="B3" i="3"/>
  <c r="B15" i="3"/>
  <c r="B2" i="3"/>
  <c r="B19" i="3"/>
  <c r="B7" i="3"/>
  <c r="B18" i="3"/>
  <c r="B14" i="3"/>
</calcChain>
</file>

<file path=xl/sharedStrings.xml><?xml version="1.0" encoding="utf-8"?>
<sst xmlns="http://schemas.openxmlformats.org/spreadsheetml/2006/main" count="184" uniqueCount="158">
  <si>
    <t>sfsd
sda</t>
  </si>
  <si>
    <t>Bold text</t>
  </si>
  <si>
    <t>Italic text</t>
  </si>
  <si>
    <t>abc</t>
  </si>
  <si>
    <t>Underlined text</t>
  </si>
  <si>
    <t>Single solid border - bottom</t>
  </si>
  <si>
    <t>Single solid border - right</t>
  </si>
  <si>
    <t>Single solid border - top</t>
  </si>
  <si>
    <t>Single solid border - left</t>
  </si>
  <si>
    <t xml:space="preserve"> </t>
  </si>
  <si>
    <t>Black background</t>
  </si>
  <si>
    <t>Black font color</t>
  </si>
  <si>
    <t>Green font color</t>
  </si>
  <si>
    <t>Yellow background</t>
  </si>
  <si>
    <t>Double underlined text</t>
  </si>
  <si>
    <t>Calibri font family</t>
  </si>
  <si>
    <t>Arial font family</t>
  </si>
  <si>
    <t>Times new Roman font family</t>
  </si>
  <si>
    <t>Justyfied text</t>
  </si>
  <si>
    <t>Left bottom aligned text</t>
  </si>
  <si>
    <t>Right bottom aligned text</t>
  </si>
  <si>
    <t>Center bottom aligned text</t>
  </si>
  <si>
    <t>Left middle aligned text</t>
  </si>
  <si>
    <t>Right middle aligned text</t>
  </si>
  <si>
    <t>Center middle aligned text</t>
  </si>
  <si>
    <t>Left top aligned text</t>
  </si>
  <si>
    <t>Right top aligned text</t>
  </si>
  <si>
    <t>Center top aligned text</t>
  </si>
  <si>
    <t>Three black letters and three red letters</t>
  </si>
  <si>
    <t>Three underlined letters and three undercorated letters</t>
  </si>
  <si>
    <t>Three bold letters and three normal weight letters</t>
  </si>
  <si>
    <t>40px font size</t>
  </si>
  <si>
    <t>Integer number (1 &gt; 1)</t>
  </si>
  <si>
    <t>Floating-point with two decimal places (separator: comma) (1,23 &gt; 1,23)</t>
  </si>
  <si>
    <t>Floating-point with three decimal places (separator: comma), thousand space devider (10010,250 &gt; 10 010,250)</t>
  </si>
  <si>
    <t>Integer value from floating-point value (123,12 &gt; 123)</t>
  </si>
  <si>
    <t>Floating-point (2 places) value from integer value (123 &gt; 123,00)</t>
  </si>
  <si>
    <t>Integer USD currency from floating-point (2 places) value (123,12 &gt; 123 USD)</t>
  </si>
  <si>
    <t>Floating point GBP currency from integer value (123 &gt; 123,00 GBP)</t>
  </si>
  <si>
    <t>Text (abc - abc)</t>
  </si>
  <si>
    <t>Floating point (2 places) $ currency from integer value (123 &gt; $123,00)</t>
  </si>
  <si>
    <t>Date: yyyy-mm-dd (2017/05/10 &gt; 2017-05-10) PL</t>
  </si>
  <si>
    <t>Date: dd month_name yyyy (2017/05/10 &gt; 10 maj 2017) PL</t>
  </si>
  <si>
    <t>Date: dd-month_name-yy (2017/05/10 &gt; 10-may-17) US-en</t>
  </si>
  <si>
    <t>Date: mm-dd (2017/05/10 &gt; 5-10) US-en</t>
  </si>
  <si>
    <t>Date: mm-dd-yy (2017/05/10 &gt; 5-10-17) US-en</t>
  </si>
  <si>
    <t>Time: hh:mm (10:50 &gt; 10:50)</t>
  </si>
  <si>
    <t>Time: hh:mm:ss PM (13:50:56565 &gt; 1:50:56 PM)</t>
  </si>
  <si>
    <t>Time: hh:mm:ss (13:50 &gt; 1:50:00)</t>
  </si>
  <si>
    <t>Time: hh:mm PM (13:50 &gt; 1:50 PM)</t>
  </si>
  <si>
    <t>Date time: mm-dd-yy hh:mm PM (2017/05/10 13:50 &gt; 5-10-17 1:50 PM)</t>
  </si>
  <si>
    <t>Percent: 0,00% (123 &gt; 12300,00%)</t>
  </si>
  <si>
    <t>Percent: 0,00% (1,23 &gt; 12300,00%)</t>
  </si>
  <si>
    <t>Percent: 0% (1,23 &gt; 123%)</t>
  </si>
  <si>
    <t>Percent: 0,00% (1 &gt; 100,00%)</t>
  </si>
  <si>
    <t>Reference, ('=B3' &gt; 3), where B3 is 3</t>
  </si>
  <si>
    <t>Addition: a + b, (integer + integer) ('=1 + 2' &gt; 3)</t>
  </si>
  <si>
    <t>Addition: a + b, (integer + floating-point ('=1 + 2,25' &gt; 3,25)</t>
  </si>
  <si>
    <t>Addition: a + b, (floating-point + floating-point ('=1,27 + 2,25' &gt; 3,52)</t>
  </si>
  <si>
    <t>Addition: reference, ('=B2 + 10' &gt; 13), where B2 is 3</t>
  </si>
  <si>
    <t>Addition: reference, ('=B2 + B2' &gt; 6), where B2 is 3 and B3 is 3</t>
  </si>
  <si>
    <t>Substraction: a - b, (integer - integer) ('=3-1' &gt; 2)</t>
  </si>
  <si>
    <t>Substraction: a - b, (integer - integer) ('=1-3' &gt; -2) with a negative result</t>
  </si>
  <si>
    <t>Substraction: a - b, (integer - floating-point) ('=3,59-1' &gt; 2,59)</t>
  </si>
  <si>
    <t>Substraction: a - b, (integer - floating-point) ('=1-3,59' &gt; -2,59) with a negative result</t>
  </si>
  <si>
    <t>Multiplication: a * b, (integer - integer) ('= 2* 9' &gt; 18)</t>
  </si>
  <si>
    <t>Multiplication: a * b, (integer - floating-point) ('= 2,29* 9' &gt; 20,61)</t>
  </si>
  <si>
    <t>Multiplication: a * b, (integer - integer) ('= B2* 9' &gt; 27), where B2 is 3</t>
  </si>
  <si>
    <t>Multiplication: a * b, (integer - floating-point) ('= 2,29* B2' &gt; 6,87), where B2 is 3</t>
  </si>
  <si>
    <t>Division: a  / b, (integer - integer) ('=3 / 2' &gt; 1,5)</t>
  </si>
  <si>
    <t>Division: a  / b, (integer - floating-point) ('=3 / 2,5' &gt; 1,2)</t>
  </si>
  <si>
    <t>Division: a  / b, (integer - integer) ('=3 / B7' &gt; 0,5), where B7 is 6</t>
  </si>
  <si>
    <t>Division: a  / b, (integer - integer) ('=3 / B6' &gt; 0,230769231), where B6 is 13 with floating-point result</t>
  </si>
  <si>
    <t>Division: a  / b, (integer - floating-point) ('=3,59 / B6' &gt; 0,276153846), where B6 is 13 with floating-point result</t>
  </si>
  <si>
    <t>SUM: a:b (integer - floating-point) (B2:B5) ('=SUM(B2:B5)' &gt; 6) with a floating-point result</t>
  </si>
  <si>
    <t>SUM: a:b (integer - integer) ('=SUM(B2:B3)' &gt; 6)</t>
  </si>
  <si>
    <t>Reference: B2(Sheet2) ('='Cell types'!B3' &gt; 1), where Sheet2 name is 'Cell types' and the B2(Sheet2) value is 1</t>
  </si>
  <si>
    <t>á</t>
  </si>
  <si>
    <t>Acute</t>
  </si>
  <si>
    <t>Grave</t>
  </si>
  <si>
    <t>è</t>
  </si>
  <si>
    <t>Tilde</t>
  </si>
  <si>
    <t>ñ</t>
  </si>
  <si>
    <t>Circumflex</t>
  </si>
  <si>
    <t>ê</t>
  </si>
  <si>
    <t>Umlaut</t>
  </si>
  <si>
    <t>ä</t>
  </si>
  <si>
    <t>Cedilla</t>
  </si>
  <si>
    <t>ç</t>
  </si>
  <si>
    <t>Reverse question mark</t>
  </si>
  <si>
    <t>¿</t>
  </si>
  <si>
    <t>Esszett</t>
  </si>
  <si>
    <t>ß</t>
  </si>
  <si>
    <t>Reverse examation mark</t>
  </si>
  <si>
    <t>¡</t>
  </si>
  <si>
    <t>Paragraph</t>
  </si>
  <si>
    <t>§</t>
  </si>
  <si>
    <t>Degree</t>
  </si>
  <si>
    <t>º</t>
  </si>
  <si>
    <t>Copyright</t>
  </si>
  <si>
    <t>©</t>
  </si>
  <si>
    <t>æ</t>
  </si>
  <si>
    <t>Typographic ligature a and e</t>
  </si>
  <si>
    <t>ø</t>
  </si>
  <si>
    <t>Scandinavian</t>
  </si>
  <si>
    <t>Polish</t>
  </si>
  <si>
    <t>ż</t>
  </si>
  <si>
    <t>Swedish</t>
  </si>
  <si>
    <t>å</t>
  </si>
  <si>
    <t>ም</t>
  </si>
  <si>
    <t>Amharic</t>
  </si>
  <si>
    <t>Arabic</t>
  </si>
  <si>
    <t>ءٍ</t>
  </si>
  <si>
    <t>Bangla</t>
  </si>
  <si>
    <t>ল</t>
  </si>
  <si>
    <t>Bashkir</t>
  </si>
  <si>
    <t>ҙ</t>
  </si>
  <si>
    <t>Belariusian</t>
  </si>
  <si>
    <t>ю</t>
  </si>
  <si>
    <t>Bulgarian</t>
  </si>
  <si>
    <t>ф</t>
  </si>
  <si>
    <t>Mongolian</t>
  </si>
  <si>
    <t>й</t>
  </si>
  <si>
    <t>ς</t>
  </si>
  <si>
    <t>Greek</t>
  </si>
  <si>
    <t>ز</t>
  </si>
  <si>
    <t>Persian</t>
  </si>
  <si>
    <t>Gan Chinese</t>
  </si>
  <si>
    <t>素</t>
  </si>
  <si>
    <t>뜻</t>
  </si>
  <si>
    <t>Korean</t>
  </si>
  <si>
    <t>ր</t>
  </si>
  <si>
    <t>Armenian</t>
  </si>
  <si>
    <t>है</t>
  </si>
  <si>
    <t>Hindi</t>
  </si>
  <si>
    <t>Ossetic</t>
  </si>
  <si>
    <t>д</t>
  </si>
  <si>
    <t>ת</t>
  </si>
  <si>
    <t>Hebrew</t>
  </si>
  <si>
    <t xml:space="preserve">  </t>
  </si>
  <si>
    <r>
      <t>abc</t>
    </r>
    <r>
      <rPr>
        <sz val="13"/>
        <color rgb="FFFF0000"/>
        <rFont val="Calibri"/>
        <family val="2"/>
        <charset val="238"/>
        <scheme val="minor"/>
      </rPr>
      <t>abc</t>
    </r>
  </si>
  <si>
    <r>
      <rPr>
        <b/>
        <sz val="13"/>
        <color theme="1"/>
        <rFont val="Calibri"/>
        <family val="2"/>
        <charset val="238"/>
        <scheme val="minor"/>
      </rPr>
      <t>abc</t>
    </r>
    <r>
      <rPr>
        <sz val="13"/>
        <color theme="1"/>
        <rFont val="Calibri"/>
        <family val="2"/>
        <charset val="238"/>
        <scheme val="minor"/>
      </rPr>
      <t>abc</t>
    </r>
  </si>
  <si>
    <r>
      <rPr>
        <u/>
        <sz val="13"/>
        <color theme="1"/>
        <rFont val="Calibri"/>
        <family val="2"/>
        <charset val="238"/>
        <scheme val="minor"/>
      </rPr>
      <t>abc</t>
    </r>
    <r>
      <rPr>
        <sz val="13"/>
        <color theme="1"/>
        <rFont val="Calibri"/>
        <family val="2"/>
        <charset val="238"/>
        <scheme val="minor"/>
      </rPr>
      <t>abc</t>
    </r>
  </si>
  <si>
    <t>Output</t>
  </si>
  <si>
    <t>One</t>
  </si>
  <si>
    <t>Two</t>
  </si>
  <si>
    <t>Three</t>
  </si>
  <si>
    <t>Five</t>
  </si>
  <si>
    <t>Six</t>
  </si>
  <si>
    <t>Seven</t>
  </si>
  <si>
    <t>Test</t>
  </si>
  <si>
    <t>Few lines of data (double click to see it)</t>
  </si>
  <si>
    <t>No cell's border</t>
  </si>
  <si>
    <t>All borders solid thick</t>
  </si>
  <si>
    <t>Red solid border - right, blue solid border - left</t>
  </si>
  <si>
    <t>All borders solid normal</t>
  </si>
  <si>
    <t>Four
(with border)</t>
  </si>
  <si>
    <t>Integer USD currency from integer value (123 &gt; 123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</si>
</sst>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#,##0.000"/>
    <numFmt numFmtId="165" formatCode="#,##0\ [$USD]"/>
    <numFmt numFmtId="166" formatCode="#,##0.00\ [$GBP]"/>
    <numFmt numFmtId="167" formatCode="[$$-409]#,##0.00"/>
    <numFmt numFmtId="168" formatCode="[$-F800]dddd\,\ mmmm\ dd\,\ yyyy"/>
    <numFmt numFmtId="169" formatCode="[$-409]d/mmm/yy;@"/>
    <numFmt numFmtId="170" formatCode="m/d;@"/>
    <numFmt numFmtId="171" formatCode="m/d/yy;@"/>
    <numFmt numFmtId="172" formatCode="h:mm;@"/>
    <numFmt numFmtId="173" formatCode="[$-409]h:mm\ AM/PM;@"/>
    <numFmt numFmtId="174" formatCode="h:mm:ss;@"/>
    <numFmt numFmtId="175" formatCode="[$-409]h:mm:ss\ AM/PM;@"/>
    <numFmt numFmtId="176" formatCode="[$-409]m/d/yy\ h:mm\ AM/PM;@"/>
  </numFmts>
  <fonts count="19" x14ac:knownFonts="1">
    <font>
      <sz val="11"/>
      <color theme="1"/>
      <name val="Calibri"/>
      <family val="2"/>
      <charset val="238"/>
      <scheme val="minor"/>
    </font>
    <font>
      <sz val="13"/>
      <color theme="1"/>
      <name val="Calibri"/>
      <family val="2"/>
      <charset val="238"/>
      <scheme val="minor"/>
    </font>
    <font>
      <sz val="13"/>
      <color rgb="FF222222"/>
      <name val="Arial"/>
      <family val="2"/>
      <charset val="238"/>
    </font>
    <font>
      <b/>
      <sz val="13"/>
      <color rgb="FF222222"/>
      <name val="Arial"/>
      <family val="2"/>
      <charset val="238"/>
    </font>
    <font>
      <sz val="13"/>
      <color rgb="FF222222"/>
      <name val="Tahoma"/>
      <family val="2"/>
      <charset val="238"/>
    </font>
    <font>
      <sz val="13"/>
      <color rgb="FF222222"/>
      <name val="DejaVu Sans"/>
      <family val="2"/>
      <charset val="238"/>
    </font>
    <font>
      <sz val="13"/>
      <color rgb="FFFF0000"/>
      <name val="Calibri"/>
      <family val="2"/>
      <charset val="238"/>
      <scheme val="minor"/>
    </font>
    <font>
      <b/>
      <sz val="13"/>
      <color theme="1"/>
      <name val="Calibri"/>
      <family val="2"/>
      <charset val="238"/>
      <scheme val="minor"/>
    </font>
    <font>
      <i/>
      <sz val="13"/>
      <color theme="1"/>
      <name val="Calibri"/>
      <family val="2"/>
      <charset val="238"/>
      <scheme val="minor"/>
    </font>
    <font>
      <u/>
      <sz val="13"/>
      <color theme="1"/>
      <name val="Calibri"/>
      <family val="2"/>
      <charset val="238"/>
      <scheme val="minor"/>
    </font>
    <font>
      <u val="double"/>
      <sz val="13"/>
      <color theme="1"/>
      <name val="Calibri"/>
      <family val="2"/>
      <charset val="238"/>
      <scheme val="minor"/>
    </font>
    <font>
      <sz val="13"/>
      <color theme="1"/>
      <name val="Arial"/>
      <family val="2"/>
      <charset val="238"/>
    </font>
    <font>
      <sz val="13"/>
      <color theme="1"/>
      <name val="Times New Roman"/>
      <family val="1"/>
      <charset val="238"/>
    </font>
    <font>
      <sz val="13"/>
      <color theme="4"/>
      <name val="Calibri"/>
      <family val="2"/>
      <charset val="238"/>
      <scheme val="minor"/>
    </font>
    <font>
      <sz val="13"/>
      <color rgb="FF00B050"/>
      <name val="Calibri"/>
      <family val="2"/>
      <charset val="238"/>
      <scheme val="minor"/>
    </font>
    <font>
      <sz val="13"/>
      <color theme="8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22"/>
      <color theme="1"/>
      <name val="Calibri"/>
      <family val="2"/>
      <charset val="238"/>
      <scheme val="minor"/>
    </font>
    <font>
      <sz val="40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B0F0"/>
      </right>
      <top/>
      <bottom/>
      <diagonal/>
    </border>
    <border>
      <left style="thin">
        <color rgb="FF00B0F0"/>
      </left>
      <right style="thin">
        <color rgb="FFFF0000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3" borderId="0" xfId="0" applyFont="1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Fill="1"/>
    <xf numFmtId="1" fontId="1" fillId="0" borderId="0" xfId="0" applyNumberFormat="1" applyFont="1"/>
    <xf numFmtId="49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1" fillId="0" borderId="0" xfId="0" applyNumberFormat="1" applyFont="1"/>
    <xf numFmtId="168" fontId="1" fillId="0" borderId="0" xfId="0" applyNumberFormat="1" applyFont="1"/>
    <xf numFmtId="169" fontId="1" fillId="0" borderId="0" xfId="0" applyNumberFormat="1" applyFont="1"/>
    <xf numFmtId="170" fontId="1" fillId="0" borderId="0" xfId="0" applyNumberFormat="1" applyFont="1"/>
    <xf numFmtId="171" fontId="1" fillId="0" borderId="0" xfId="0" applyNumberFormat="1" applyFont="1"/>
    <xf numFmtId="172" fontId="1" fillId="0" borderId="0" xfId="0" applyNumberFormat="1" applyFont="1"/>
    <xf numFmtId="173" fontId="1" fillId="0" borderId="0" xfId="0" applyNumberFormat="1" applyFont="1"/>
    <xf numFmtId="174" fontId="1" fillId="0" borderId="0" xfId="0" applyNumberFormat="1" applyFont="1"/>
    <xf numFmtId="175" fontId="1" fillId="0" borderId="0" xfId="0" applyNumberFormat="1" applyFont="1"/>
    <xf numFmtId="176" fontId="1" fillId="0" borderId="0" xfId="0" applyNumberFormat="1" applyFont="1"/>
    <xf numFmtId="10" fontId="1" fillId="0" borderId="0" xfId="0" applyNumberFormat="1" applyFont="1"/>
    <xf numFmtId="9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9" fillId="0" borderId="3" xfId="0" applyFont="1" applyBorder="1"/>
    <xf numFmtId="0" fontId="9" fillId="0" borderId="2" xfId="0" applyFont="1" applyBorder="1"/>
    <xf numFmtId="0" fontId="9" fillId="0" borderId="1" xfId="0" applyFont="1" applyBorder="1"/>
    <xf numFmtId="0" fontId="9" fillId="0" borderId="4" xfId="0" applyFont="1" applyBorder="1"/>
    <xf numFmtId="0" fontId="9" fillId="0" borderId="6" xfId="0" applyFont="1" applyBorder="1"/>
    <xf numFmtId="0" fontId="9" fillId="0" borderId="5" xfId="0" applyFont="1" applyBorder="1"/>
    <xf numFmtId="0" fontId="1" fillId="0" borderId="0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9" fillId="0" borderId="8" xfId="0" applyFont="1" applyBorder="1"/>
    <xf numFmtId="0" fontId="1" fillId="0" borderId="0" xfId="0" applyFont="1" applyBorder="1"/>
    <xf numFmtId="0" fontId="1" fillId="2" borderId="0" xfId="0" applyFont="1" applyFill="1" applyBorder="1"/>
    <xf numFmtId="0" fontId="1" fillId="0" borderId="0" xfId="0" applyFont="1" applyFill="1" applyBorder="1"/>
    <xf numFmtId="0" fontId="1" fillId="4" borderId="0" xfId="0" applyFont="1" applyFill="1" applyBorder="1"/>
    <xf numFmtId="0" fontId="1" fillId="0" borderId="0" xfId="0" applyFont="1" applyAlignment="1">
      <alignment wrapText="1"/>
    </xf>
    <xf numFmtId="0" fontId="1" fillId="0" borderId="0" xfId="0" applyFont="1" applyBorder="1" applyAlignment="1"/>
    <xf numFmtId="0" fontId="13" fillId="0" borderId="0" xfId="0" applyFont="1" applyBorder="1"/>
    <xf numFmtId="0" fontId="14" fillId="0" borderId="0" xfId="0" applyFont="1" applyFill="1"/>
    <xf numFmtId="0" fontId="1" fillId="0" borderId="0" xfId="0" applyFont="1" applyAlignment="1"/>
    <xf numFmtId="0" fontId="1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Border="1"/>
    <xf numFmtId="0" fontId="15" fillId="0" borderId="9" xfId="0" applyFont="1" applyBorder="1" applyAlignment="1">
      <alignment horizontal="center"/>
    </xf>
    <xf numFmtId="0" fontId="15" fillId="0" borderId="9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7"/>
  <sheetViews>
    <sheetView workbookViewId="0"/>
  </sheetViews>
  <sheetFormatPr baseColWidth="10" defaultColWidth="8.83203125" defaultRowHeight="17" x14ac:dyDescent="0.2"/>
  <cols>
    <col min="1" max="1" width="60.6640625" style="2" customWidth="1"/>
    <col min="2" max="2" width="15" style="2" customWidth="1"/>
    <col min="3" max="16384" width="8.83203125" style="2"/>
  </cols>
  <sheetData>
    <row r="1" spans="1:2" ht="15" customHeight="1" x14ac:dyDescent="0.2">
      <c r="A1" s="1" t="s">
        <v>150</v>
      </c>
      <c r="B1" s="1" t="s">
        <v>143</v>
      </c>
    </row>
    <row r="2" spans="1:2" ht="15" customHeight="1" x14ac:dyDescent="0.2">
      <c r="A2" s="7" t="s">
        <v>11</v>
      </c>
      <c r="B2" s="7" t="s">
        <v>3</v>
      </c>
    </row>
    <row r="3" spans="1:2" ht="15" customHeight="1" x14ac:dyDescent="0.2">
      <c r="A3" s="7" t="s">
        <v>12</v>
      </c>
      <c r="B3" s="57" t="s">
        <v>3</v>
      </c>
    </row>
    <row r="4" spans="1:2" ht="15" customHeight="1" x14ac:dyDescent="0.2">
      <c r="A4" s="2" t="s">
        <v>1</v>
      </c>
      <c r="B4" s="27" t="s">
        <v>3</v>
      </c>
    </row>
    <row r="5" spans="1:2" ht="15" customHeight="1" x14ac:dyDescent="0.2">
      <c r="A5" s="2" t="s">
        <v>2</v>
      </c>
      <c r="B5" s="28" t="s">
        <v>3</v>
      </c>
    </row>
    <row r="6" spans="1:2" ht="15" customHeight="1" x14ac:dyDescent="0.2">
      <c r="A6" s="2" t="s">
        <v>4</v>
      </c>
      <c r="B6" s="29" t="s">
        <v>3</v>
      </c>
    </row>
    <row r="7" spans="1:2" ht="15" customHeight="1" x14ac:dyDescent="0.2">
      <c r="A7" s="2" t="s">
        <v>14</v>
      </c>
      <c r="B7" s="30" t="s">
        <v>3</v>
      </c>
    </row>
    <row r="8" spans="1:2" ht="15" customHeight="1" x14ac:dyDescent="0.2">
      <c r="A8" s="2" t="s">
        <v>28</v>
      </c>
      <c r="B8" s="2" t="s">
        <v>140</v>
      </c>
    </row>
    <row r="9" spans="1:2" ht="15" customHeight="1" x14ac:dyDescent="0.2">
      <c r="A9" s="2" t="s">
        <v>30</v>
      </c>
      <c r="B9" s="2" t="s">
        <v>141</v>
      </c>
    </row>
    <row r="10" spans="1:2" ht="15" customHeight="1" x14ac:dyDescent="0.2">
      <c r="A10" s="2" t="s">
        <v>29</v>
      </c>
      <c r="B10" s="2" t="s">
        <v>142</v>
      </c>
    </row>
    <row r="11" spans="1:2" ht="15" customHeight="1" x14ac:dyDescent="0.2">
      <c r="A11" s="2" t="s">
        <v>15</v>
      </c>
      <c r="B11" s="2" t="s">
        <v>3</v>
      </c>
    </row>
    <row r="12" spans="1:2" ht="15" customHeight="1" x14ac:dyDescent="0.2">
      <c r="A12" s="2" t="s">
        <v>16</v>
      </c>
      <c r="B12" s="31" t="s">
        <v>3</v>
      </c>
    </row>
    <row r="13" spans="1:2" ht="15" customHeight="1" x14ac:dyDescent="0.2">
      <c r="A13" s="2" t="s">
        <v>17</v>
      </c>
      <c r="B13" s="32" t="s">
        <v>3</v>
      </c>
    </row>
    <row r="14" spans="1:2" ht="15" customHeight="1" x14ac:dyDescent="0.2">
      <c r="A14" s="2" t="s">
        <v>19</v>
      </c>
      <c r="B14" s="2" t="s">
        <v>3</v>
      </c>
    </row>
    <row r="15" spans="1:2" ht="15" customHeight="1" x14ac:dyDescent="0.2">
      <c r="A15" s="2" t="s">
        <v>20</v>
      </c>
      <c r="B15" s="33" t="s">
        <v>3</v>
      </c>
    </row>
    <row r="16" spans="1:2" ht="15" customHeight="1" x14ac:dyDescent="0.2">
      <c r="A16" s="2" t="s">
        <v>21</v>
      </c>
      <c r="B16" s="34" t="s">
        <v>3</v>
      </c>
    </row>
    <row r="17" spans="1:5" ht="15" customHeight="1" x14ac:dyDescent="0.2">
      <c r="A17" s="2" t="s">
        <v>22</v>
      </c>
      <c r="B17" s="2" t="s">
        <v>3</v>
      </c>
    </row>
    <row r="18" spans="1:5" ht="15" customHeight="1" x14ac:dyDescent="0.2">
      <c r="A18" s="2" t="s">
        <v>23</v>
      </c>
      <c r="B18" s="35" t="s">
        <v>3</v>
      </c>
    </row>
    <row r="19" spans="1:5" ht="15" customHeight="1" x14ac:dyDescent="0.2">
      <c r="A19" s="2" t="s">
        <v>24</v>
      </c>
      <c r="B19" s="36" t="s">
        <v>3</v>
      </c>
    </row>
    <row r="20" spans="1:5" ht="15" customHeight="1" x14ac:dyDescent="0.2">
      <c r="A20" s="2" t="s">
        <v>25</v>
      </c>
      <c r="B20" s="37" t="s">
        <v>3</v>
      </c>
    </row>
    <row r="21" spans="1:5" ht="15" customHeight="1" x14ac:dyDescent="0.2">
      <c r="A21" s="2" t="s">
        <v>26</v>
      </c>
      <c r="B21" s="38" t="s">
        <v>3</v>
      </c>
    </row>
    <row r="22" spans="1:5" ht="15" customHeight="1" x14ac:dyDescent="0.2">
      <c r="A22" s="2" t="s">
        <v>27</v>
      </c>
      <c r="B22" s="39" t="s">
        <v>3</v>
      </c>
    </row>
    <row r="23" spans="1:5" ht="15" customHeight="1" x14ac:dyDescent="0.2">
      <c r="A23" s="2" t="s">
        <v>18</v>
      </c>
      <c r="B23" s="40" t="s">
        <v>3</v>
      </c>
    </row>
    <row r="24" spans="1:5" ht="15" customHeight="1" x14ac:dyDescent="0.2">
      <c r="A24" s="2" t="s">
        <v>152</v>
      </c>
      <c r="B24" s="29"/>
    </row>
    <row r="25" spans="1:5" ht="15" customHeight="1" x14ac:dyDescent="0.2">
      <c r="A25" s="2" t="s">
        <v>7</v>
      </c>
      <c r="B25" s="41"/>
    </row>
    <row r="26" spans="1:5" ht="15" customHeight="1" x14ac:dyDescent="0.2">
      <c r="A26" s="2" t="s">
        <v>6</v>
      </c>
      <c r="B26" s="42"/>
    </row>
    <row r="27" spans="1:5" ht="15" customHeight="1" x14ac:dyDescent="0.2">
      <c r="A27" s="2" t="s">
        <v>5</v>
      </c>
      <c r="B27" s="43"/>
    </row>
    <row r="28" spans="1:5" ht="15" customHeight="1" x14ac:dyDescent="0.2">
      <c r="A28" s="2" t="s">
        <v>8</v>
      </c>
      <c r="B28" s="44"/>
    </row>
    <row r="29" spans="1:5" ht="15" customHeight="1" thickBot="1" x14ac:dyDescent="0.25">
      <c r="A29" s="2" t="s">
        <v>155</v>
      </c>
      <c r="B29" s="45"/>
    </row>
    <row r="30" spans="1:5" ht="15" customHeight="1" thickBot="1" x14ac:dyDescent="0.25">
      <c r="A30" s="2" t="s">
        <v>153</v>
      </c>
      <c r="B30" s="46"/>
      <c r="E30" s="47" t="s">
        <v>9</v>
      </c>
    </row>
    <row r="31" spans="1:5" ht="15" customHeight="1" x14ac:dyDescent="0.2">
      <c r="A31" s="48" t="s">
        <v>154</v>
      </c>
      <c r="B31" s="49"/>
      <c r="C31" s="50"/>
      <c r="D31" s="50"/>
      <c r="E31" s="50"/>
    </row>
    <row r="32" spans="1:5" ht="15" customHeight="1" x14ac:dyDescent="0.2">
      <c r="A32" s="50" t="s">
        <v>10</v>
      </c>
      <c r="B32" s="51"/>
      <c r="C32" s="50"/>
      <c r="D32" s="50"/>
      <c r="E32" s="50"/>
    </row>
    <row r="33" spans="1:5" ht="15" customHeight="1" x14ac:dyDescent="0.2">
      <c r="A33" s="52" t="s">
        <v>13</v>
      </c>
      <c r="B33" s="53"/>
      <c r="C33" s="50"/>
      <c r="D33" s="50"/>
      <c r="E33" s="50"/>
    </row>
    <row r="34" spans="1:5" ht="15" customHeight="1" x14ac:dyDescent="0.2">
      <c r="A34" s="2" t="s">
        <v>151</v>
      </c>
      <c r="B34" s="54" t="s">
        <v>0</v>
      </c>
      <c r="C34" s="50"/>
      <c r="D34" s="50"/>
      <c r="E34" s="50"/>
    </row>
    <row r="35" spans="1:5" ht="46" customHeight="1" x14ac:dyDescent="0.6">
      <c r="A35" s="55" t="s">
        <v>31</v>
      </c>
      <c r="B35" s="64" t="s">
        <v>3</v>
      </c>
      <c r="C35" s="50"/>
      <c r="D35" s="50"/>
      <c r="E35" s="56"/>
    </row>
    <row r="36" spans="1:5" ht="15" customHeight="1" x14ac:dyDescent="0.2">
      <c r="A36" s="50"/>
      <c r="B36" s="50"/>
      <c r="C36" s="50"/>
      <c r="D36" s="50"/>
      <c r="E36" s="50"/>
    </row>
    <row r="37" spans="1:5" ht="15" customHeight="1" x14ac:dyDescent="0.2">
      <c r="A37" s="50"/>
      <c r="B37" s="50"/>
      <c r="C37" s="50"/>
      <c r="D37" s="50"/>
      <c r="E37" s="50"/>
    </row>
    <row r="38" spans="1:5" ht="15" customHeight="1" x14ac:dyDescent="0.2">
      <c r="A38" s="50"/>
      <c r="B38" s="50"/>
      <c r="C38" s="50"/>
      <c r="D38" s="50"/>
      <c r="E38" s="50"/>
    </row>
    <row r="39" spans="1:5" ht="15" customHeight="1" x14ac:dyDescent="0.2">
      <c r="A39" s="50"/>
      <c r="B39" s="50"/>
      <c r="C39" s="50"/>
      <c r="D39" s="50"/>
      <c r="E39" s="50"/>
    </row>
    <row r="40" spans="1:5" ht="15" customHeight="1" x14ac:dyDescent="0.2">
      <c r="A40" s="50"/>
      <c r="B40" s="50"/>
      <c r="C40" s="50"/>
    </row>
    <row r="41" spans="1:5" ht="15" customHeight="1" x14ac:dyDescent="0.2">
      <c r="A41" s="50"/>
      <c r="B41" s="50"/>
      <c r="C41" s="50"/>
    </row>
    <row r="42" spans="1:5" ht="15" customHeight="1" x14ac:dyDescent="0.2">
      <c r="A42" s="50"/>
      <c r="B42" s="50"/>
      <c r="C42" s="50"/>
    </row>
    <row r="43" spans="1:5" ht="15" customHeight="1" x14ac:dyDescent="0.2">
      <c r="A43" s="50"/>
      <c r="B43" s="50"/>
      <c r="C43" s="50"/>
    </row>
    <row r="44" spans="1:5" ht="15" customHeight="1" x14ac:dyDescent="0.2">
      <c r="A44" s="50"/>
      <c r="B44" s="50"/>
      <c r="C44" s="50"/>
    </row>
    <row r="45" spans="1:5" ht="15" customHeight="1" x14ac:dyDescent="0.2">
      <c r="A45" s="50"/>
      <c r="B45" s="50"/>
      <c r="C45" s="50"/>
    </row>
    <row r="46" spans="1:5" ht="15" customHeight="1" x14ac:dyDescent="0.2">
      <c r="A46" s="50"/>
      <c r="B46" s="50"/>
      <c r="C46" s="50"/>
    </row>
    <row r="47" spans="1:5" ht="15" customHeight="1" x14ac:dyDescent="0.2">
      <c r="A47" s="50"/>
      <c r="B47" s="50"/>
      <c r="C47" s="50"/>
    </row>
    <row r="48" spans="1:5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/>
  </sheetViews>
  <sheetFormatPr baseColWidth="10" defaultColWidth="8.83203125" defaultRowHeight="17" x14ac:dyDescent="0.2"/>
  <cols>
    <col min="1" max="1" width="99.83203125" style="2" customWidth="1"/>
    <col min="2" max="2" width="27.6640625" style="2" customWidth="1"/>
    <col min="3" max="16384" width="8.83203125" style="2"/>
  </cols>
  <sheetData>
    <row r="1" spans="1:2" x14ac:dyDescent="0.2">
      <c r="A1" s="1" t="s">
        <v>150</v>
      </c>
      <c r="B1" s="1" t="s">
        <v>143</v>
      </c>
    </row>
    <row r="2" spans="1:2" x14ac:dyDescent="0.2">
      <c r="A2" s="2" t="s">
        <v>39</v>
      </c>
      <c r="B2" s="9" t="s">
        <v>3</v>
      </c>
    </row>
    <row r="3" spans="1:2" x14ac:dyDescent="0.2">
      <c r="A3" s="2" t="s">
        <v>32</v>
      </c>
      <c r="B3" s="8">
        <v>1</v>
      </c>
    </row>
    <row r="4" spans="1:2" x14ac:dyDescent="0.2">
      <c r="A4" s="2" t="s">
        <v>33</v>
      </c>
      <c r="B4" s="10">
        <v>1.23</v>
      </c>
    </row>
    <row r="5" spans="1:2" x14ac:dyDescent="0.2">
      <c r="A5" s="2" t="s">
        <v>34</v>
      </c>
      <c r="B5" s="11">
        <v>10010.25</v>
      </c>
    </row>
    <row r="6" spans="1:2" x14ac:dyDescent="0.2">
      <c r="A6" s="2" t="s">
        <v>35</v>
      </c>
      <c r="B6" s="8">
        <v>123.12</v>
      </c>
    </row>
    <row r="7" spans="1:2" x14ac:dyDescent="0.2">
      <c r="A7" s="2" t="s">
        <v>36</v>
      </c>
      <c r="B7" s="10">
        <v>123</v>
      </c>
    </row>
    <row r="8" spans="1:2" x14ac:dyDescent="0.2">
      <c r="A8" s="2" t="s">
        <v>157</v>
      </c>
      <c r="B8" s="12">
        <v>123</v>
      </c>
    </row>
    <row r="9" spans="1:2" x14ac:dyDescent="0.2">
      <c r="A9" s="2" t="s">
        <v>37</v>
      </c>
      <c r="B9" s="12">
        <v>123.12</v>
      </c>
    </row>
    <row r="10" spans="1:2" x14ac:dyDescent="0.2">
      <c r="A10" s="2" t="s">
        <v>38</v>
      </c>
      <c r="B10" s="13">
        <v>123</v>
      </c>
    </row>
    <row r="11" spans="1:2" x14ac:dyDescent="0.2">
      <c r="A11" s="2" t="s">
        <v>40</v>
      </c>
      <c r="B11" s="14">
        <v>123</v>
      </c>
    </row>
    <row r="12" spans="1:2" x14ac:dyDescent="0.2">
      <c r="A12" s="2" t="s">
        <v>41</v>
      </c>
      <c r="B12" s="15">
        <v>42865</v>
      </c>
    </row>
    <row r="13" spans="1:2" x14ac:dyDescent="0.2">
      <c r="A13" s="2" t="s">
        <v>42</v>
      </c>
      <c r="B13" s="16">
        <v>42865</v>
      </c>
    </row>
    <row r="14" spans="1:2" x14ac:dyDescent="0.2">
      <c r="A14" s="2" t="s">
        <v>43</v>
      </c>
      <c r="B14" s="17">
        <v>42865</v>
      </c>
    </row>
    <row r="15" spans="1:2" x14ac:dyDescent="0.2">
      <c r="A15" s="2" t="s">
        <v>44</v>
      </c>
      <c r="B15" s="18">
        <v>42865</v>
      </c>
    </row>
    <row r="16" spans="1:2" x14ac:dyDescent="0.2">
      <c r="A16" s="2" t="s">
        <v>45</v>
      </c>
      <c r="B16" s="19">
        <v>42865</v>
      </c>
    </row>
    <row r="17" spans="1:2" x14ac:dyDescent="0.2">
      <c r="A17" s="2" t="s">
        <v>46</v>
      </c>
      <c r="B17" s="20">
        <v>0.4513888888888889</v>
      </c>
    </row>
    <row r="18" spans="1:2" x14ac:dyDescent="0.2">
      <c r="A18" s="2" t="s">
        <v>49</v>
      </c>
      <c r="B18" s="21">
        <v>0.57638888888888895</v>
      </c>
    </row>
    <row r="19" spans="1:2" x14ac:dyDescent="0.2">
      <c r="A19" s="2" t="s">
        <v>48</v>
      </c>
      <c r="B19" s="22">
        <v>0.57638888888888895</v>
      </c>
    </row>
    <row r="20" spans="1:2" x14ac:dyDescent="0.2">
      <c r="A20" s="2" t="s">
        <v>47</v>
      </c>
      <c r="B20" s="23">
        <v>0.57703703703703701</v>
      </c>
    </row>
    <row r="21" spans="1:2" x14ac:dyDescent="0.2">
      <c r="A21" s="2" t="s">
        <v>50</v>
      </c>
      <c r="B21" s="24">
        <v>42865.576388888891</v>
      </c>
    </row>
    <row r="22" spans="1:2" x14ac:dyDescent="0.2">
      <c r="A22" s="2" t="s">
        <v>51</v>
      </c>
      <c r="B22" s="25">
        <v>123</v>
      </c>
    </row>
    <row r="23" spans="1:2" x14ac:dyDescent="0.2">
      <c r="A23" s="2" t="s">
        <v>52</v>
      </c>
      <c r="B23" s="25">
        <v>1.23</v>
      </c>
    </row>
    <row r="24" spans="1:2" x14ac:dyDescent="0.2">
      <c r="A24" s="2" t="s">
        <v>53</v>
      </c>
      <c r="B24" s="26">
        <v>1.23</v>
      </c>
    </row>
    <row r="25" spans="1:2" x14ac:dyDescent="0.2">
      <c r="A25" s="2" t="s">
        <v>54</v>
      </c>
      <c r="B25" s="2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/>
  </sheetViews>
  <sheetFormatPr baseColWidth="10" defaultColWidth="23.6640625" defaultRowHeight="17" x14ac:dyDescent="0.2"/>
  <cols>
    <col min="1" max="1" width="99.1640625" style="2" customWidth="1"/>
    <col min="2" max="16384" width="23.6640625" style="2"/>
  </cols>
  <sheetData>
    <row r="1" spans="1:2" x14ac:dyDescent="0.2">
      <c r="A1" s="1" t="s">
        <v>150</v>
      </c>
      <c r="B1" s="1" t="s">
        <v>143</v>
      </c>
    </row>
    <row r="2" spans="1:2" s="7" customFormat="1" x14ac:dyDescent="0.2">
      <c r="A2" s="2" t="s">
        <v>55</v>
      </c>
      <c r="B2" s="7">
        <f>B3</f>
        <v>3</v>
      </c>
    </row>
    <row r="3" spans="1:2" x14ac:dyDescent="0.2">
      <c r="A3" s="2" t="s">
        <v>56</v>
      </c>
      <c r="B3" s="2">
        <f>1+2</f>
        <v>3</v>
      </c>
    </row>
    <row r="4" spans="1:2" x14ac:dyDescent="0.2">
      <c r="A4" s="2" t="s">
        <v>57</v>
      </c>
      <c r="B4" s="2">
        <f>1+2.25</f>
        <v>3.25</v>
      </c>
    </row>
    <row r="5" spans="1:2" x14ac:dyDescent="0.2">
      <c r="A5" s="2" t="s">
        <v>58</v>
      </c>
      <c r="B5" s="2">
        <f>1.27+2.25</f>
        <v>3.52</v>
      </c>
    </row>
    <row r="6" spans="1:2" x14ac:dyDescent="0.2">
      <c r="A6" s="2" t="s">
        <v>59</v>
      </c>
      <c r="B6" s="2">
        <f>B3+10</f>
        <v>13</v>
      </c>
    </row>
    <row r="7" spans="1:2" x14ac:dyDescent="0.2">
      <c r="A7" s="2" t="s">
        <v>60</v>
      </c>
      <c r="B7" s="2">
        <f>B2+B3</f>
        <v>6</v>
      </c>
    </row>
    <row r="8" spans="1:2" x14ac:dyDescent="0.2">
      <c r="A8" s="2" t="s">
        <v>61</v>
      </c>
      <c r="B8" s="2">
        <f>3-2</f>
        <v>1</v>
      </c>
    </row>
    <row r="9" spans="1:2" x14ac:dyDescent="0.2">
      <c r="A9" s="2" t="s">
        <v>62</v>
      </c>
      <c r="B9" s="2">
        <f>1-3</f>
        <v>-2</v>
      </c>
    </row>
    <row r="10" spans="1:2" x14ac:dyDescent="0.2">
      <c r="A10" s="2" t="s">
        <v>63</v>
      </c>
      <c r="B10" s="2">
        <f>3.59-1</f>
        <v>2.59</v>
      </c>
    </row>
    <row r="11" spans="1:2" x14ac:dyDescent="0.2">
      <c r="A11" s="2" t="s">
        <v>64</v>
      </c>
      <c r="B11" s="2">
        <f>1-3.59</f>
        <v>-2.59</v>
      </c>
    </row>
    <row r="12" spans="1:2" x14ac:dyDescent="0.2">
      <c r="A12" s="2" t="s">
        <v>65</v>
      </c>
      <c r="B12" s="2">
        <f>2*9</f>
        <v>18</v>
      </c>
    </row>
    <row r="13" spans="1:2" x14ac:dyDescent="0.2">
      <c r="A13" s="2" t="s">
        <v>66</v>
      </c>
      <c r="B13" s="2">
        <f>2.29*9</f>
        <v>20.61</v>
      </c>
    </row>
    <row r="14" spans="1:2" x14ac:dyDescent="0.2">
      <c r="A14" s="2" t="s">
        <v>67</v>
      </c>
      <c r="B14" s="2">
        <f>B2*3</f>
        <v>9</v>
      </c>
    </row>
    <row r="15" spans="1:2" x14ac:dyDescent="0.2">
      <c r="A15" s="2" t="s">
        <v>68</v>
      </c>
      <c r="B15" s="2">
        <f>2.29*B3</f>
        <v>6.87</v>
      </c>
    </row>
    <row r="16" spans="1:2" x14ac:dyDescent="0.2">
      <c r="A16" s="2" t="s">
        <v>69</v>
      </c>
      <c r="B16" s="2">
        <f>3/2</f>
        <v>1.5</v>
      </c>
    </row>
    <row r="17" spans="1:2" x14ac:dyDescent="0.2">
      <c r="A17" s="2" t="s">
        <v>70</v>
      </c>
      <c r="B17" s="2">
        <f>3/2.5</f>
        <v>1.2</v>
      </c>
    </row>
    <row r="18" spans="1:2" x14ac:dyDescent="0.2">
      <c r="A18" s="2" t="s">
        <v>71</v>
      </c>
      <c r="B18" s="2">
        <f>3/B7</f>
        <v>0.5</v>
      </c>
    </row>
    <row r="19" spans="1:2" x14ac:dyDescent="0.2">
      <c r="A19" s="2" t="s">
        <v>72</v>
      </c>
      <c r="B19" s="10">
        <f>3/B6</f>
        <v>0.23076923076923078</v>
      </c>
    </row>
    <row r="20" spans="1:2" x14ac:dyDescent="0.2">
      <c r="A20" s="2" t="s">
        <v>73</v>
      </c>
      <c r="B20" s="10">
        <f>3.59/B6</f>
        <v>0.27615384615384614</v>
      </c>
    </row>
    <row r="21" spans="1:2" x14ac:dyDescent="0.2">
      <c r="A21" s="2" t="s">
        <v>76</v>
      </c>
      <c r="B21" s="8">
        <f>'Cell types'!B3</f>
        <v>1</v>
      </c>
    </row>
    <row r="22" spans="1:2" x14ac:dyDescent="0.2">
      <c r="A22" s="2" t="s">
        <v>75</v>
      </c>
      <c r="B22" s="2">
        <f>SUM(B2:B3)</f>
        <v>6</v>
      </c>
    </row>
    <row r="23" spans="1:2" x14ac:dyDescent="0.2">
      <c r="A23" s="2" t="s">
        <v>74</v>
      </c>
      <c r="B23" s="2">
        <f>SUM(B2:B5)</f>
        <v>12.77</v>
      </c>
    </row>
    <row r="24" spans="1:2" x14ac:dyDescent="0.2">
      <c r="B24" s="10">
        <f>AVERAGE(4,5,8)</f>
        <v>5.666666666666667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B19" sqref="B19"/>
    </sheetView>
  </sheetViews>
  <sheetFormatPr baseColWidth="10" defaultColWidth="8.83203125" defaultRowHeight="17" x14ac:dyDescent="0.2"/>
  <cols>
    <col min="1" max="1" width="48.1640625" style="2" customWidth="1"/>
    <col min="2" max="2" width="17" style="2" customWidth="1"/>
    <col min="3" max="16384" width="8.83203125" style="2"/>
  </cols>
  <sheetData>
    <row r="1" spans="1:6" x14ac:dyDescent="0.2">
      <c r="A1" s="1" t="s">
        <v>150</v>
      </c>
      <c r="B1" s="1" t="s">
        <v>143</v>
      </c>
    </row>
    <row r="2" spans="1:6" x14ac:dyDescent="0.2">
      <c r="A2" s="2" t="s">
        <v>78</v>
      </c>
      <c r="B2" s="2" t="s">
        <v>77</v>
      </c>
    </row>
    <row r="3" spans="1:6" x14ac:dyDescent="0.2">
      <c r="A3" s="2" t="s">
        <v>79</v>
      </c>
      <c r="B3" s="2" t="s">
        <v>80</v>
      </c>
    </row>
    <row r="4" spans="1:6" x14ac:dyDescent="0.2">
      <c r="A4" s="2" t="s">
        <v>81</v>
      </c>
      <c r="B4" s="2" t="s">
        <v>82</v>
      </c>
    </row>
    <row r="5" spans="1:6" x14ac:dyDescent="0.2">
      <c r="A5" s="2" t="s">
        <v>83</v>
      </c>
      <c r="B5" s="2" t="s">
        <v>84</v>
      </c>
    </row>
    <row r="6" spans="1:6" x14ac:dyDescent="0.2">
      <c r="A6" s="2" t="s">
        <v>85</v>
      </c>
      <c r="B6" s="2" t="s">
        <v>86</v>
      </c>
    </row>
    <row r="7" spans="1:6" x14ac:dyDescent="0.2">
      <c r="A7" s="2" t="s">
        <v>87</v>
      </c>
      <c r="B7" s="2" t="s">
        <v>88</v>
      </c>
      <c r="F7" s="2" t="s">
        <v>139</v>
      </c>
    </row>
    <row r="8" spans="1:6" x14ac:dyDescent="0.2">
      <c r="A8" s="2" t="s">
        <v>89</v>
      </c>
      <c r="B8" s="2" t="s">
        <v>90</v>
      </c>
    </row>
    <row r="9" spans="1:6" x14ac:dyDescent="0.2">
      <c r="A9" s="2" t="s">
        <v>93</v>
      </c>
      <c r="B9" s="2" t="s">
        <v>94</v>
      </c>
    </row>
    <row r="10" spans="1:6" x14ac:dyDescent="0.2">
      <c r="A10" s="2" t="s">
        <v>91</v>
      </c>
      <c r="B10" s="2" t="s">
        <v>92</v>
      </c>
    </row>
    <row r="11" spans="1:6" x14ac:dyDescent="0.2">
      <c r="A11" s="2" t="s">
        <v>95</v>
      </c>
      <c r="B11" s="2" t="s">
        <v>96</v>
      </c>
    </row>
    <row r="12" spans="1:6" x14ac:dyDescent="0.2">
      <c r="A12" s="2" t="s">
        <v>97</v>
      </c>
      <c r="B12" s="2" t="s">
        <v>98</v>
      </c>
    </row>
    <row r="13" spans="1:6" x14ac:dyDescent="0.2">
      <c r="A13" s="2" t="s">
        <v>99</v>
      </c>
      <c r="B13" s="2" t="s">
        <v>100</v>
      </c>
    </row>
    <row r="14" spans="1:6" x14ac:dyDescent="0.2">
      <c r="A14" s="2" t="s">
        <v>102</v>
      </c>
      <c r="B14" s="2" t="s">
        <v>101</v>
      </c>
    </row>
    <row r="15" spans="1:6" x14ac:dyDescent="0.2">
      <c r="A15" s="2" t="s">
        <v>104</v>
      </c>
      <c r="B15" s="2" t="s">
        <v>103</v>
      </c>
    </row>
    <row r="16" spans="1:6" x14ac:dyDescent="0.2">
      <c r="A16" s="2" t="s">
        <v>105</v>
      </c>
      <c r="B16" s="2" t="s">
        <v>106</v>
      </c>
    </row>
    <row r="17" spans="1:2" x14ac:dyDescent="0.2">
      <c r="A17" s="2" t="s">
        <v>107</v>
      </c>
      <c r="B17" s="2" t="s">
        <v>108</v>
      </c>
    </row>
    <row r="18" spans="1:2" x14ac:dyDescent="0.2">
      <c r="A18" s="2" t="s">
        <v>110</v>
      </c>
      <c r="B18" s="3" t="s">
        <v>109</v>
      </c>
    </row>
    <row r="19" spans="1:2" x14ac:dyDescent="0.2">
      <c r="A19" s="2" t="s">
        <v>111</v>
      </c>
      <c r="B19" s="4" t="s">
        <v>112</v>
      </c>
    </row>
    <row r="20" spans="1:2" x14ac:dyDescent="0.2">
      <c r="A20" s="2" t="s">
        <v>113</v>
      </c>
      <c r="B20" s="3" t="s">
        <v>114</v>
      </c>
    </row>
    <row r="21" spans="1:2" x14ac:dyDescent="0.2">
      <c r="A21" s="2" t="s">
        <v>115</v>
      </c>
      <c r="B21" s="4" t="s">
        <v>116</v>
      </c>
    </row>
    <row r="22" spans="1:2" x14ac:dyDescent="0.2">
      <c r="A22" s="2" t="s">
        <v>117</v>
      </c>
      <c r="B22" s="3" t="s">
        <v>118</v>
      </c>
    </row>
    <row r="23" spans="1:2" x14ac:dyDescent="0.2">
      <c r="A23" s="2" t="s">
        <v>119</v>
      </c>
      <c r="B23" s="3" t="s">
        <v>120</v>
      </c>
    </row>
    <row r="24" spans="1:2" x14ac:dyDescent="0.2">
      <c r="A24" s="2" t="s">
        <v>121</v>
      </c>
      <c r="B24" s="3" t="s">
        <v>122</v>
      </c>
    </row>
    <row r="25" spans="1:2" x14ac:dyDescent="0.2">
      <c r="A25" s="2" t="s">
        <v>124</v>
      </c>
      <c r="B25" s="3" t="s">
        <v>123</v>
      </c>
    </row>
    <row r="26" spans="1:2" x14ac:dyDescent="0.2">
      <c r="A26" s="2" t="s">
        <v>126</v>
      </c>
      <c r="B26" s="5" t="s">
        <v>125</v>
      </c>
    </row>
    <row r="27" spans="1:2" x14ac:dyDescent="0.2">
      <c r="A27" s="2" t="s">
        <v>127</v>
      </c>
      <c r="B27" s="3" t="s">
        <v>128</v>
      </c>
    </row>
    <row r="28" spans="1:2" x14ac:dyDescent="0.2">
      <c r="A28" s="2" t="s">
        <v>130</v>
      </c>
      <c r="B28" s="3" t="s">
        <v>129</v>
      </c>
    </row>
    <row r="29" spans="1:2" x14ac:dyDescent="0.2">
      <c r="A29" s="2" t="s">
        <v>132</v>
      </c>
      <c r="B29" s="6" t="s">
        <v>131</v>
      </c>
    </row>
    <row r="30" spans="1:2" x14ac:dyDescent="0.2">
      <c r="A30" s="2" t="s">
        <v>134</v>
      </c>
      <c r="B30" s="3" t="s">
        <v>133</v>
      </c>
    </row>
    <row r="31" spans="1:2" x14ac:dyDescent="0.2">
      <c r="A31" s="2" t="s">
        <v>135</v>
      </c>
      <c r="B31" s="3" t="s">
        <v>136</v>
      </c>
    </row>
    <row r="32" spans="1:2" x14ac:dyDescent="0.2">
      <c r="A32" s="2" t="s">
        <v>138</v>
      </c>
      <c r="B32" s="3" t="s">
        <v>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sqref="A1:A4"/>
    </sheetView>
  </sheetViews>
  <sheetFormatPr baseColWidth="10" defaultColWidth="8.83203125" defaultRowHeight="17" x14ac:dyDescent="0.2"/>
  <cols>
    <col min="1" max="1" width="41.5" style="2" customWidth="1"/>
    <col min="2" max="2" width="17" style="2" customWidth="1"/>
    <col min="3" max="16384" width="8.83203125" style="2"/>
  </cols>
  <sheetData>
    <row r="1" spans="1:15" x14ac:dyDescent="0.2">
      <c r="A1" s="60" t="s">
        <v>144</v>
      </c>
      <c r="B1" s="62" t="s">
        <v>146</v>
      </c>
      <c r="C1" s="62"/>
    </row>
    <row r="2" spans="1:15" x14ac:dyDescent="0.2">
      <c r="A2" s="60"/>
      <c r="B2" s="62"/>
      <c r="C2" s="62"/>
      <c r="F2" s="61" t="s">
        <v>147</v>
      </c>
      <c r="G2" s="61"/>
    </row>
    <row r="3" spans="1:15" x14ac:dyDescent="0.2">
      <c r="A3" s="60"/>
      <c r="B3" s="62"/>
      <c r="C3" s="62"/>
      <c r="F3" s="61"/>
      <c r="G3" s="61"/>
    </row>
    <row r="4" spans="1:15" x14ac:dyDescent="0.2">
      <c r="A4" s="60"/>
      <c r="B4" s="62"/>
      <c r="C4" s="62"/>
      <c r="F4" s="61"/>
      <c r="G4" s="61"/>
      <c r="I4" s="59" t="s">
        <v>148</v>
      </c>
      <c r="J4" s="59"/>
      <c r="K4" s="59"/>
    </row>
    <row r="5" spans="1:15" x14ac:dyDescent="0.2">
      <c r="A5" s="63" t="s">
        <v>145</v>
      </c>
      <c r="B5" s="62"/>
      <c r="C5" s="62"/>
      <c r="I5" s="59"/>
      <c r="J5" s="59"/>
      <c r="K5" s="59"/>
    </row>
    <row r="6" spans="1:15" x14ac:dyDescent="0.2">
      <c r="A6" s="63"/>
      <c r="B6" s="62"/>
      <c r="C6" s="62"/>
      <c r="I6" s="59"/>
      <c r="J6" s="59"/>
      <c r="K6" s="59"/>
    </row>
    <row r="7" spans="1:15" x14ac:dyDescent="0.2">
      <c r="A7" s="63"/>
      <c r="B7" s="62"/>
      <c r="C7" s="62"/>
      <c r="I7" s="59"/>
      <c r="J7" s="59"/>
      <c r="K7" s="59"/>
    </row>
    <row r="8" spans="1:15" x14ac:dyDescent="0.2">
      <c r="A8" s="63"/>
      <c r="B8" s="62"/>
      <c r="C8" s="62"/>
      <c r="I8" s="59"/>
      <c r="J8" s="59"/>
      <c r="K8" s="59"/>
    </row>
    <row r="9" spans="1:15" x14ac:dyDescent="0.2">
      <c r="A9" s="63"/>
      <c r="B9" s="66" t="s">
        <v>156</v>
      </c>
      <c r="C9" s="65"/>
      <c r="D9" s="65"/>
      <c r="E9" s="65"/>
      <c r="F9" s="65"/>
      <c r="G9" s="65"/>
      <c r="I9" s="59"/>
      <c r="J9" s="59"/>
      <c r="K9" s="59"/>
    </row>
    <row r="10" spans="1:15" x14ac:dyDescent="0.2">
      <c r="A10" s="63"/>
      <c r="B10" s="65"/>
      <c r="C10" s="65"/>
      <c r="D10" s="65"/>
      <c r="E10" s="65"/>
      <c r="F10" s="65"/>
      <c r="G10" s="65"/>
      <c r="I10" s="59"/>
      <c r="J10" s="59"/>
      <c r="K10" s="59"/>
    </row>
    <row r="11" spans="1:15" x14ac:dyDescent="0.2">
      <c r="A11" s="63"/>
      <c r="B11" s="65"/>
      <c r="C11" s="65"/>
      <c r="D11" s="65"/>
      <c r="E11" s="65"/>
      <c r="F11" s="65"/>
      <c r="G11" s="65"/>
      <c r="I11" s="59"/>
      <c r="J11" s="59"/>
      <c r="K11" s="59"/>
    </row>
    <row r="12" spans="1:15" x14ac:dyDescent="0.2">
      <c r="A12" s="63"/>
      <c r="B12" s="65"/>
      <c r="C12" s="65"/>
      <c r="D12" s="65"/>
      <c r="E12" s="65"/>
      <c r="F12" s="65"/>
      <c r="G12" s="65"/>
      <c r="I12" s="59"/>
      <c r="J12" s="59"/>
      <c r="K12" s="59"/>
    </row>
    <row r="13" spans="1:15" x14ac:dyDescent="0.2">
      <c r="A13" s="63"/>
      <c r="B13" s="65"/>
      <c r="C13" s="65"/>
      <c r="D13" s="65"/>
      <c r="E13" s="65"/>
      <c r="F13" s="65"/>
      <c r="G13" s="65"/>
    </row>
    <row r="14" spans="1:15" x14ac:dyDescent="0.2">
      <c r="J14" s="60" t="s">
        <v>149</v>
      </c>
      <c r="K14" s="60"/>
      <c r="L14" s="60"/>
      <c r="M14" s="60"/>
      <c r="N14" s="60"/>
      <c r="O14" s="60"/>
    </row>
    <row r="15" spans="1:15" x14ac:dyDescent="0.2">
      <c r="J15" s="60"/>
      <c r="K15" s="60"/>
      <c r="L15" s="60"/>
      <c r="M15" s="60"/>
      <c r="N15" s="60"/>
      <c r="O15" s="60"/>
    </row>
    <row r="16" spans="1:15" x14ac:dyDescent="0.2">
      <c r="F16" s="58"/>
      <c r="G16" s="58"/>
      <c r="H16" s="58"/>
      <c r="J16" s="60"/>
      <c r="K16" s="60"/>
      <c r="L16" s="60"/>
      <c r="M16" s="60"/>
      <c r="N16" s="60"/>
      <c r="O16" s="60"/>
    </row>
    <row r="17" spans="2:8" x14ac:dyDescent="0.2">
      <c r="B17" s="58"/>
      <c r="C17" s="58"/>
      <c r="F17" s="58"/>
      <c r="G17" s="58"/>
      <c r="H17" s="58"/>
    </row>
    <row r="18" spans="2:8" x14ac:dyDescent="0.2">
      <c r="B18" s="58"/>
      <c r="C18" s="58"/>
      <c r="F18" s="58"/>
      <c r="G18" s="58"/>
      <c r="H18" s="58"/>
    </row>
    <row r="19" spans="2:8" x14ac:dyDescent="0.2">
      <c r="B19" s="58"/>
      <c r="C19" s="58"/>
      <c r="F19" s="58"/>
      <c r="G19" s="58"/>
      <c r="H19" s="58"/>
    </row>
    <row r="20" spans="2:8" x14ac:dyDescent="0.2">
      <c r="B20" s="58"/>
      <c r="C20" s="58"/>
      <c r="F20" s="58"/>
      <c r="G20" s="58"/>
      <c r="H20" s="58"/>
    </row>
    <row r="21" spans="2:8" x14ac:dyDescent="0.2">
      <c r="F21" s="58"/>
      <c r="G21" s="58"/>
      <c r="H21" s="58"/>
    </row>
    <row r="22" spans="2:8" x14ac:dyDescent="0.2">
      <c r="F22" s="58"/>
      <c r="G22" s="58"/>
      <c r="H22" s="58"/>
    </row>
  </sheetData>
  <mergeCells count="7">
    <mergeCell ref="I4:K12"/>
    <mergeCell ref="J14:O16"/>
    <mergeCell ref="F2:G4"/>
    <mergeCell ref="A1:A4"/>
    <mergeCell ref="B1:C8"/>
    <mergeCell ref="A5:A13"/>
    <mergeCell ref="B9:G1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Styling</vt:lpstr>
      <vt:lpstr>Cell types</vt:lpstr>
      <vt:lpstr>Functions</vt:lpstr>
      <vt:lpstr>Languages and chars</vt:lpstr>
      <vt:lpstr>Merged cells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</dc:creator>
  <cp:lastModifiedBy>Microsoft Office User</cp:lastModifiedBy>
  <dcterms:created xsi:type="dcterms:W3CDTF">2017-08-07T08:26:56Z</dcterms:created>
  <dcterms:modified xsi:type="dcterms:W3CDTF">2017-11-28T16:13:54Z</dcterms:modified>
</cp:coreProperties>
</file>